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17610" windowHeight="64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22"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alcChain>
</file>

<file path=xl/sharedStrings.xml><?xml version="1.0" encoding="utf-8"?>
<sst xmlns="http://schemas.openxmlformats.org/spreadsheetml/2006/main" count="1117" uniqueCount="577">
  <si>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</si>
  <si>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</si>
  <si>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</si>
  <si>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</si>
  <si>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</si>
  <si>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</si>
  <si>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</si>
  <si>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</si>
  <si>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</si>
  <si>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</si>
  <si>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</si>
  <si>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</si>
  <si>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</si>
  <si>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</si>
  <si>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</si>
  <si>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</si>
  <si>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</si>
  <si>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</si>
  <si>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</si>
  <si>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</si>
  <si>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</si>
  <si>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</si>
  <si>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</si>
  <si>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</si>
  <si>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</si>
  <si>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</si>
  <si>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</si>
  <si>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</si>
  <si>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</si>
  <si>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</si>
  <si>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</si>
  <si>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</si>
  <si>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</si>
  <si>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</si>
  <si>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</si>
  <si>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</si>
  <si>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</si>
  <si>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</si>
  <si>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</si>
  <si>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</si>
  <si>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</si>
  <si>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</si>
  <si>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</si>
  <si>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</si>
  <si>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</si>
  <si>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</si>
  <si>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</si>
  <si>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</si>
  <si>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</si>
  <si>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</si>
  <si>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</si>
  <si>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</si>
  <si>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</si>
  <si>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</si>
  <si>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</si>
  <si>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</si>
  <si>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</si>
  <si>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</si>
  <si>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</si>
  <si>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</si>
  <si>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</si>
  <si>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</si>
  <si>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</si>
  <si>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</si>
  <si>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</si>
  <si>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</si>
  <si>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</si>
  <si>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</si>
  <si>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</si>
  <si>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</si>
  <si>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</si>
  <si>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</si>
  <si>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</si>
  <si>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</si>
  <si>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</si>
  <si>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</si>
  <si>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</si>
  <si>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</si>
  <si>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</si>
  <si>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</si>
  <si>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</si>
  <si>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</si>
  <si>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</si>
  <si>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</si>
  <si>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</si>
  <si>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</si>
  <si>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</si>
  <si>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</si>
  <si>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</si>
  <si>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</si>
  <si>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</si>
  <si>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</si>
  <si>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玉東町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</si>
  <si>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</si>
  <si>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</si>
  <si>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</si>
  <si>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</si>
  <si>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</si>
  <si>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</si>
  <si>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</si>
  <si>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</si>
  <si>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</si>
  <si>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</si>
  <si>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</si>
  <si>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</si>
  <si>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</si>
  <si>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</si>
  <si>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</si>
  <si>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</si>
  <si>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</si>
  <si>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</si>
  <si>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</si>
  <si>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</si>
  <si>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</si>
  <si>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</si>
  <si>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</si>
  <si>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</si>
  <si>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</si>
  <si>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</si>
  <si>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</si>
  <si>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</si>
  <si>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</si>
  <si>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</si>
  <si>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</si>
  <si>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</si>
  <si>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</si>
  <si>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</si>
  <si>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</si>
  <si>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</si>
  <si>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</si>
  <si>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</si>
  <si>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</si>
  <si>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</si>
  <si>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</si>
  <si>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</si>
  <si>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</si>
  <si>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</si>
  <si>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</si>
  <si>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</si>
  <si>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</si>
  <si>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</si>
  <si>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</si>
  <si>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</si>
  <si>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</si>
  <si>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</si>
  <si>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</si>
  <si>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</si>
  <si>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</si>
  <si>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</si>
  <si>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</si>
  <si>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</si>
  <si>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</si>
  <si>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</si>
  <si>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</si>
  <si>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</si>
  <si>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</si>
  <si>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</si>
  <si>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</si>
  <si>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</si>
  <si>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</si>
  <si>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</si>
  <si>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</si>
  <si>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</si>
  <si>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</si>
  <si>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</si>
  <si>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</si>
  <si>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</si>
  <si>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</si>
  <si>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</si>
  <si>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</si>
  <si>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</si>
  <si>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</si>
  <si>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</si>
  <si>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</si>
  <si>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</si>
  <si>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</si>
  <si>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</si>
  <si>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</si>
  <si>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</si>
  <si>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</si>
  <si>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</si>
  <si>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</si>
  <si>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</si>
  <si>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</si>
  <si>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</si>
  <si>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</si>
  <si>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</si>
  <si>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</si>
  <si>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</si>
  <si>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</si>
  <si>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</si>
  <si>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</si>
  <si>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</si>
  <si>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</si>
  <si>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</si>
  <si>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</si>
  <si>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</si>
  <si>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</si>
  <si>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</si>
  <si>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</si>
  <si>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</si>
  <si>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</si>
  <si>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</si>
  <si>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</si>
  <si>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</si>
  <si>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</si>
  <si>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</si>
  <si>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熊本県玉東町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</si>
  <si>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</si>
  <si>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</si>
  <si>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</si>
  <si>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</si>
  <si>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</si>
  <si>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</si>
  <si>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</si>
  <si>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</si>
  <si>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</si>
  <si>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</si>
  <si>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</si>
  <si>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</si>
  <si>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</si>
  <si>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</si>
  <si>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</si>
  <si>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</si>
  <si>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</si>
  <si>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</si>
  <si>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</si>
  <si>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</si>
  <si>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</si>
  <si>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</si>
  <si>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</si>
  <si>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</si>
  <si>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</si>
  <si>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</si>
  <si>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</si>
  <si>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</si>
  <si>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</si>
  <si>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</si>
  <si>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</si>
  <si>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</si>
  <si>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</si>
  <si>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</si>
  <si>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</si>
  <si>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</si>
  <si>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</si>
  <si>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</si>
  <si>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</si>
  <si>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</si>
  <si>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</si>
  <si>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</si>
  <si>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</si>
  <si>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</si>
  <si>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</si>
  <si>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</si>
  <si>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</si>
  <si>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</si>
  <si>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</si>
  <si>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</si>
  <si>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</si>
  <si>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</si>
  <si>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</si>
  <si>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</si>
  <si>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</si>
  <si>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</si>
  <si>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</si>
  <si>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</si>
  <si>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</si>
  <si>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</si>
  <si>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</si>
  <si>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</si>
  <si>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</si>
  <si>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</si>
  <si>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</si>
  <si>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</si>
  <si>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</si>
  <si>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</si>
  <si>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</si>
  <si>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</si>
  <si>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</si>
  <si>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</si>
  <si>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</si>
  <si>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</si>
  <si>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</si>
  <si>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</si>
  <si>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</si>
  <si>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</si>
  <si>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</si>
  <si>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</si>
  <si>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</si>
  <si>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</si>
  <si>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</si>
  <si>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</si>
  <si>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</si>
  <si>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</si>
  <si>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</si>
  <si>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</si>
  <si>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</si>
  <si>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</si>
  <si>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</si>
  <si>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</si>
  <si>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</si>
  <si>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</si>
  <si>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</si>
  <si>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</si>
  <si>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</si>
  <si>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</si>
  <si>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</si>
  <si>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</si>
  <si>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</si>
  <si>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</si>
  <si>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</si>
  <si>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</si>
  <si>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</si>
  <si>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</si>
  <si>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</si>
  <si>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</si>
  <si>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</si>
  <si>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</si>
  <si>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</si>
  <si>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</si>
  <si>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</si>
  <si>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</si>
  <si>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</si>
  <si>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</si>
  <si>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</si>
  <si>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</si>
  <si>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</si>
  <si>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</si>
  <si>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</si>
  <si>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</si>
  <si>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</si>
  <si>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</si>
  <si>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</si>
  <si>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</si>
  <si>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</si>
  <si>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</si>
  <si>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</si>
  <si>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</si>
  <si>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</si>
  <si>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</si>
  <si>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</si>
  <si>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</si>
  <si>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</si>
  <si>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</si>
  <si>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</si>
  <si>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</si>
  <si>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</si>
  <si>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</si>
  <si>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</si>
  <si>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</si>
  <si>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</si>
  <si>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</si>
  <si>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</si>
  <si>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</si>
  <si>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</si>
  <si>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</si>
  <si>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熊本県玉東町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</si>
  <si>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</si>
  <si>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</si>
  <si>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</si>
  <si>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</si>
  <si>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</si>
  <si>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</si>
  <si>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</si>
  <si>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</si>
  <si>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</si>
  <si>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</si>
  <si>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</si>
  <si>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</si>
  <si>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</si>
  <si>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</si>
  <si>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</si>
  <si>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</si>
  <si>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</si>
  <si>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</si>
  <si>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</si>
  <si>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</si>
  <si>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</si>
  <si>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</si>
  <si>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</si>
  <si>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</si>
  <si>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</si>
  <si>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</si>
  <si>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</si>
  <si>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</si>
  <si>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</si>
  <si>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</si>
  <si>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</si>
  <si>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</si>
  <si>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</si>
  <si>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</si>
  <si>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</si>
  <si>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</si>
  <si>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</si>
  <si>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</si>
  <si>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宅地開発特別会計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</si>
  <si>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</si>
  <si>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</si>
  <si>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</si>
  <si>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</si>
  <si>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</si>
  <si>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</si>
  <si>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</si>
  <si>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</si>
  <si>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</si>
  <si>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</si>
  <si>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</si>
  <si>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</si>
  <si>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</si>
  <si>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</si>
  <si>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</si>
  <si>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</si>
  <si>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</si>
  <si>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</si>
  <si>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</si>
  <si>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</si>
  <si>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</si>
  <si>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</si>
  <si>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</si>
  <si>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</si>
  <si>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</si>
  <si>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</si>
  <si>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</si>
  <si>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</si>
  <si>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</si>
  <si>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</si>
  <si>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</si>
  <si>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</si>
  <si>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</si>
  <si>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</si>
  <si>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</si>
  <si>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</si>
  <si>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</si>
  <si>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</si>
  <si>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</si>
  <si>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</si>
  <si>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</si>
  <si>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</si>
  <si>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</si>
  <si>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</si>
  <si>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</si>
  <si>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</si>
  <si>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</si>
  <si>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</si>
  <si>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</si>
  <si>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</si>
  <si>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</si>
  <si>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</si>
  <si>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</si>
  <si>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</si>
  <si>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</si>
  <si>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</si>
  <si>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</si>
  <si>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</si>
  <si>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</si>
  <si>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</si>
  <si>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</si>
  <si>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</si>
  <si>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</si>
  <si>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</si>
  <si>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</si>
  <si>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</si>
  <si>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</si>
  <si>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</si>
  <si>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</si>
  <si>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</si>
  <si>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</si>
  <si>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</si>
  <si>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</si>
  <si>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</si>
  <si>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</si>
  <si>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</si>
  <si>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</si>
  <si>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</si>
  <si>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</si>
  <si>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</si>
  <si>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</si>
  <si>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</si>
  <si>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</si>
  <si>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</si>
  <si>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</si>
  <si>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</si>
  <si>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</si>
  <si>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</si>
  <si>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</si>
  <si>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</si>
  <si>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</si>
  <si>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</si>
  <si>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</si>
  <si>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</si>
  <si>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</si>
  <si>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</si>
  <si>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</si>
  <si>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</si>
  <si>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</si>
  <si>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</si>
  <si>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</si>
  <si>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</si>
  <si>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</si>
  <si>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</si>
  <si>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</si>
  <si>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</si>
  <si>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</si>
  <si>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</si>
  <si>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</si>
  <si>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</si>
  <si>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</si>
  <si>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</si>
  <si>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</si>
  <si>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</si>
  <si>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</si>
  <si>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</si>
  <si>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</si>
  <si>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</si>
  <si>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</si>
  <si>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</si>
  <si>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</si>
  <si>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</si>
  <si>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</si>
  <si>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</si>
  <si>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</si>
  <si>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</si>
  <si>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</si>
  <si>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</si>
  <si>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</si>
  <si>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</si>
  <si>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</si>
  <si>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</si>
  <si>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</si>
  <si>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</si>
  <si>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</si>
  <si>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</si>
  <si>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</si>
  <si>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</si>
  <si>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</si>
  <si>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</si>
  <si>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</si>
  <si>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</si>
  <si>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1.36</t>
  </si>
  <si>
    <t>▲ 13.52</t>
  </si>
  <si>
    <t>▲ 1.93</t>
  </si>
  <si>
    <t>▲ 6.62</t>
  </si>
  <si>
    <t>▲ 6.51</t>
  </si>
  <si>
    <t>一般会計</t>
  </si>
  <si>
    <t>介護保険特別会計</t>
  </si>
  <si>
    <t>国民健康保険特別会計</t>
  </si>
  <si>
    <t>宅地開発特別会計</t>
  </si>
  <si>
    <t>簡易水道特別会計</t>
  </si>
  <si>
    <t>後期高齢者医療特別会計</t>
  </si>
  <si>
    <t>その他会計（赤字）</t>
  </si>
  <si>
    <t>その他会計（黒字）</t>
  </si>
  <si>
    <t>熊本県市町村総合事務組合</t>
    <phoneticPr fontId="2"/>
  </si>
  <si>
    <t>△235</t>
  </si>
  <si>
    <t>熊本県後期高齢者医療広域連合
（一般会計）</t>
  </si>
  <si>
    <t>有明広域行政事務組合</t>
  </si>
  <si>
    <t>公立玉名中央病院企業団</t>
  </si>
  <si>
    <t>熊本県後期高齢者医療広域連合
（後期高齢者医療特別会計）</t>
    <phoneticPr fontId="2"/>
  </si>
  <si>
    <t>くまもと県北病院機構設立組合</t>
    <phoneticPr fontId="2"/>
  </si>
  <si>
    <t>法適用企業</t>
    <phoneticPr fontId="2"/>
  </si>
  <si>
    <t>-</t>
    <phoneticPr fontId="2"/>
  </si>
  <si>
    <t>町有施設整備基金</t>
    <rPh sb="0" eb="2">
      <t>チョウユウ</t>
    </rPh>
    <rPh sb="2" eb="4">
      <t>シセツ</t>
    </rPh>
    <rPh sb="4" eb="6">
      <t>セイビ</t>
    </rPh>
    <rPh sb="6" eb="8">
      <t>キキン</t>
    </rPh>
    <phoneticPr fontId="11"/>
  </si>
  <si>
    <t>地域福祉基金</t>
    <phoneticPr fontId="11"/>
  </si>
  <si>
    <t>ふるさと納税寄附金基金</t>
    <phoneticPr fontId="11"/>
  </si>
  <si>
    <t>ふるさと創生基金</t>
    <phoneticPr fontId="11"/>
  </si>
  <si>
    <t>平成28年熊本地震復興基金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</si>
  <si>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</si>
  <si>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</si>
  <si>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</si>
  <si>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</si>
  <si>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</si>
  <si>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</si>
  <si>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</si>
  <si>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有形固定資産減価償却率</t>
    <phoneticPr fontId="5"/>
  </si>
  <si>
    <t>類似団体内平均値</t>
    <phoneticPr fontId="5"/>
  </si>
  <si>
    <t>実質公債費比率</t>
    <phoneticPr fontId="5"/>
  </si>
  <si>
    <t>将来負担比率については、類似団体と同様に発生していない。有形固定資産償却率については、類似団体よりも高い水準であるため、公共施設総合管理計画に基づき、公共施設等の老朽化対策に取り組んでいく必要がある。</t>
    <rPh sb="0" eb="2">
      <t>ショウライ</t>
    </rPh>
    <rPh sb="2" eb="4">
      <t>フタン</t>
    </rPh>
    <rPh sb="4" eb="6">
      <t>ヒリツ</t>
    </rPh>
    <rPh sb="12" eb="14">
      <t>ルイジ</t>
    </rPh>
    <rPh sb="14" eb="16">
      <t>ダンタイ</t>
    </rPh>
    <rPh sb="17" eb="19">
      <t>ドウヨウ</t>
    </rPh>
    <rPh sb="20" eb="22">
      <t>ハッセイ</t>
    </rPh>
    <rPh sb="28" eb="30">
      <t>ユウケイ</t>
    </rPh>
    <rPh sb="30" eb="32">
      <t>コテイ</t>
    </rPh>
    <rPh sb="32" eb="34">
      <t>シサン</t>
    </rPh>
    <rPh sb="34" eb="36">
      <t>ショウキャク</t>
    </rPh>
    <rPh sb="36" eb="37">
      <t>リツ</t>
    </rPh>
    <rPh sb="43" eb="45">
      <t>ルイジ</t>
    </rPh>
    <rPh sb="45" eb="47">
      <t>ダンタイ</t>
    </rPh>
    <rPh sb="50" eb="51">
      <t>タカ</t>
    </rPh>
    <rPh sb="52" eb="54">
      <t>スイジュン</t>
    </rPh>
    <rPh sb="60" eb="62">
      <t>コウキョウ</t>
    </rPh>
    <rPh sb="62" eb="64">
      <t>シセツ</t>
    </rPh>
    <rPh sb="64" eb="66">
      <t>ソウゴウ</t>
    </rPh>
    <rPh sb="66" eb="68">
      <t>カンリ</t>
    </rPh>
    <rPh sb="68" eb="70">
      <t>ケイカク</t>
    </rPh>
    <rPh sb="71" eb="72">
      <t>モト</t>
    </rPh>
    <rPh sb="75" eb="77">
      <t>コウキョウ</t>
    </rPh>
    <rPh sb="77" eb="79">
      <t>シセツ</t>
    </rPh>
    <rPh sb="79" eb="80">
      <t>トウ</t>
    </rPh>
    <rPh sb="81" eb="84">
      <t>ロウキュウカ</t>
    </rPh>
    <rPh sb="84" eb="86">
      <t>タイサク</t>
    </rPh>
    <rPh sb="87" eb="88">
      <t>ト</t>
    </rPh>
    <rPh sb="89" eb="90">
      <t>ク</t>
    </rPh>
    <rPh sb="94" eb="96">
      <t>ヒツヨウ</t>
    </rPh>
    <phoneticPr fontId="5"/>
  </si>
  <si>
    <t>　将来負担比率については、類似団体と同様に発生していない。玉東町ふれあい福祉の里（交流移設、保健福祉施設の複合施設）整備事業に係る起債償還終了および東部環境センター（一部事務組合）整備に係る起債償還終了により「一部事務組合等の起こした地方債に充てたと認められる補助金又は負担金」の減少により、実質公債比率は減少している。
　今後は、東部環境センター大規模改修工事に係る「一部事務組合等の起こした地方債に充てたと認められる補助金又は負担金」が増加するとともに、木葉駅前開発事業に係る地方債の発行や庁舎建替えを控えており、実質公債比率の上昇が見込まれ、公債費の推移を注視しながら適切な地方債の活用に取り組む必要がある。</t>
    <rPh sb="29" eb="31">
      <t>ギョクトウ</t>
    </rPh>
    <rPh sb="74" eb="76">
      <t>トウブ</t>
    </rPh>
    <rPh sb="76" eb="78">
      <t>カンキョウ</t>
    </rPh>
    <rPh sb="83" eb="85">
      <t>イチブ</t>
    </rPh>
    <rPh sb="85" eb="87">
      <t>ジム</t>
    </rPh>
    <rPh sb="87" eb="89">
      <t>クミアイ</t>
    </rPh>
    <rPh sb="90" eb="92">
      <t>セイビ</t>
    </rPh>
    <rPh sb="93" eb="94">
      <t>カカ</t>
    </rPh>
    <rPh sb="95" eb="97">
      <t>キサイ</t>
    </rPh>
    <rPh sb="97" eb="99">
      <t>ショウカン</t>
    </rPh>
    <rPh sb="99" eb="101">
      <t>シュウリョウ</t>
    </rPh>
    <rPh sb="105" eb="107">
      <t>イチブ</t>
    </rPh>
    <rPh sb="107" eb="109">
      <t>ジム</t>
    </rPh>
    <rPh sb="109" eb="111">
      <t>クミアイ</t>
    </rPh>
    <rPh sb="111" eb="112">
      <t>トウ</t>
    </rPh>
    <rPh sb="113" eb="114">
      <t>オ</t>
    </rPh>
    <rPh sb="117" eb="119">
      <t>チホウ</t>
    </rPh>
    <rPh sb="119" eb="120">
      <t>サイ</t>
    </rPh>
    <rPh sb="121" eb="122">
      <t>ア</t>
    </rPh>
    <rPh sb="125" eb="126">
      <t>ミト</t>
    </rPh>
    <rPh sb="130" eb="133">
      <t>ホジョキン</t>
    </rPh>
    <rPh sb="133" eb="134">
      <t>マタ</t>
    </rPh>
    <rPh sb="135" eb="138">
      <t>フタンキン</t>
    </rPh>
    <rPh sb="140" eb="142">
      <t>ゲンショウ</t>
    </rPh>
    <rPh sb="146" eb="148">
      <t>ジッシツ</t>
    </rPh>
    <rPh sb="148" eb="150">
      <t>コウサイ</t>
    </rPh>
    <rPh sb="150" eb="152">
      <t>ヒリツ</t>
    </rPh>
    <rPh sb="153" eb="155">
      <t>ゲンショウ</t>
    </rPh>
    <rPh sb="162" eb="164">
      <t>コンゴ</t>
    </rPh>
    <rPh sb="166" eb="168">
      <t>トウブ</t>
    </rPh>
    <rPh sb="168" eb="170">
      <t>カンキョウ</t>
    </rPh>
    <rPh sb="174" eb="177">
      <t>ダイキボ</t>
    </rPh>
    <rPh sb="177" eb="179">
      <t>カイシュウ</t>
    </rPh>
    <rPh sb="179" eb="181">
      <t>コウジ</t>
    </rPh>
    <rPh sb="182" eb="183">
      <t>カカ</t>
    </rPh>
    <rPh sb="220" eb="222">
      <t>ゾウカ</t>
    </rPh>
    <rPh sb="229" eb="231">
      <t>コノハ</t>
    </rPh>
    <rPh sb="231" eb="233">
      <t>エキマエ</t>
    </rPh>
    <rPh sb="233" eb="235">
      <t>カイハツ</t>
    </rPh>
    <rPh sb="235" eb="237">
      <t>ジギョウ</t>
    </rPh>
    <rPh sb="238" eb="239">
      <t>カカ</t>
    </rPh>
    <rPh sb="240" eb="243">
      <t>チホウサイ</t>
    </rPh>
    <rPh sb="244" eb="246">
      <t>ハッコウ</t>
    </rPh>
    <rPh sb="247" eb="249">
      <t>チョウシャ</t>
    </rPh>
    <rPh sb="249" eb="251">
      <t>タテカ</t>
    </rPh>
    <rPh sb="253" eb="254">
      <t>ヒカ</t>
    </rPh>
    <rPh sb="259" eb="261">
      <t>ジッシツ</t>
    </rPh>
    <rPh sb="261" eb="263">
      <t>コウサイ</t>
    </rPh>
    <rPh sb="263" eb="265">
      <t>ヒリツ</t>
    </rPh>
    <rPh sb="266" eb="268">
      <t>ジョウショウ</t>
    </rPh>
    <rPh sb="269" eb="271">
      <t>ミコ</t>
    </rPh>
    <rPh sb="274" eb="276">
      <t>コウサイ</t>
    </rPh>
    <rPh sb="276" eb="277">
      <t>ヒ</t>
    </rPh>
    <rPh sb="278" eb="280">
      <t>スイイ</t>
    </rPh>
    <rPh sb="281" eb="283">
      <t>チュウシ</t>
    </rPh>
    <rPh sb="287" eb="289">
      <t>テキセツ</t>
    </rPh>
    <rPh sb="290" eb="293">
      <t>チホウサイ</t>
    </rPh>
    <rPh sb="294" eb="296">
      <t>カツヨウ</t>
    </rPh>
    <rPh sb="297" eb="298">
      <t>ト</t>
    </rPh>
    <rPh sb="299" eb="300">
      <t>ク</t>
    </rPh>
    <rPh sb="301" eb="303">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</si>
</sst>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xf numFmtId="9" fontId="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xf numFmtId="0" fontId="1" fillId="0" borderId="0">
      <alignment vertical="center"/>
    </xf>
    <xf numFmtId="0" fontId="1" fillId="0" borderId="0">
      <alignment vertical="center"/>
    </xf>
    <xf numFmtId="0" fontId="34" fillId="0" borderId="0">
      <alignment vertical="center"/>
    </xf>
    <xf numFmtId="0" fontId="12" fillId="0" borderId="0"/>
    <xf numFmtId="0" fontId="1" fillId="0" borderId="0">
      <alignment vertical="center"/>
    </xf>
    <xf numFmtId="0" fontId="12" fillId="0" borderId="0">
      <alignment vertical="center"/>
    </xf>
    <xf numFmtId="0" fontId="19" fillId="0" borderId="0"/>
    <xf numFmtId="0" fontId="12" fillId="0" borderId="0"/>
    <xf numFmtId="0" fontId="1" fillId="0" borderId="0">
      <alignment vertical="center"/>
    </xf>
    <xf numFmtId="0" fontId="9" fillId="0" borderId="0">
      <alignment vertical="center"/>
    </xf>
    <xf numFmtId="0" fontId="15" fillId="0" borderId="0">
      <alignment vertical="center"/>
    </xf>
    <xf numFmtId="0" fontId="1" fillId="0" borderId="0">
      <alignment vertical="center"/>
    </xf>
    <xf numFmtId="0" fontId="35"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6" fillId="0" borderId="0" xfId="42"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wrapText="1" shrinkToFit="1"/>
      <protection locked="0"/>
    </xf>
    <xf numFmtId="0" fontId="29" fillId="0" borderId="117" xfId="12" applyNumberFormat="1" applyFont="1" applyBorder="1" applyAlignment="1" applyProtection="1">
      <alignment horizontal="left" vertical="center" shrinkToFit="1"/>
      <protection locked="0"/>
    </xf>
    <xf numFmtId="0" fontId="29" fillId="0" borderId="113" xfId="12" applyNumberFormat="1" applyFont="1" applyBorder="1" applyAlignment="1" applyProtection="1">
      <alignment horizontal="left" vertical="center" shrinkToFit="1"/>
      <protection locked="0"/>
    </xf>
    <xf numFmtId="0" fontId="29" fillId="0" borderId="119" xfId="12" applyNumberFormat="1" applyFont="1" applyBorder="1" applyAlignment="1" applyProtection="1">
      <alignment horizontal="left" vertical="center" shrinkToFit="1"/>
      <protection locked="0"/>
    </xf>
    <xf numFmtId="0" fontId="29" fillId="0" borderId="113" xfId="12" applyFont="1" applyBorder="1" applyAlignment="1" applyProtection="1">
      <alignment horizontal="left" vertical="center" wrapText="1" shrinkToFit="1"/>
      <protection locked="0"/>
    </xf>
    <xf numFmtId="0" fontId="29" fillId="0" borderId="114" xfId="12" applyFont="1" applyBorder="1" applyAlignment="1" applyProtection="1">
      <alignment horizontal="left" vertical="center" wrapText="1"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43">
    <cellStyle name="パーセント 2" xfId="21"/>
    <cellStyle name="桁区切り 2" xfId="22"/>
    <cellStyle name="桁区切り 2 2" xfId="23"/>
    <cellStyle name="桁区切り 2 3" xfId="24"/>
    <cellStyle name="桁区切り 3" xfId="25"/>
    <cellStyle name="桁区切り 4" xfId="26"/>
    <cellStyle name="桁区切り 5" xfId="27"/>
    <cellStyle name="通貨 2" xfId="28"/>
    <cellStyle name="通貨 3" xfId="29"/>
    <cellStyle name="標準" xfId="0" builtinId="0"/>
    <cellStyle name="標準 2" xfId="6"/>
    <cellStyle name="標準 2 2" xfId="7"/>
    <cellStyle name="標準 2 3" xfId="10"/>
    <cellStyle name="標準 2 3 2" xfId="30"/>
    <cellStyle name="標準 2 4" xfId="40"/>
    <cellStyle name="標準 2_2007AJAHO401600" xfId="31"/>
    <cellStyle name="標準 3" xfId="11"/>
    <cellStyle name="標準 3 2" xfId="33"/>
    <cellStyle name="標準 3 3" xfId="41"/>
    <cellStyle name="標準 3 4" xfId="32"/>
    <cellStyle name="標準 3_APAHO401000" xfId="34"/>
    <cellStyle name="標準 4" xfId="5"/>
    <cellStyle name="標準 4 2" xfId="35"/>
    <cellStyle name="標準 4_APAHO401000" xfId="36"/>
    <cellStyle name="標準 4_APAHO401600" xfId="1"/>
    <cellStyle name="標準 4_APAHO4019001" xfId="4"/>
    <cellStyle name="標準 4_ZJ08_022012_青森市_2010" xfId="3"/>
    <cellStyle name="標準 5" xfId="37"/>
    <cellStyle name="標準 6" xfId="8"/>
    <cellStyle name="標準 6 2" xfId="39"/>
    <cellStyle name="標準 6 3" xfId="3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2"/>
    <cellStyle name="標準 8"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3A0E-472A-8A13-2CD7F04B32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89924</c:v>
                </c:pt>
                <c:pt idx="1">
                  <c:v>106795</c:v>
                </c:pt>
                <c:pt idx="2">
                  <c:v>99620</c:v>
                </c:pt>
                <c:pt idx="3">
                  <c:v>80583</c:v>
                </c:pt>
                <c:pt idx="4">
                  <c:v>93887</c:v>
                </c:pt>
              </c:numCache>
            </c:numRef>
          </c:val>
          <c:smooth val="0"/>
          <c:extLst>
            <c:ext xmlns:c16="http://schemas.microsoft.com/office/drawing/2014/chart" uri="{C3380CC4-5D6E-409C-BE32-E72D297353CC}">
              <c16:uniqueId val="{00000001-3A0E-472A-8A13-2CD7F04B3208}"/>
            </c:ext>
          </c:extLst>
        </c:ser>
        <c:dLbls>
          <c:showLegendKey val="0"/>
          <c:showVal val="0"/>
          <c:showCatName val="0"/>
          <c:showSerName val="0"/>
          <c:showPercent val="0"/>
          <c:showBubbleSize val="0"/>
        </c:dLbls>
        <c:marker val="1"/>
        <c:smooth val="0"/>
        <c:axId val="164778752"/>
        <c:axId val="164791040"/>
      </c:lineChart>
      <c:catAx>
        <c:axId val="164778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791040"/>
        <c:crosses val="autoZero"/>
        <c:auto val="1"/>
        <c:lblAlgn val="ctr"/>
        <c:lblOffset val="100"/>
        <c:tickLblSkip val="1"/>
        <c:tickMarkSkip val="1"/>
        <c:noMultiLvlLbl val="0"/>
      </c:catAx>
      <c:valAx>
        <c:axId val="16479104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778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10.27</c:v>
                </c:pt>
                <c:pt idx="1">
                  <c:v>2.65</c:v>
                </c:pt>
                <c:pt idx="2">
                  <c:v>8.3800000000000008</c:v>
                </c:pt>
                <c:pt idx="3">
                  <c:v>8.1999999999999993</c:v>
                </c:pt>
                <c:pt idx="4">
                  <c:v>7</c:v>
                </c:pt>
              </c:numCache>
            </c:numRef>
          </c:val>
          <c:extLst>
            <c:ext xmlns:c16="http://schemas.microsoft.com/office/drawing/2014/chart" uri="{C3380CC4-5D6E-409C-BE32-E72D297353CC}">
              <c16:uniqueId val="{00000000-D0FE-4504-83F4-9EDA581536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28.55</c:v>
                </c:pt>
                <c:pt idx="1">
                  <c:v>32.21</c:v>
                </c:pt>
                <c:pt idx="2">
                  <c:v>24.62</c:v>
                </c:pt>
                <c:pt idx="3">
                  <c:v>23.97</c:v>
                </c:pt>
                <c:pt idx="4">
                  <c:v>23.03</c:v>
                </c:pt>
              </c:numCache>
            </c:numRef>
          </c:val>
          <c:extLst>
            <c:ext xmlns:c16="http://schemas.microsoft.com/office/drawing/2014/chart" uri="{C3380CC4-5D6E-409C-BE32-E72D297353CC}">
              <c16:uniqueId val="{00000001-D0FE-4504-83F4-9EDA581536E0}"/>
            </c:ext>
          </c:extLst>
        </c:ser>
        <c:dLbls>
          <c:showLegendKey val="0"/>
          <c:showVal val="0"/>
          <c:showCatName val="0"/>
          <c:showSerName val="0"/>
          <c:showPercent val="0"/>
          <c:showBubbleSize val="0"/>
        </c:dLbls>
        <c:gapWidth val="250"/>
        <c:overlap val="100"/>
        <c:axId val="196885888"/>
        <c:axId val="196896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-1.36</c:v>
                </c:pt>
                <c:pt idx="1">
                  <c:v>-13.52</c:v>
                </c:pt>
                <c:pt idx="2">
                  <c:v>-1.93</c:v>
                </c:pt>
                <c:pt idx="3">
                  <c:v>-6.62</c:v>
                </c:pt>
                <c:pt idx="4">
                  <c:v>-6.51</c:v>
                </c:pt>
              </c:numCache>
            </c:numRef>
          </c:val>
          <c:smooth val="0"/>
          <c:extLst>
            <c:ext xmlns:c16="http://schemas.microsoft.com/office/drawing/2014/chart" uri="{C3380CC4-5D6E-409C-BE32-E72D297353CC}">
              <c16:uniqueId val="{00000002-D0FE-4504-83F4-9EDA581536E0}"/>
            </c:ext>
          </c:extLst>
        </c:ser>
        <c:dLbls>
          <c:showLegendKey val="0"/>
          <c:showVal val="0"/>
          <c:showCatName val="0"/>
          <c:showSerName val="0"/>
          <c:showPercent val="0"/>
          <c:showBubbleSize val="0"/>
        </c:dLbls>
        <c:marker val="1"/>
        <c:smooth val="0"/>
        <c:axId val="196885888"/>
        <c:axId val="196896256"/>
      </c:lineChart>
      <c:catAx>
        <c:axId val="19688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6896256"/>
        <c:crosses val="autoZero"/>
        <c:auto val="1"/>
        <c:lblAlgn val="ctr"/>
        <c:lblOffset val="100"/>
        <c:tickLblSkip val="1"/>
        <c:tickMarkSkip val="1"/>
        <c:noMultiLvlLbl val="0"/>
      </c:catAx>
      <c:valAx>
        <c:axId val="196896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88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325-4F30-867A-E9F0512ED5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25-4F30-867A-E9F0512ED5C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325-4F30-867A-E9F0512ED5C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325-4F30-867A-E9F0512ED5C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325-4F30-867A-E9F0512ED5CD}"/>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7.0000000000000007E-2</c:v>
                </c:pt>
                <c:pt idx="2">
                  <c:v>#N/A</c:v>
                </c:pt>
                <c:pt idx="3">
                  <c:v>0.1</c:v>
                </c:pt>
                <c:pt idx="4">
                  <c:v>#N/A</c:v>
                </c:pt>
                <c:pt idx="5">
                  <c:v>0.22</c:v>
                </c:pt>
                <c:pt idx="6">
                  <c:v>#N/A</c:v>
                </c:pt>
                <c:pt idx="7">
                  <c:v>0.16</c:v>
                </c:pt>
                <c:pt idx="8">
                  <c:v>#N/A</c:v>
                </c:pt>
                <c:pt idx="9">
                  <c:v>0.13</c:v>
                </c:pt>
              </c:numCache>
            </c:numRef>
          </c:val>
          <c:extLst>
            <c:ext xmlns:c16="http://schemas.microsoft.com/office/drawing/2014/chart" uri="{C3380CC4-5D6E-409C-BE32-E72D297353CC}">
              <c16:uniqueId val="{00000005-E325-4F30-867A-E9F0512ED5CD}"/>
            </c:ext>
          </c:extLst>
        </c:ser>
        <c:ser>
          <c:idx val="6"/>
          <c:order val="6"/>
          <c:tx>
            <c:strRef>
              <c:f>データシート!$A$33</c:f>
              <c:strCache>
                <c:ptCount val="1"/>
                <c:pt idx="0">
                  <c:v>宅地開発特別会計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1.66</c:v>
                </c:pt>
                <c:pt idx="2">
                  <c:v>#N/A</c:v>
                </c:pt>
                <c:pt idx="3">
                  <c:v>1.7</c:v>
                </c:pt>
                <c:pt idx="4">
                  <c:v>#N/A</c:v>
                </c:pt>
                <c:pt idx="5">
                  <c:v>0.13</c:v>
                </c:pt>
                <c:pt idx="6">
                  <c:v>#N/A</c:v>
                </c:pt>
                <c:pt idx="7">
                  <c:v>0.1</c:v>
                </c:pt>
                <c:pt idx="8">
                  <c:v>#N/A</c:v>
                </c:pt>
                <c:pt idx="9">
                  <c:v>0.86</c:v>
                </c:pt>
              </c:numCache>
            </c:numRef>
          </c:val>
          <c:extLst>
            <c:ext xmlns:c16="http://schemas.microsoft.com/office/drawing/2014/chart" uri="{C3380CC4-5D6E-409C-BE32-E72D297353CC}">
              <c16:uniqueId val="{00000006-E325-4F30-867A-E9F0512ED5C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1.74</c:v>
                </c:pt>
                <c:pt idx="2">
                  <c:v>#N/A</c:v>
                </c:pt>
                <c:pt idx="3">
                  <c:v>1.1599999999999999</c:v>
                </c:pt>
                <c:pt idx="4">
                  <c:v>#N/A</c:v>
                </c:pt>
                <c:pt idx="5">
                  <c:v>0.56000000000000005</c:v>
                </c:pt>
                <c:pt idx="6">
                  <c:v>#N/A</c:v>
                </c:pt>
                <c:pt idx="7">
                  <c:v>3.07</c:v>
                </c:pt>
                <c:pt idx="8">
                  <c:v>#N/A</c:v>
                </c:pt>
                <c:pt idx="9">
                  <c:v>1.53</c:v>
                </c:pt>
              </c:numCache>
            </c:numRef>
          </c:val>
          <c:extLst>
            <c:ext xmlns:c16="http://schemas.microsoft.com/office/drawing/2014/chart" uri="{C3380CC4-5D6E-409C-BE32-E72D297353CC}">
              <c16:uniqueId val="{00000007-E325-4F30-867A-E9F0512ED5C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1.22</c:v>
                </c:pt>
                <c:pt idx="2">
                  <c:v>#N/A</c:v>
                </c:pt>
                <c:pt idx="3">
                  <c:v>0.37</c:v>
                </c:pt>
                <c:pt idx="4">
                  <c:v>#N/A</c:v>
                </c:pt>
                <c:pt idx="5">
                  <c:v>1.25</c:v>
                </c:pt>
                <c:pt idx="6">
                  <c:v>#N/A</c:v>
                </c:pt>
                <c:pt idx="7">
                  <c:v>1.36</c:v>
                </c:pt>
                <c:pt idx="8">
                  <c:v>#N/A</c:v>
                </c:pt>
                <c:pt idx="9">
                  <c:v>2.39</c:v>
                </c:pt>
              </c:numCache>
            </c:numRef>
          </c:val>
          <c:extLst>
            <c:ext xmlns:c16="http://schemas.microsoft.com/office/drawing/2014/chart" uri="{C3380CC4-5D6E-409C-BE32-E72D297353CC}">
              <c16:uniqueId val="{00000008-E325-4F30-867A-E9F0512ED5C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10.26</c:v>
                </c:pt>
                <c:pt idx="2">
                  <c:v>#N/A</c:v>
                </c:pt>
                <c:pt idx="3">
                  <c:v>2.65</c:v>
                </c:pt>
                <c:pt idx="4">
                  <c:v>#N/A</c:v>
                </c:pt>
                <c:pt idx="5">
                  <c:v>8.3800000000000008</c:v>
                </c:pt>
                <c:pt idx="6">
                  <c:v>#N/A</c:v>
                </c:pt>
                <c:pt idx="7">
                  <c:v>8.19</c:v>
                </c:pt>
                <c:pt idx="8">
                  <c:v>#N/A</c:v>
                </c:pt>
                <c:pt idx="9">
                  <c:v>7</c:v>
                </c:pt>
              </c:numCache>
            </c:numRef>
          </c:val>
          <c:extLst>
            <c:ext xmlns:c16="http://schemas.microsoft.com/office/drawing/2014/chart" uri="{C3380CC4-5D6E-409C-BE32-E72D297353CC}">
              <c16:uniqueId val="{00000009-E325-4F30-867A-E9F0512ED5CD}"/>
            </c:ext>
          </c:extLst>
        </c:ser>
        <c:dLbls>
          <c:showLegendKey val="0"/>
          <c:showVal val="0"/>
          <c:showCatName val="0"/>
          <c:showSerName val="0"/>
          <c:showPercent val="0"/>
          <c:showBubbleSize val="0"/>
        </c:dLbls>
        <c:gapWidth val="150"/>
        <c:overlap val="100"/>
        <c:axId val="197133824"/>
        <c:axId val="197135360"/>
      </c:barChart>
      <c:catAx>
        <c:axId val="197133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135360"/>
        <c:crosses val="autoZero"/>
        <c:auto val="1"/>
        <c:lblAlgn val="ctr"/>
        <c:lblOffset val="100"/>
        <c:tickLblSkip val="1"/>
        <c:tickMarkSkip val="1"/>
        <c:noMultiLvlLbl val="0"/>
      </c:catAx>
      <c:valAx>
        <c:axId val="197135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133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371</c:v>
                </c:pt>
                <c:pt idx="5">
                  <c:v>279</c:v>
                </c:pt>
                <c:pt idx="8">
                  <c:v>236</c:v>
                </c:pt>
                <c:pt idx="11">
                  <c:v>243</c:v>
                </c:pt>
                <c:pt idx="14">
                  <c:v>244</c:v>
                </c:pt>
              </c:numCache>
            </c:numRef>
          </c:val>
          <c:extLst>
            <c:ext xmlns:c16="http://schemas.microsoft.com/office/drawing/2014/chart" uri="{C3380CC4-5D6E-409C-BE32-E72D297353CC}">
              <c16:uniqueId val="{00000000-DAB4-4999-82E7-18CD12D0F5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B4-4999-82E7-18CD12D0F5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2</c:v>
                </c:pt>
                <c:pt idx="6">
                  <c:v>3</c:v>
                </c:pt>
                <c:pt idx="9">
                  <c:v>3</c:v>
                </c:pt>
                <c:pt idx="12">
                  <c:v>3</c:v>
                </c:pt>
              </c:numCache>
            </c:numRef>
          </c:val>
          <c:extLst>
            <c:ext xmlns:c16="http://schemas.microsoft.com/office/drawing/2014/chart" uri="{C3380CC4-5D6E-409C-BE32-E72D297353CC}">
              <c16:uniqueId val="{00000002-DAB4-4999-82E7-18CD12D0F5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214</c:v>
                </c:pt>
                <c:pt idx="3">
                  <c:v>116</c:v>
                </c:pt>
                <c:pt idx="6">
                  <c:v>68</c:v>
                </c:pt>
                <c:pt idx="9">
                  <c:v>77</c:v>
                </c:pt>
                <c:pt idx="12">
                  <c:v>73</c:v>
                </c:pt>
              </c:numCache>
            </c:numRef>
          </c:val>
          <c:extLst>
            <c:ext xmlns:c16="http://schemas.microsoft.com/office/drawing/2014/chart" uri="{C3380CC4-5D6E-409C-BE32-E72D297353CC}">
              <c16:uniqueId val="{00000003-DAB4-4999-82E7-18CD12D0F5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39</c:v>
                </c:pt>
                <c:pt idx="3">
                  <c:v>43</c:v>
                </c:pt>
                <c:pt idx="6">
                  <c:v>46</c:v>
                </c:pt>
                <c:pt idx="9">
                  <c:v>46</c:v>
                </c:pt>
                <c:pt idx="12">
                  <c:v>44</c:v>
                </c:pt>
              </c:numCache>
            </c:numRef>
          </c:val>
          <c:extLst>
            <c:ext xmlns:c16="http://schemas.microsoft.com/office/drawing/2014/chart" uri="{C3380CC4-5D6E-409C-BE32-E72D297353CC}">
              <c16:uniqueId val="{00000004-DAB4-4999-82E7-18CD12D0F5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B4-4999-82E7-18CD12D0F5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B4-4999-82E7-18CD12D0F5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273</c:v>
                </c:pt>
                <c:pt idx="3">
                  <c:v>206</c:v>
                </c:pt>
                <c:pt idx="6">
                  <c:v>203</c:v>
                </c:pt>
                <c:pt idx="9">
                  <c:v>206</c:v>
                </c:pt>
                <c:pt idx="12">
                  <c:v>208</c:v>
                </c:pt>
              </c:numCache>
            </c:numRef>
          </c:val>
          <c:extLst>
            <c:ext xmlns:c16="http://schemas.microsoft.com/office/drawing/2014/chart" uri="{C3380CC4-5D6E-409C-BE32-E72D297353CC}">
              <c16:uniqueId val="{00000007-DAB4-4999-82E7-18CD12D0F5D4}"/>
            </c:ext>
          </c:extLst>
        </c:ser>
        <c:dLbls>
          <c:showLegendKey val="0"/>
          <c:showVal val="0"/>
          <c:showCatName val="0"/>
          <c:showSerName val="0"/>
          <c:showPercent val="0"/>
          <c:showBubbleSize val="0"/>
        </c:dLbls>
        <c:gapWidth val="100"/>
        <c:overlap val="100"/>
        <c:axId val="197414912"/>
        <c:axId val="197416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157</c:v>
                </c:pt>
                <c:pt idx="2">
                  <c:v>#N/A</c:v>
                </c:pt>
                <c:pt idx="3">
                  <c:v>#N/A</c:v>
                </c:pt>
                <c:pt idx="4">
                  <c:v>88</c:v>
                </c:pt>
                <c:pt idx="5">
                  <c:v>#N/A</c:v>
                </c:pt>
                <c:pt idx="6">
                  <c:v>#N/A</c:v>
                </c:pt>
                <c:pt idx="7">
                  <c:v>84</c:v>
                </c:pt>
                <c:pt idx="8">
                  <c:v>#N/A</c:v>
                </c:pt>
                <c:pt idx="9">
                  <c:v>#N/A</c:v>
                </c:pt>
                <c:pt idx="10">
                  <c:v>89</c:v>
                </c:pt>
                <c:pt idx="11">
                  <c:v>#N/A</c:v>
                </c:pt>
                <c:pt idx="12">
                  <c:v>#N/A</c:v>
                </c:pt>
                <c:pt idx="13">
                  <c:v>84</c:v>
                </c:pt>
                <c:pt idx="14">
                  <c:v>#N/A</c:v>
                </c:pt>
              </c:numCache>
            </c:numRef>
          </c:val>
          <c:smooth val="0"/>
          <c:extLst>
            <c:ext xmlns:c16="http://schemas.microsoft.com/office/drawing/2014/chart" uri="{C3380CC4-5D6E-409C-BE32-E72D297353CC}">
              <c16:uniqueId val="{00000008-DAB4-4999-82E7-18CD12D0F5D4}"/>
            </c:ext>
          </c:extLst>
        </c:ser>
        <c:dLbls>
          <c:showLegendKey val="0"/>
          <c:showVal val="0"/>
          <c:showCatName val="0"/>
          <c:showSerName val="0"/>
          <c:showPercent val="0"/>
          <c:showBubbleSize val="0"/>
        </c:dLbls>
        <c:marker val="1"/>
        <c:smooth val="0"/>
        <c:axId val="197414912"/>
        <c:axId val="197416832"/>
      </c:lineChart>
      <c:catAx>
        <c:axId val="197414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416832"/>
        <c:crosses val="autoZero"/>
        <c:auto val="1"/>
        <c:lblAlgn val="ctr"/>
        <c:lblOffset val="100"/>
        <c:tickLblSkip val="1"/>
        <c:tickMarkSkip val="1"/>
        <c:noMultiLvlLbl val="0"/>
      </c:catAx>
      <c:valAx>
        <c:axId val="197416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414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2255</c:v>
                </c:pt>
                <c:pt idx="5">
                  <c:v>2163</c:v>
                </c:pt>
                <c:pt idx="8">
                  <c:v>2579</c:v>
                </c:pt>
                <c:pt idx="11">
                  <c:v>2732</c:v>
                </c:pt>
                <c:pt idx="14">
                  <c:v>2711</c:v>
                </c:pt>
              </c:numCache>
            </c:numRef>
          </c:val>
          <c:extLst>
            <c:ext xmlns:c16="http://schemas.microsoft.com/office/drawing/2014/chart" uri="{C3380CC4-5D6E-409C-BE32-E72D297353CC}">
              <c16:uniqueId val="{00000000-4577-44FF-B47A-E6510AAE20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140</c:v>
                </c:pt>
                <c:pt idx="5">
                  <c:v>131</c:v>
                </c:pt>
                <c:pt idx="8">
                  <c:v>104</c:v>
                </c:pt>
                <c:pt idx="11">
                  <c:v>83</c:v>
                </c:pt>
                <c:pt idx="14">
                  <c:v>66</c:v>
                </c:pt>
              </c:numCache>
            </c:numRef>
          </c:val>
          <c:extLst>
            <c:ext xmlns:c16="http://schemas.microsoft.com/office/drawing/2014/chart" uri="{C3380CC4-5D6E-409C-BE32-E72D297353CC}">
              <c16:uniqueId val="{00000001-4577-44FF-B47A-E6510AAE20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1608</c:v>
                </c:pt>
                <c:pt idx="5">
                  <c:v>1584</c:v>
                </c:pt>
                <c:pt idx="8">
                  <c:v>1518</c:v>
                </c:pt>
                <c:pt idx="11">
                  <c:v>1508</c:v>
                </c:pt>
                <c:pt idx="14">
                  <c:v>1642</c:v>
                </c:pt>
              </c:numCache>
            </c:numRef>
          </c:val>
          <c:extLst>
            <c:ext xmlns:c16="http://schemas.microsoft.com/office/drawing/2014/chart" uri="{C3380CC4-5D6E-409C-BE32-E72D297353CC}">
              <c16:uniqueId val="{00000002-4577-44FF-B47A-E6510AAE20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77-44FF-B47A-E6510AAE20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77-44FF-B47A-E6510AAE20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77-44FF-B47A-E6510AAE20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493</c:v>
                </c:pt>
                <c:pt idx="3">
                  <c:v>526</c:v>
                </c:pt>
                <c:pt idx="6">
                  <c:v>412</c:v>
                </c:pt>
                <c:pt idx="9">
                  <c:v>312</c:v>
                </c:pt>
                <c:pt idx="12">
                  <c:v>244</c:v>
                </c:pt>
              </c:numCache>
            </c:numRef>
          </c:val>
          <c:extLst>
            <c:ext xmlns:c16="http://schemas.microsoft.com/office/drawing/2014/chart" uri="{C3380CC4-5D6E-409C-BE32-E72D297353CC}">
              <c16:uniqueId val="{00000006-4577-44FF-B47A-E6510AAE20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405</c:v>
                </c:pt>
                <c:pt idx="3">
                  <c:v>340</c:v>
                </c:pt>
                <c:pt idx="6">
                  <c:v>289</c:v>
                </c:pt>
                <c:pt idx="9">
                  <c:v>276</c:v>
                </c:pt>
                <c:pt idx="12">
                  <c:v>221</c:v>
                </c:pt>
              </c:numCache>
            </c:numRef>
          </c:val>
          <c:extLst>
            <c:ext xmlns:c16="http://schemas.microsoft.com/office/drawing/2014/chart" uri="{C3380CC4-5D6E-409C-BE32-E72D297353CC}">
              <c16:uniqueId val="{00000007-4577-44FF-B47A-E6510AAE20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392</c:v>
                </c:pt>
                <c:pt idx="3">
                  <c:v>372</c:v>
                </c:pt>
                <c:pt idx="6">
                  <c:v>361</c:v>
                </c:pt>
                <c:pt idx="9">
                  <c:v>343</c:v>
                </c:pt>
                <c:pt idx="12">
                  <c:v>307</c:v>
                </c:pt>
              </c:numCache>
            </c:numRef>
          </c:val>
          <c:extLst>
            <c:ext xmlns:c16="http://schemas.microsoft.com/office/drawing/2014/chart" uri="{C3380CC4-5D6E-409C-BE32-E72D297353CC}">
              <c16:uniqueId val="{00000008-4577-44FF-B47A-E6510AAE20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42</c:v>
                </c:pt>
                <c:pt idx="3">
                  <c:v>39</c:v>
                </c:pt>
                <c:pt idx="6">
                  <c:v>36</c:v>
                </c:pt>
                <c:pt idx="9">
                  <c:v>33</c:v>
                </c:pt>
                <c:pt idx="12">
                  <c:v>31</c:v>
                </c:pt>
              </c:numCache>
            </c:numRef>
          </c:val>
          <c:extLst>
            <c:ext xmlns:c16="http://schemas.microsoft.com/office/drawing/2014/chart" uri="{C3380CC4-5D6E-409C-BE32-E72D297353CC}">
              <c16:uniqueId val="{00000009-4577-44FF-B47A-E6510AAE20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2264</c:v>
                </c:pt>
                <c:pt idx="3">
                  <c:v>2192</c:v>
                </c:pt>
                <c:pt idx="6">
                  <c:v>2181</c:v>
                </c:pt>
                <c:pt idx="9">
                  <c:v>2200</c:v>
                </c:pt>
                <c:pt idx="12">
                  <c:v>2252</c:v>
                </c:pt>
              </c:numCache>
            </c:numRef>
          </c:val>
          <c:extLst>
            <c:ext xmlns:c16="http://schemas.microsoft.com/office/drawing/2014/chart" uri="{C3380CC4-5D6E-409C-BE32-E72D297353CC}">
              <c16:uniqueId val="{0000000A-4577-44FF-B47A-E6510AAE2084}"/>
            </c:ext>
          </c:extLst>
        </c:ser>
        <c:dLbls>
          <c:showLegendKey val="0"/>
          <c:showVal val="0"/>
          <c:showCatName val="0"/>
          <c:showSerName val="0"/>
          <c:showPercent val="0"/>
          <c:showBubbleSize val="0"/>
        </c:dLbls>
        <c:gapWidth val="100"/>
        <c:overlap val="100"/>
        <c:axId val="197667840"/>
        <c:axId val="197674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577-44FF-B47A-E6510AAE2084}"/>
            </c:ext>
          </c:extLst>
        </c:ser>
        <c:dLbls>
          <c:showLegendKey val="0"/>
          <c:showVal val="0"/>
          <c:showCatName val="0"/>
          <c:showSerName val="0"/>
          <c:showPercent val="0"/>
          <c:showBubbleSize val="0"/>
        </c:dLbls>
        <c:marker val="1"/>
        <c:smooth val="0"/>
        <c:axId val="197667840"/>
        <c:axId val="197674112"/>
      </c:lineChart>
      <c:catAx>
        <c:axId val="19766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7674112"/>
        <c:crosses val="autoZero"/>
        <c:auto val="1"/>
        <c:lblAlgn val="ctr"/>
        <c:lblOffset val="100"/>
        <c:tickLblSkip val="1"/>
        <c:tickMarkSkip val="1"/>
        <c:noMultiLvlLbl val="0"/>
      </c:catAx>
      <c:valAx>
        <c:axId val="19767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66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476</c:v>
                </c:pt>
                <c:pt idx="1">
                  <c:v>456</c:v>
                </c:pt>
                <c:pt idx="2">
                  <c:v>436</c:v>
                </c:pt>
              </c:numCache>
            </c:numRef>
          </c:val>
          <c:extLst>
            <c:ext xmlns:c16="http://schemas.microsoft.com/office/drawing/2014/chart" uri="{C3380CC4-5D6E-409C-BE32-E72D297353CC}">
              <c16:uniqueId val="{00000000-DCBF-4671-ACC1-9D72FCD260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361</c:v>
                </c:pt>
                <c:pt idx="1">
                  <c:v>361</c:v>
                </c:pt>
                <c:pt idx="2">
                  <c:v>363</c:v>
                </c:pt>
              </c:numCache>
            </c:numRef>
          </c:val>
          <c:extLst>
            <c:ext xmlns:c16="http://schemas.microsoft.com/office/drawing/2014/chart" uri="{C3380CC4-5D6E-409C-BE32-E72D297353CC}">
              <c16:uniqueId val="{00000001-DCBF-4671-ACC1-9D72FCD260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483</c:v>
                </c:pt>
                <c:pt idx="1">
                  <c:v>492</c:v>
                </c:pt>
                <c:pt idx="2">
                  <c:v>613</c:v>
                </c:pt>
              </c:numCache>
            </c:numRef>
          </c:val>
          <c:extLst>
            <c:ext xmlns:c16="http://schemas.microsoft.com/office/drawing/2014/chart" uri="{C3380CC4-5D6E-409C-BE32-E72D297353CC}">
              <c16:uniqueId val="{00000002-DCBF-4671-ACC1-9D72FCD2604E}"/>
            </c:ext>
          </c:extLst>
        </c:ser>
        <c:dLbls>
          <c:showLegendKey val="0"/>
          <c:showVal val="0"/>
          <c:showCatName val="0"/>
          <c:showSerName val="0"/>
          <c:showPercent val="0"/>
          <c:showBubbleSize val="0"/>
        </c:dLbls>
        <c:gapWidth val="120"/>
        <c:overlap val="100"/>
        <c:axId val="197902336"/>
        <c:axId val="197903872"/>
      </c:barChart>
      <c:catAx>
        <c:axId val="197902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7903872"/>
        <c:crosses val="autoZero"/>
        <c:auto val="1"/>
        <c:lblAlgn val="ctr"/>
        <c:lblOffset val="100"/>
        <c:tickLblSkip val="1"/>
        <c:tickMarkSkip val="1"/>
        <c:noMultiLvlLbl val="0"/>
      </c:catAx>
      <c:valAx>
        <c:axId val="197903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7902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{8EFAACD3-08C1-40F3-A02A-3252DA1494B8}</c15:txfldGUID>
                      <c15:f>[1]公会計指標分析・財政指標組合せ分析表!$BP$50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4D0-45BA-A651-DC10EA674E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{78BDB27D-315B-4FD2-A536-9DCB8DE82F05}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D0-45BA-A651-DC10EA674E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{E5BF3B74-B237-4211-A712-9A85DEA03D7F}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D0-45BA-A651-DC10EA674E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{D0950819-4724-4259-9911-780D63D56141}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D0-45BA-A651-DC10EA674E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{418F3940-AC71-4139-AFF6-29237AA1B511}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D0-45BA-A651-DC10EA674EB0}"/>
                </c:ext>
              </c:extLst>
            </c:dLbl>
            <c:dLbl>
              <c:idx val="8"/>
              <c:tx>
                <c:strRef>
                  <c:f>[1]公会計指標分析・財政指標組合せ分析表!$BX$50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{125D3607-A643-42D1-978E-99A8BC20EF1E}</c15:txfldGUID>
                      <c15:f>[1]公会計指標分析・財政指標組合せ分析表!$BX$50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4D0-45BA-A651-DC10EA674EB0}"/>
                </c:ext>
              </c:extLst>
            </c:dLbl>
            <c:dLbl>
              <c:idx val="16"/>
              <c:tx>
                <c:strRef>
                  <c:f>[1]公会計指標分析・財政指標組合せ分析表!$CF$50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{07BE7A70-9FD5-4717-B0CD-F33CB926A705}</c15:txfldGUID>
                      <c15:f>[1]公会計指標分析・財政指標組合せ分析表!$CF$50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4D0-45BA-A651-DC10EA674EB0}"/>
                </c:ext>
              </c:extLst>
            </c:dLbl>
            <c:dLbl>
              <c:idx val="24"/>
              <c:tx>
                <c:strRef>
                  <c:f>[1]公会計指標分析・財政指標組合せ分析表!$CN$50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{58994267-F840-4166-8AF5-26183FCF3EC9}</c15:txfldGUID>
                      <c15:f>[1]公会計指標分析・財政指標組合せ分析表!$CN$50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4D0-45BA-A651-DC10EA674EB0}"/>
                </c:ext>
              </c:extLst>
            </c:dLbl>
            <c:dLbl>
              <c:idx val="32"/>
              <c:tx>
                <c:strRef>
                  <c:f>[1]公会計指標分析・財政指標組合せ分析表!$CV$50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{0E80CD56-DDD2-4414-BEC5-964A13D65695}</c15:txfldGUID>
                      <c15:f>[1]公会計指標分析・財政指標組合せ分析表!$CV$50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4D0-45BA-A651-DC10EA674E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16">
                  <c:v>65.099999999999994</c:v>
                </c:pt>
                <c:pt idx="24">
                  <c:v>64.099999999999994</c:v>
                </c:pt>
                <c:pt idx="32">
                  <c:v>64.7</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04D0-45BA-A651-DC10EA674EB0}"/>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{7232936E-00DB-42BA-BFCF-C6AFFABA09F2}</c15:txfldGUID>
                      <c15:f>[1]公会計指標分析・財政指標組合せ分析表!$BP$50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4D0-45BA-A651-DC10EA674EB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{7B3D5D89-32CC-42ED-8EBD-82ABFB9F3457}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D0-45BA-A651-DC10EA674E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{97A21AB3-FA51-4B86-90DF-16354B95F54D}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D0-45BA-A651-DC10EA674E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{B4BA0AE1-5AFA-4AFA-920A-B998E03CB777}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D0-45BA-A651-DC10EA674E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{71A6A8B6-C183-45C2-B4CF-4A91DB45D4B2}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D0-45BA-A651-DC10EA674EB0}"/>
                </c:ext>
              </c:extLst>
            </c:dLbl>
            <c:dLbl>
              <c:idx val="8"/>
              <c:tx>
                <c:strRef>
                  <c:f>[1]公会計指標分析・財政指標組合せ分析表!$BX$50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{0584CA6A-C5F5-4E1A-9325-53CF86C46A35}</c15:txfldGUID>
                      <c15:f>[1]公会計指標分析・財政指標組合せ分析表!$BX$50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4D0-45BA-A651-DC10EA674EB0}"/>
                </c:ext>
              </c:extLst>
            </c:dLbl>
            <c:dLbl>
              <c:idx val="16"/>
              <c:tx>
                <c:strRef>
                  <c:f>[1]公会計指標分析・財政指標組合せ分析表!$CF$50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{B94497DE-8D48-4901-88B6-120C2ED3EC8B}</c15:txfldGUID>
                      <c15:f>[1]公会計指標分析・財政指標組合せ分析表!$CF$50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4D0-45BA-A651-DC10EA674EB0}"/>
                </c:ext>
              </c:extLst>
            </c:dLbl>
            <c:dLbl>
              <c:idx val="24"/>
              <c:tx>
                <c:strRef>
                  <c:f>[1]公会計指標分析・財政指標組合せ分析表!$CN$50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{6BDEDF6F-22C7-4680-A5DF-9519AFCA25C0}</c15:txfldGUID>
                      <c15:f>[1]公会計指標分析・財政指標組合せ分析表!$CN$50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4D0-45BA-A651-DC10EA674EB0}"/>
                </c:ext>
              </c:extLst>
            </c:dLbl>
            <c:dLbl>
              <c:idx val="32"/>
              <c:tx>
                <c:strRef>
                  <c:f>[1]公会計指標分析・財政指標組合せ分析表!$CV$50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{AD2CD9C2-EC34-4ED0-B76E-F517418ED6EA}</c15:txfldGUID>
                      <c15:f>[1]公会計指標分析・財政指標組合せ分析表!$CV$50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4D0-45BA-A651-DC10EA674E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16">
                  <c:v>55.3</c:v>
                </c:pt>
                <c:pt idx="24">
                  <c:v>56.3</c:v>
                </c:pt>
                <c:pt idx="32">
                  <c:v>58.5</c:v>
                </c:pt>
              </c:numCache>
            </c:numRef>
          </c:xVal>
          <c:yVal>
            <c:numRef>
              <c:f>[1]公会計指標分析・財政指標組合せ分析表!$BP$55:$DC$55</c:f>
              <c:numCache>
                <c:formatCode>General</c:formatCode>
                <c:ptCount val="40"/>
                <c:pt idx="16">
                  <c:v>0</c:v>
                </c:pt>
                <c:pt idx="24">
                  <c:v>0</c:v>
                </c:pt>
                <c:pt idx="32">
                  <c:v>0</c:v>
                </c:pt>
              </c:numCache>
            </c:numRef>
          </c:yVal>
          <c:smooth val="0"/>
          <c:extLst>
            <c:ext xmlns:c16="http://schemas.microsoft.com/office/drawing/2014/chart" uri="{C3380CC4-5D6E-409C-BE32-E72D297353CC}">
              <c16:uniqueId val="{00000013-04D0-45BA-A651-DC10EA674EB0}"/>
            </c:ext>
          </c:extLst>
        </c:ser>
        <c:dLbls>
          <c:showLegendKey val="0"/>
          <c:showVal val="1"/>
          <c:showCatName val="0"/>
          <c:showSerName val="0"/>
          <c:showPercent val="0"/>
          <c:showBubbleSize val="0"/>
        </c:dLbls>
        <c:axId val="234594520"/>
        <c:axId val="234600024"/>
      </c:scatterChart>
      <c:valAx>
        <c:axId val="234594520"/>
        <c:scaling>
          <c:orientation val="minMax"/>
          <c:max val="58.800000000000004"/>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4600024"/>
        <c:crosses val="autoZero"/>
        <c:crossBetween val="midCat"/>
      </c:valAx>
      <c:valAx>
        <c:axId val="23460002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45945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{907C8123-5622-4164-AEC3-1BC1C66BE3AF}</c15:txfldGUID>
                      <c15:f>[1]公会計指標分析・財政指標組合せ分析表!$BP$72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B9F-465F-8035-C9261551D9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{9B64AC20-07DB-4B1D-9519-A4A76FE4D14D}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9F-465F-8035-C9261551D9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{F81B1E09-E059-4A89-97F6-2A435935676A}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9F-465F-8035-C9261551D9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{8981D1C3-2D6C-4417-A940-226061395123}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9F-465F-8035-C9261551D9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{F26096CE-66EF-4819-B030-BC28C0E81114}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9F-465F-8035-C9261551D948}"/>
                </c:ext>
              </c:extLst>
            </c:dLbl>
            <c:dLbl>
              <c:idx val="8"/>
              <c:tx>
                <c:strRef>
                  <c:f>[1]公会計指標分析・財政指標組合せ分析表!$BX$72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{A0044C25-A20E-422F-9866-9D5B7955E398}</c15:txfldGUID>
                      <c15:f>[1]公会計指標分析・財政指標組合せ分析表!$BX$72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B9F-465F-8035-C9261551D948}"/>
                </c:ext>
              </c:extLst>
            </c:dLbl>
            <c:dLbl>
              <c:idx val="16"/>
              <c:tx>
                <c:strRef>
                  <c:f>[1]公会計指標分析・財政指標組合せ分析表!$CF$72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{1521441F-4617-42AE-8AFD-E27113DFB98F}</c15:txfldGUID>
                      <c15:f>[1]公会計指標分析・財政指標組合せ分析表!$CF$72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B9F-465F-8035-C9261551D948}"/>
                </c:ext>
              </c:extLst>
            </c:dLbl>
            <c:dLbl>
              <c:idx val="24"/>
              <c:tx>
                <c:strRef>
                  <c:f>[1]公会計指標分析・財政指標組合せ分析表!$CN$72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{C9CF3B34-7FF4-419C-8A43-430C8FC04770}</c15:txfldGUID>
                      <c15:f>[1]公会計指標分析・財政指標組合せ分析表!$CN$72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B9F-465F-8035-C9261551D948}"/>
                </c:ext>
              </c:extLst>
            </c:dLbl>
            <c:dLbl>
              <c:idx val="32"/>
              <c:tx>
                <c:strRef>
                  <c:f>[1]公会計指標分析・財政指標組合せ分析表!$CV$72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{12984636-232C-43C2-A2D0-DD49B9590BDA}</c15:txfldGUID>
                      <c15:f>[1]公会計指標分析・財政指標組合せ分析表!$CV$72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B9F-465F-8035-C9261551D9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10.1</c:v>
                </c:pt>
                <c:pt idx="8">
                  <c:v>8.4</c:v>
                </c:pt>
                <c:pt idx="16">
                  <c:v>6.6</c:v>
                </c:pt>
                <c:pt idx="24">
                  <c:v>5.2</c:v>
                </c:pt>
                <c:pt idx="32">
                  <c:v>5</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7B9F-465F-8035-C9261551D948}"/>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{F0C0693B-74B0-4577-AC42-84D0F8DEA4D9}</c15:txfldGUID>
                      <c15:f>[1]公会計指標分析・財政指標組合せ分析表!$BP$72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B9F-465F-8035-C9261551D9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{9068B998-A431-4554-B000-84642FDD8908}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9F-465F-8035-C9261551D9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{898EE6A7-5931-4007-947E-66A1FAE4D66E}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9F-465F-8035-C9261551D9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{40B49B8E-B001-4B31-BE25-DB950A69B8F5}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9F-465F-8035-C9261551D9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{F241F5DE-DE2C-46A7-971B-ED00FD52F7D6}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9F-465F-8035-C9261551D948}"/>
                </c:ext>
              </c:extLst>
            </c:dLbl>
            <c:dLbl>
              <c:idx val="8"/>
              <c:tx>
                <c:strRef>
                  <c:f>[1]公会計指標分析・財政指標組合せ分析表!$BX$72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{031E54C0-F292-43FA-8B6F-26144AF95E7E}</c15:txfldGUID>
                      <c15:f>[1]公会計指標分析・財政指標組合せ分析表!$BX$72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B9F-465F-8035-C9261551D948}"/>
                </c:ext>
              </c:extLst>
            </c:dLbl>
            <c:dLbl>
              <c:idx val="16"/>
              <c:tx>
                <c:strRef>
                  <c:f>[1]公会計指標分析・財政指標組合せ分析表!$CF$72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{BE5831AF-930C-48AF-BE0D-B74B3379E4E0}</c15:txfldGUID>
                      <c15:f>[1]公会計指標分析・財政指標組合せ分析表!$CF$72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B9F-465F-8035-C9261551D948}"/>
                </c:ext>
              </c:extLst>
            </c:dLbl>
            <c:dLbl>
              <c:idx val="24"/>
              <c:layout>
                <c:manualLayout>
                  <c:x val="-4.5160355153971293E-2"/>
                  <c:y val="-6.2416647087793951E-2"/>
                </c:manualLayout>
              </c:layout>
              <c:tx>
                <c:strRef>
                  <c:f>[1]公会計指標分析・財政指標組合せ分析表!$CN$72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{655E8729-5511-4C8F-B29B-493D71565D8A}</c15:txfldGUID>
                      <c15:f>[1]公会計指標分析・財政指標組合せ分析表!$CN$72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B9F-465F-8035-C9261551D948}"/>
                </c:ext>
              </c:extLst>
            </c:dLbl>
            <c:dLbl>
              <c:idx val="32"/>
              <c:layout>
                <c:manualLayout>
                  <c:x val="-1.8235628084249993E-2"/>
                  <c:y val="-6.2416647087793951E-2"/>
                </c:manualLayout>
              </c:layout>
              <c:tx>
                <c:strRef>
                  <c:f>[1]公会計指標分析・財政指標組合せ分析表!$CV$72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{AA3DA74C-F79A-47B7-B671-E46FDCFA113A}</c15:txfldGUID>
                      <c15:f>[1]公会計指標分析・財政指標組合せ分析表!$CV$72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B9F-465F-8035-C9261551D9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9.8000000000000007</c:v>
                </c:pt>
                <c:pt idx="8">
                  <c:v>9.1</c:v>
                </c:pt>
                <c:pt idx="16">
                  <c:v>8.6</c:v>
                </c:pt>
                <c:pt idx="24">
                  <c:v>8.5</c:v>
                </c:pt>
                <c:pt idx="32">
                  <c:v>8.5</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B9F-465F-8035-C9261551D948}"/>
            </c:ext>
          </c:extLst>
        </c:ser>
        <c:dLbls>
          <c:showLegendKey val="0"/>
          <c:showVal val="1"/>
          <c:showCatName val="0"/>
          <c:showSerName val="0"/>
          <c:showPercent val="0"/>
          <c:showBubbleSize val="0"/>
        </c:dLbls>
        <c:axId val="234434872"/>
        <c:axId val="234443448"/>
      </c:scatterChart>
      <c:valAx>
        <c:axId val="234434872"/>
        <c:scaling>
          <c:orientation val="minMax"/>
          <c:max val="10"/>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4443448"/>
        <c:crosses val="autoZero"/>
        <c:crossBetween val="midCat"/>
      </c:valAx>
      <c:valAx>
        <c:axId val="23444344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44348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〇元利償還金・・・一般会計債の借入抑制を行ってきたが、平成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年熊本地震の影響で災害復旧事業債等の借入で増加している。当該地方債は交付税算入率が高いものの、後年度の償還開始に伴う影響を注視していく必要がある。</a:t>
          </a:r>
        </a:p>
        <a:p>
          <a:r>
            <a:rPr kumimoji="1" lang="ja-JP" altLang="en-US" sz="1100">
              <a:latin typeface="ＭＳ ゴシック" pitchFamily="49" charset="-128"/>
              <a:ea typeface="ＭＳ ゴシック" pitchFamily="49" charset="-128"/>
            </a:rPr>
            <a:t>〇公営企業債の元利償還金に対する繰入金・・・簡易水道特別会計への負担分となるが、昨年度と同水準であった。</a:t>
          </a:r>
        </a:p>
        <a:p>
          <a:r>
            <a:rPr kumimoji="1" lang="ja-JP" altLang="en-US" sz="1100">
              <a:latin typeface="ＭＳ ゴシック" pitchFamily="49" charset="-128"/>
              <a:ea typeface="ＭＳ ゴシック" pitchFamily="49" charset="-128"/>
            </a:rPr>
            <a:t>〇組合等が起こした地方債の元利償還金に対する負担金等・・・有明広域行政事務組合及び病院組合に対する負担金である。施設老朽化に伴う改修等が行われるため、今後増加する見込みである。</a:t>
          </a:r>
        </a:p>
        <a:p>
          <a:r>
            <a:rPr kumimoji="1" lang="ja-JP" altLang="en-US" sz="1100">
              <a:latin typeface="ＭＳ ゴシック" pitchFamily="49" charset="-128"/>
              <a:ea typeface="ＭＳ ゴシック" pitchFamily="49" charset="-128"/>
            </a:rPr>
            <a:t>〇実質公債費比率の分子</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元利償還金は微増したが、公営企業への繰入及び一組負担金が減少したため分子は減少した。</a:t>
          </a:r>
          <a:endParaRPr kumimoji="1" lang="en-US" altLang="ja-JP"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〇</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一般会計等に係る地方債の現在高・・・</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これまで</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一般会計債の借入抑制を行い元金償還金以下の借入を目標として</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きたが、</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H29</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は熊本地震に係る災害廃棄物処理事業に対する借入を</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99</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百万円行ったため増加した。</a:t>
          </a:r>
          <a:endPar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〇</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債務負担行為に基づく支出予定額・・・地域活性化住宅事業に係る使用料であり、新規に建設を行っていないため、当面はこの金額を推移する。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〇</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公営企業債等繰入見込額・・・簡易水道特別会計が起債を行っていないため毎年減少している。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〇</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組合負担等見込額・・・</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病院組合が独立行政法人化し、</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有明広域行政事務組合対する負担金</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のみとなる。</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施設老朽化に伴う改修等を行うため増加が見込まれる。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〇</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退職手当負担見込額・・・集中改革プランに沿った定員管理の適正化により、</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低い水準に推移している。</a:t>
          </a:r>
          <a:endPar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〇</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充当可能基金・・・</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熊本地震基金及びふるさと納税基金を造成。また、</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H32</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を目途に庁舎建設を予定しているため、積立を行い、基金が増加した。財源不足を補うため一部取崩した財政調整基金は減少。</a:t>
          </a:r>
          <a:endPar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〇</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充当可能特定歳入・・・町営住宅使用料と有明広域受託事業負担金であるが、受託事業に対する起債残高の減少により年々減少傾向にある。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〇</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基準財政需要額算入見込額・・・</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H27</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までは起債の抑制を行ってきたが、</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H28</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の熊本地震に起因し</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H28</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から</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H29</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にかけて算入率の高い災害関係の借入を行っているため</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は、ふるさと納税寄附金基金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億円の増の臨時的な基金造成があったため、財政調整基金他、各基金の取崩しを一部行ったものの、差し引いても全体の基金髙は約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税政改正により、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年度以降は、ふるさと納税寄附金基金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億円の規模を継続することは困難な状況が予想され、将来的な規模は未知数。その他、活用については、下記の各基金の類型別に記載。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町有施設整備基金については、庁舎建設に活用を予定。建設費は最低でも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億円を見込む。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地域福祉基金については、運用益を、高齢者等の福祉増進のため必要な特定の事業の経費に充当する。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ふるさと納税寄附金基金については、当該年度の寄附金を基金に積立て、次年度に寄附時に使途を指定された保健福祉等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分野へ充当していく。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ふるさと創生基金については、運用益を、町の特性を生かしたまちづくりのため必要な特定の事業の経費に充当する。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年熊本地震復興基金については、熊本地震からの復旧・復興に活用するため取崩し、活用していく</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億円の増。町有施設整備基金（庁舎）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庁舎建設のための町有施設整備基金については、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末基金高は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億円。建設費の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割を目標に積立てる。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ふるさと納税寄附金基金は使途が指定されているため、次年度、当該事業費に充当を予定。平成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年熊本地震復興基金についても、数年のうちに事業費に充当が終了の予定。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その他は、果実運用型の基金となっているが、近年の低金利情勢により、充当する事業の実施が難しい状況。今後は、一部、取崩型への転用も検討していく。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例年、財政調整基金の取崩は、国庫補助金・負担金の歳入見込み金が出納閉鎖期間の入金となるため、一時的な歳入不足を解決するための立替金として行っている。その額は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億円。一時的な立替に対し、次年度の歳計剰余金として積み戻しているが、近年は、積み戻す額が取り崩す額を下回っているため、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年度は、それぞれ前年度と比較して、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年度の剰余金積戻しは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億円で、取崩し額から次年度積戻し額の差額の赤字は拡大しているが、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年度は庁舎建設への積立として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億円行いるため、平年ベースで仮定した場合は基金の減少はなかったと考えられる。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庁舎建設に係る臨時的な財政需要が発生しているが、財政調整基金残高の標準財政規模比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以上の維持を目標に財政規律を緩めず庁舎建設に備える。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年度は運用益により、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当面は取崩す予定なし。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に庁舎建設を予定。その他、義務教育施設の統廃合等、公共施設適正化を勘案した施設の更新等で、将来的に相当に大きな起債が予定されており、需要に応じて取崩を行っていくが、計画が質的にも金額的にも確定しておらず、庁舎建設や公共施設適正化に係る公債費のコストは積算できていない。必要額が確定次第、活用方針を決定する予定。当面は、無理のない低リスクな資産運用を行い、将来の公債費負担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690DCD5-4E8C-49C8-9628-CA0E99E4D7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7790B58-6D17-4443-80F1-3B1AF97D55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8EE6FFA2-8E92-485C-8FA4-5AE09665599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C8FD5FC7-71AE-4E0E-B290-CED8C03F697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2C3ACC4-F870-402C-A6A4-3D994D44906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CB7C8064-AE09-48C3-ACAC-7E9C0215134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674E515A-C71F-4400-A7A5-5D502628E65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B42FAF80-537D-49F1-8824-B420A8D940C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7B92B878-22CB-4C1A-B7FA-4880B0C4382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55852C2-67F1-4CA9-9399-8543F9079DD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451236DF-3F88-4C8B-9101-2A38927B013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182D24E-BDCA-410F-90EE-ACC388FE447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CB946776-57DE-484C-9EF5-E2994B9AFBE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F052CD99-C296-4407-B972-09D83C3042E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FD0457AA-2270-43C6-8D91-EA34A717764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4B048674-20AF-457D-9237-AB3CF921364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A79EF9D2-B9EC-41D6-AEBF-31964101F99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889BA8ED-E43F-4654-ADC0-C2C68E8AC02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5E836E37-E807-4119-AF8E-DBA746AA7FE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46A5AE3-98E3-44F4-8C01-32E56AF440D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5,321
5,300
24.33
3,893,908
3,649,675
132,546
1,892,718
2,252,026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95577D51-3D27-480C-981A-7D26C9EE327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6026B85-B578-4E7B-AD4A-7C28AEB0EEA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54E0E224-C406-42D2-8F7E-EED2AF3A49F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FADAD2B4-349C-4A95-A4B3-C3AEFB63417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358BCFDE-31A8-4892-9D06-384CF33854C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8E010EB-275D-4721-84CF-4F9EC40189A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B290F50F-E236-4D1B-BAE4-7B1769BB27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3358E07A-1311-481E-8B99-04B161D28D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8E387AD6-0B54-4EA7-AF85-EB50D7CFBED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98FEED26-DB59-48C1-8501-8CACB313FA2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417A8F0B-9171-49F9-89C7-91907101CE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A9722F76-8F9A-41C8-AFA6-26362804DBC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B6A0832E-AFA0-4C4C-957B-D0B0E0A49AA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B3F73FFB-BDF6-4A8E-8A2F-B393F8F4DA2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6AC7704A-F78D-4565-889A-5BA6582A04C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69F5792B-08A4-4610-B026-F2C3C7E14CB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97E06EBA-264F-4426-9625-3240E6FA541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DEA9E36D-5E30-465F-A0D6-5F6F873D0A5C}"/>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a:extLst>
            <a:ext uri="{FF2B5EF4-FFF2-40B4-BE49-F238E27FC236}">
              <a16:creationId xmlns:a16="http://schemas.microsoft.com/office/drawing/2014/main" id="{4410E12F-C4A3-4B87-A88A-E3145B3F0A8A}"/>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56D87634-26E7-427C-BFB9-23735325746A}"/>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a:extLst>
            <a:ext uri="{FF2B5EF4-FFF2-40B4-BE49-F238E27FC236}">
              <a16:creationId xmlns:a16="http://schemas.microsoft.com/office/drawing/2014/main" id="{016A18FC-7646-4B3E-834A-FB7BF571E808}"/>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B6869886-FB23-4BE0-9EEE-2030D047FF1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56A4A8C5-8938-45FA-A62F-4486BEE83D6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EC257A5F-4E1D-42A9-826C-FE9997B0617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D2CE631-6246-4A82-ADEF-5789D795A52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8B62B9A7-C346-4707-984F-92D678B2838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57100A8D-CCF2-46FC-8E66-6C77D0B9017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F8BA10B2-63D3-464A-B987-D07B32DBC38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29C7702B-DE22-4F33-A5F6-2A85A079B96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9941D375-86F7-415B-BBF6-33CFAED2741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D21CE86D-EE84-406E-97DA-A01DC87CA5E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D484B753-52D2-4FCE-9DD1-C070FBA62E9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3C8FACFE-6BFB-4EC4-AA36-4D7AC9AD366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B0876A66-AEF4-4A8A-B56A-96C5CF1C064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有形固定資産減価償却率は、類似団体よりも高い水準である。主な要因しては、役場庁舎、公営住宅、学校施設の減価償却率が</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％（庁舎については</a:t>
          </a:r>
          <a:r>
            <a:rPr kumimoji="1" lang="en-US" altLang="ja-JP" sz="1100">
              <a:latin typeface="ＭＳ Ｐゴシック" panose="020B0600070205080204" pitchFamily="50" charset="-128"/>
              <a:ea typeface="ＭＳ Ｐゴシック" panose="020B0600070205080204" pitchFamily="50" charset="-128"/>
            </a:rPr>
            <a:t>97.7</a:t>
          </a:r>
          <a:r>
            <a:rPr kumimoji="1" lang="ja-JP" altLang="en-US" sz="1100">
              <a:latin typeface="ＭＳ Ｐゴシック" panose="020B0600070205080204" pitchFamily="50" charset="-128"/>
              <a:ea typeface="ＭＳ Ｐゴシック" panose="020B0600070205080204" pitchFamily="50" charset="-128"/>
            </a:rPr>
            <a:t>）を超えていることが挙げられる。また、一般廃棄物処理施設の減価償却率が低い水準にあるのは平成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年度に全面リニューアル工事を実施したことによる影響である。　</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年度に策定した公共施設等総合管理計画に基づき、施設の更新を含め、維持管理を適切に行う。</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D52E6104-5F41-4E80-A37B-368FCBEFB62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7A0E7085-F7A5-4501-B685-0CB49F68E23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7BFA114A-BD7F-43A7-9E2D-2570EAED7F1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A0A89580-A7D9-471F-9A58-C84D36E4C84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1AC70CB1-11D9-42DF-B1A5-7EACA102DB3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723A9A0A-3DF3-4699-9BE1-0A5606E6679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78CD39DF-33CB-4D6C-A1D4-3DAE42DFD3E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74812236-BB6A-402C-9E85-72EAFD18699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23E42544-FA99-4C97-93BA-9E111C9CA7E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FE2D57E9-0DAB-4A05-9530-A3C31C4D196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02F23E43-9BB7-4723-AE59-6C4A3DD16F69}"/>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2111CA09-0ADA-476C-A0A6-7759CDD56C8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BD503823-D5A9-484B-B4E9-7CE795B79E2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743D0632-8066-4C04-9EF2-3B37ADDBE2A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8B408CC2-6C20-4C60-BCBD-4EB7E5B4831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AA3BDE30-3790-4D41-AF32-F9FE01682AD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4F39F866-0DF2-49CB-8AD3-44B458F42C7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6380DF54-A9D1-47AC-A495-6F17D5C39A2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74" name="直線コネクタ 73">
          <a:extLst>
            <a:ext uri="{FF2B5EF4-FFF2-40B4-BE49-F238E27FC236}">
              <a16:creationId xmlns:a16="http://schemas.microsoft.com/office/drawing/2014/main" id="{1DD28836-D40A-4D1D-87D8-11994EA3662D}"/>
            </a:ext>
          </a:extLst>
        </xdr:cNvPr>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75" name="有形固定資産減価償却率最小値テキスト">
          <a:extLst>
            <a:ext uri="{FF2B5EF4-FFF2-40B4-BE49-F238E27FC236}">
              <a16:creationId xmlns:a16="http://schemas.microsoft.com/office/drawing/2014/main" id="{97002D2C-BBC7-458E-95B8-4CBB9D122873}"/>
            </a:ext>
          </a:extLst>
        </xdr:cNvPr>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76" name="直線コネクタ 75">
          <a:extLst>
            <a:ext uri="{FF2B5EF4-FFF2-40B4-BE49-F238E27FC236}">
              <a16:creationId xmlns:a16="http://schemas.microsoft.com/office/drawing/2014/main" id="{7201645A-7265-46E0-BC0F-76CEE591AFAD}"/>
            </a:ext>
          </a:extLst>
        </xdr:cNvPr>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77" name="有形固定資産減価償却率最大値テキスト">
          <a:extLst>
            <a:ext uri="{FF2B5EF4-FFF2-40B4-BE49-F238E27FC236}">
              <a16:creationId xmlns:a16="http://schemas.microsoft.com/office/drawing/2014/main" id="{0D161023-FFEC-42CD-95CF-0A72914CEC0A}"/>
            </a:ext>
          </a:extLst>
        </xdr:cNvPr>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8" name="直線コネクタ 77">
          <a:extLst>
            <a:ext uri="{FF2B5EF4-FFF2-40B4-BE49-F238E27FC236}">
              <a16:creationId xmlns:a16="http://schemas.microsoft.com/office/drawing/2014/main" id="{2A46F61D-2E62-4421-AEF4-2BF90199A531}"/>
            </a:ext>
          </a:extLst>
        </xdr:cNvPr>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9" name="有形固定資産減価償却率平均値テキスト">
          <a:extLst>
            <a:ext uri="{FF2B5EF4-FFF2-40B4-BE49-F238E27FC236}">
              <a16:creationId xmlns:a16="http://schemas.microsoft.com/office/drawing/2014/main" id="{6016ECB2-44B4-4766-9C7D-ADB7BFCF2FBF}"/>
            </a:ext>
          </a:extLst>
        </xdr:cNvPr>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0" name="フローチャート: 判断 79">
          <a:extLst>
            <a:ext uri="{FF2B5EF4-FFF2-40B4-BE49-F238E27FC236}">
              <a16:creationId xmlns:a16="http://schemas.microsoft.com/office/drawing/2014/main" id="{3ADCE788-444C-467C-88D3-007872CCF35F}"/>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81" name="フローチャート: 判断 80">
          <a:extLst>
            <a:ext uri="{FF2B5EF4-FFF2-40B4-BE49-F238E27FC236}">
              <a16:creationId xmlns:a16="http://schemas.microsoft.com/office/drawing/2014/main" id="{41CE9622-6DA5-4A23-8239-0C20A80F6B7B}"/>
            </a:ext>
          </a:extLst>
        </xdr:cNvPr>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82" name="フローチャート: 判断 81">
          <a:extLst>
            <a:ext uri="{FF2B5EF4-FFF2-40B4-BE49-F238E27FC236}">
              <a16:creationId xmlns:a16="http://schemas.microsoft.com/office/drawing/2014/main" id="{EB8B34CF-5A42-4899-8D59-97C501764FB2}"/>
            </a:ext>
          </a:extLst>
        </xdr:cNvPr>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9DF9DC66-C071-43C8-ACF8-4EA1F6B3605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322A696-2744-4027-AD99-5DA30B73C86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DED653E-474E-44FF-9908-80A6A18590E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7526C97-28C6-48AA-B8C6-28E5D0F4F04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FE76219-26EE-4BAE-81CA-E3CB2F40E19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110399</xdr:rowOff>
    </xdr:from>
    <xdr:to>
      <xdr:col>23</xdr:col>
      <xdr:colOff>136525</xdr:colOff>
      <xdr:row>29</xdr:row>
      <xdr:rowOff>40549</xdr:rowOff>
    </xdr:to>
    <xdr:sp macro="" textlink="">
      <xdr:nvSpPr>
        <xdr:cNvPr id="88" name="楕円 87">
          <a:extLst>
            <a:ext uri="{FF2B5EF4-FFF2-40B4-BE49-F238E27FC236}">
              <a16:creationId xmlns:a16="http://schemas.microsoft.com/office/drawing/2014/main" id="{3C6F6BF4-ECF5-406C-BF68-2B5C6E257782}"/>
            </a:ext>
          </a:extLst>
        </xdr:cNvPr>
        <xdr:cNvSpPr/>
      </xdr:nvSpPr>
      <xdr:spPr>
        <a:xfrm>
          <a:off x="4711700" y="5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133276</xdr:rowOff>
    </xdr:from>
    <xdr:ext cx="405111" cy="259045"/>
    <xdr:sp macro="" textlink="">
      <xdr:nvSpPr>
        <xdr:cNvPr id="89" name="有形固定資産減価償却率該当値テキスト">
          <a:extLst>
            <a:ext uri="{FF2B5EF4-FFF2-40B4-BE49-F238E27FC236}">
              <a16:creationId xmlns:a16="http://schemas.microsoft.com/office/drawing/2014/main" id="{4927CC00-C26F-4171-B3D1-E1341F730F5D}"/>
            </a:ext>
          </a:extLst>
        </xdr:cNvPr>
        <xdr:cNvSpPr txBox="1"/>
      </xdr:nvSpPr>
      <xdr:spPr>
        <a:xfrm>
          <a:off x="4813300" y="5533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128905</xdr:rowOff>
    </xdr:from>
    <xdr:to>
      <xdr:col>19</xdr:col>
      <xdr:colOff>187325</xdr:colOff>
      <xdr:row>29</xdr:row>
      <xdr:rowOff>59055</xdr:rowOff>
    </xdr:to>
    <xdr:sp macro="" textlink="">
      <xdr:nvSpPr>
        <xdr:cNvPr id="90" name="楕円 89">
          <a:extLst>
            <a:ext uri="{FF2B5EF4-FFF2-40B4-BE49-F238E27FC236}">
              <a16:creationId xmlns:a16="http://schemas.microsoft.com/office/drawing/2014/main" id="{4D0CFE58-44DF-4BA5-A264-6F4C717203FD}"/>
            </a:ext>
          </a:extLst>
        </xdr:cNvPr>
        <xdr:cNvSpPr/>
      </xdr:nvSpPr>
      <xdr:spPr>
        <a:xfrm>
          <a:off x="4000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161199</xdr:rowOff>
    </xdr:from>
    <xdr:to>
      <xdr:col>23</xdr:col>
      <xdr:colOff>85725</xdr:colOff>
      <xdr:row>29</xdr:row>
      <xdr:rowOff>8255</xdr:rowOff>
    </xdr:to>
    <xdr:cxnSp macro="">
      <xdr:nvCxnSpPr>
        <xdr:cNvPr id="91" name="直線コネクタ 90">
          <a:extLst>
            <a:ext uri="{FF2B5EF4-FFF2-40B4-BE49-F238E27FC236}">
              <a16:creationId xmlns:a16="http://schemas.microsoft.com/office/drawing/2014/main" id="{953C5539-CFF4-4D0F-A2D5-5B7106DDA3EA}"/>
            </a:ext>
          </a:extLst>
        </xdr:cNvPr>
        <xdr:cNvCxnSpPr/>
      </xdr:nvCxnSpPr>
      <xdr:spPr>
        <a:xfrm flipV="1">
          <a:off x="4051300" y="5733324"/>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98062</xdr:rowOff>
    </xdr:from>
    <xdr:to>
      <xdr:col>15</xdr:col>
      <xdr:colOff>187325</xdr:colOff>
      <xdr:row>29</xdr:row>
      <xdr:rowOff>28212</xdr:rowOff>
    </xdr:to>
    <xdr:sp macro="" textlink="">
      <xdr:nvSpPr>
        <xdr:cNvPr id="92" name="楕円 91">
          <a:extLst>
            <a:ext uri="{FF2B5EF4-FFF2-40B4-BE49-F238E27FC236}">
              <a16:creationId xmlns:a16="http://schemas.microsoft.com/office/drawing/2014/main" id="{25CFE898-6949-4CB8-96A1-7EF9E3F6696C}"/>
            </a:ext>
          </a:extLst>
        </xdr:cNvPr>
        <xdr:cNvSpPr/>
      </xdr:nvSpPr>
      <xdr:spPr>
        <a:xfrm>
          <a:off x="3238500" y="56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148862</xdr:rowOff>
    </xdr:from>
    <xdr:to>
      <xdr:col>19</xdr:col>
      <xdr:colOff>136525</xdr:colOff>
      <xdr:row>29</xdr:row>
      <xdr:rowOff>8255</xdr:rowOff>
    </xdr:to>
    <xdr:cxnSp macro="">
      <xdr:nvCxnSpPr>
        <xdr:cNvPr id="93" name="直線コネクタ 92">
          <a:extLst>
            <a:ext uri="{FF2B5EF4-FFF2-40B4-BE49-F238E27FC236}">
              <a16:creationId xmlns:a16="http://schemas.microsoft.com/office/drawing/2014/main" id="{1DC1CF30-A959-43C0-AB2A-7035C01E191F}"/>
            </a:ext>
          </a:extLst>
        </xdr:cNvPr>
        <xdr:cNvCxnSpPr/>
      </xdr:nvCxnSpPr>
      <xdr:spPr>
        <a:xfrm>
          <a:off x="3289300" y="572098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119306</xdr:rowOff>
    </xdr:from>
    <xdr:ext cx="405111" cy="259045"/>
    <xdr:sp macro="" textlink="">
      <xdr:nvSpPr>
        <xdr:cNvPr id="94" name="n_1aveValue有形固定資産減価償却率">
          <a:extLst>
            <a:ext uri="{FF2B5EF4-FFF2-40B4-BE49-F238E27FC236}">
              <a16:creationId xmlns:a16="http://schemas.microsoft.com/office/drawing/2014/main" id="{2A8CE222-087E-4EAE-84F4-CCF5734A81DD}"/>
            </a:ext>
          </a:extLst>
        </xdr:cNvPr>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95" name="n_2aveValue有形固定資産減価償却率">
          <a:extLst>
            <a:ext uri="{FF2B5EF4-FFF2-40B4-BE49-F238E27FC236}">
              <a16:creationId xmlns:a16="http://schemas.microsoft.com/office/drawing/2014/main" id="{634689FA-4301-45FF-992E-C54DAB76151B}"/>
            </a:ext>
          </a:extLst>
        </xdr:cNvPr>
        <xdr:cNvSpPr txBox="1"/>
      </xdr:nvSpPr>
      <xdr:spPr>
        <a:xfrm>
          <a:off x="3086744" y="606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75582</xdr:rowOff>
    </xdr:from>
    <xdr:ext cx="405111" cy="259045"/>
    <xdr:sp macro="" textlink="">
      <xdr:nvSpPr>
        <xdr:cNvPr id="96" name="n_1mainValue有形固定資産減価償却率">
          <a:extLst>
            <a:ext uri="{FF2B5EF4-FFF2-40B4-BE49-F238E27FC236}">
              <a16:creationId xmlns:a16="http://schemas.microsoft.com/office/drawing/2014/main" id="{B6AEA30A-0B72-401A-A7EE-10EAFD9D66C9}"/>
            </a:ext>
          </a:extLst>
        </xdr:cNvPr>
        <xdr:cNvSpPr txBox="1"/>
      </xdr:nvSpPr>
      <xdr:spPr>
        <a:xfrm>
          <a:off x="38360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44739</xdr:rowOff>
    </xdr:from>
    <xdr:ext cx="405111" cy="259045"/>
    <xdr:sp macro="" textlink="">
      <xdr:nvSpPr>
        <xdr:cNvPr id="97" name="n_2mainValue有形固定資産減価償却率">
          <a:extLst>
            <a:ext uri="{FF2B5EF4-FFF2-40B4-BE49-F238E27FC236}">
              <a16:creationId xmlns:a16="http://schemas.microsoft.com/office/drawing/2014/main" id="{5902E667-D585-4677-AFE4-233F922302F5}"/>
            </a:ext>
          </a:extLst>
        </xdr:cNvPr>
        <xdr:cNvSpPr txBox="1"/>
      </xdr:nvSpPr>
      <xdr:spPr>
        <a:xfrm>
          <a:off x="3086744" y="544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44255581-84A1-442B-9F53-E1C4E5FE46C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a:extLst>
            <a:ext uri="{FF2B5EF4-FFF2-40B4-BE49-F238E27FC236}">
              <a16:creationId xmlns:a16="http://schemas.microsoft.com/office/drawing/2014/main" id="{3A1DBAA1-29F4-480F-BE24-038E42505331}"/>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a:extLst>
            <a:ext uri="{FF2B5EF4-FFF2-40B4-BE49-F238E27FC236}">
              <a16:creationId xmlns:a16="http://schemas.microsoft.com/office/drawing/2014/main" id="{32CB4854-9AF6-436C-AD86-2298C604099C}"/>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1200B154-144B-489A-99A5-346B0BD0D48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E67171E5-F0A8-49B9-93EF-8CCDC5F9C3E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B744C605-87A9-405A-86CF-F5F8AA10783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153618C-56C7-4947-8CB0-17C0317824B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1829F781-5533-44B5-A026-F236F277FC0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42E94D0-408F-4097-A0C0-B92827F76E9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9A9B371F-D9CC-4754-8DC0-EC5B1C58E1D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633F5FD-17B1-4003-BFD4-B0EDE8BDB19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87E02F6D-871F-4401-91DB-599EC098F92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5F668566-1B3C-4793-A3A8-78D919ABC06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竣工の玉東町ふれあい福祉の里（交流移設、保健福祉施設の複合施設）整備事業に係る大型起債償還終了により、債務の負担が減少している。また、地方債新規発行の抑制による元金償還以下の起債借入を行ってきたため、類似団体を下回る水準である。</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D0DCACDF-95B7-4662-AA91-CFE2AF0579D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E587A2CD-0894-482B-BBAF-49E2683DB24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D0532CD-A316-46DA-A3F8-A9ED999F977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a:extLst>
            <a:ext uri="{FF2B5EF4-FFF2-40B4-BE49-F238E27FC236}">
              <a16:creationId xmlns:a16="http://schemas.microsoft.com/office/drawing/2014/main" id="{9B2FE31E-5D52-4F3E-B66B-83B06B2FDC0F}"/>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F5BFF78F-65DC-47FC-AD07-7C952442893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6" name="テキスト ボックス 115">
          <a:extLst>
            <a:ext uri="{FF2B5EF4-FFF2-40B4-BE49-F238E27FC236}">
              <a16:creationId xmlns:a16="http://schemas.microsoft.com/office/drawing/2014/main" id="{639F520C-5881-4D83-80D3-D5D96D44746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C0B58FA3-1035-44EC-A9C0-DCDAD3B5976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8" name="テキスト ボックス 117">
          <a:extLst>
            <a:ext uri="{FF2B5EF4-FFF2-40B4-BE49-F238E27FC236}">
              <a16:creationId xmlns:a16="http://schemas.microsoft.com/office/drawing/2014/main" id="{03C80827-AC2D-4BE4-9A86-83E864336A2F}"/>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5EC913E5-23DD-4220-8644-28316AD3541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20" name="テキスト ボックス 119">
          <a:extLst>
            <a:ext uri="{FF2B5EF4-FFF2-40B4-BE49-F238E27FC236}">
              <a16:creationId xmlns:a16="http://schemas.microsoft.com/office/drawing/2014/main" id="{F8C4C07F-E1B4-4B7A-8F59-5EC7AADB5CFC}"/>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80B3FD1D-0E27-432D-BC1E-7C652884481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2" name="テキスト ボックス 121">
          <a:extLst>
            <a:ext uri="{FF2B5EF4-FFF2-40B4-BE49-F238E27FC236}">
              <a16:creationId xmlns:a16="http://schemas.microsoft.com/office/drawing/2014/main" id="{671A1EFF-348F-44B7-89F7-4D938FBA7767}"/>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A3AEFAC4-7151-4EA2-B2EC-D8DF202ED69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a:extLst>
            <a:ext uri="{FF2B5EF4-FFF2-40B4-BE49-F238E27FC236}">
              <a16:creationId xmlns:a16="http://schemas.microsoft.com/office/drawing/2014/main" id="{839B512A-803F-4566-847D-47EA2EA620EF}"/>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a:extLst>
            <a:ext uri="{FF2B5EF4-FFF2-40B4-BE49-F238E27FC236}">
              <a16:creationId xmlns:a16="http://schemas.microsoft.com/office/drawing/2014/main" id="{4EB9387D-0B81-44AB-8F54-D87B4F7073D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6" name="直線コネクタ 125">
          <a:extLst>
            <a:ext uri="{FF2B5EF4-FFF2-40B4-BE49-F238E27FC236}">
              <a16:creationId xmlns:a16="http://schemas.microsoft.com/office/drawing/2014/main" id="{4B017281-A707-4756-BE9D-B426481986A6}"/>
            </a:ext>
          </a:extLst>
        </xdr:cNvPr>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可能年数最小値テキスト">
          <a:extLst>
            <a:ext uri="{FF2B5EF4-FFF2-40B4-BE49-F238E27FC236}">
              <a16:creationId xmlns:a16="http://schemas.microsoft.com/office/drawing/2014/main" id="{0E1DADEB-F394-4BD4-965C-F7D469242BA5}"/>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a:extLst>
            <a:ext uri="{FF2B5EF4-FFF2-40B4-BE49-F238E27FC236}">
              <a16:creationId xmlns:a16="http://schemas.microsoft.com/office/drawing/2014/main" id="{B55AB7B1-00E9-490E-9E6D-8F99815A6856}"/>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9" name="債務償還可能年数最大値テキスト">
          <a:extLst>
            <a:ext uri="{FF2B5EF4-FFF2-40B4-BE49-F238E27FC236}">
              <a16:creationId xmlns:a16="http://schemas.microsoft.com/office/drawing/2014/main" id="{7BB26C10-43C2-4C28-9C2B-F2721AC641DB}"/>
            </a:ext>
          </a:extLst>
        </xdr:cNvPr>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30" name="直線コネクタ 129">
          <a:extLst>
            <a:ext uri="{FF2B5EF4-FFF2-40B4-BE49-F238E27FC236}">
              <a16:creationId xmlns:a16="http://schemas.microsoft.com/office/drawing/2014/main" id="{4EC84665-DC2F-42B3-8F38-BA2D43A59686}"/>
            </a:ext>
          </a:extLst>
        </xdr:cNvPr>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145997</xdr:rowOff>
    </xdr:from>
    <xdr:ext cx="340478" cy="259045"/>
    <xdr:sp macro="" textlink="">
      <xdr:nvSpPr>
        <xdr:cNvPr id="131" name="債務償還可能年数平均値テキスト">
          <a:extLst>
            <a:ext uri="{FF2B5EF4-FFF2-40B4-BE49-F238E27FC236}">
              <a16:creationId xmlns:a16="http://schemas.microsoft.com/office/drawing/2014/main" id="{A7022FF1-62B4-4454-8EAC-63EC8FE829AA}"/>
            </a:ext>
          </a:extLst>
        </xdr:cNvPr>
        <xdr:cNvSpPr txBox="1"/>
      </xdr:nvSpPr>
      <xdr:spPr>
        <a:xfrm>
          <a:off x="14846300" y="6061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32" name="フローチャート: 判断 131">
          <a:extLst>
            <a:ext uri="{FF2B5EF4-FFF2-40B4-BE49-F238E27FC236}">
              <a16:creationId xmlns:a16="http://schemas.microsoft.com/office/drawing/2014/main" id="{AF6B6898-D6EE-4C1E-9966-C5EA8659DAD9}"/>
            </a:ext>
          </a:extLst>
        </xdr:cNvPr>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C03721AE-C166-43B3-AE3C-E302393F270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660BF3AE-A2ED-4BFE-819E-76F59D555EF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D7D01254-E8C3-4EE3-8EBC-DCA99F79072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F9AC96B9-228B-4DD5-8233-0672E3A5148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7C693C95-DC40-489C-BBCC-5C357370F92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71614</xdr:rowOff>
    </xdr:from>
    <xdr:to>
      <xdr:col>76</xdr:col>
      <xdr:colOff>73025</xdr:colOff>
      <xdr:row>33</xdr:row>
      <xdr:rowOff>1764</xdr:rowOff>
    </xdr:to>
    <xdr:sp macro="" textlink="">
      <xdr:nvSpPr>
        <xdr:cNvPr id="138" name="楕円 137">
          <a:extLst>
            <a:ext uri="{FF2B5EF4-FFF2-40B4-BE49-F238E27FC236}">
              <a16:creationId xmlns:a16="http://schemas.microsoft.com/office/drawing/2014/main" id="{0745D56E-8E64-4676-BA93-D2AFC77BB970}"/>
            </a:ext>
          </a:extLst>
        </xdr:cNvPr>
        <xdr:cNvSpPr/>
      </xdr:nvSpPr>
      <xdr:spPr>
        <a:xfrm>
          <a:off x="14744700" y="632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50041</xdr:rowOff>
    </xdr:from>
    <xdr:ext cx="340478" cy="259045"/>
    <xdr:sp macro="" textlink="">
      <xdr:nvSpPr>
        <xdr:cNvPr id="139" name="債務償還可能年数該当値テキスト">
          <a:extLst>
            <a:ext uri="{FF2B5EF4-FFF2-40B4-BE49-F238E27FC236}">
              <a16:creationId xmlns:a16="http://schemas.microsoft.com/office/drawing/2014/main" id="{AE6BF683-7E26-4491-A44F-81B0454EADDD}"/>
            </a:ext>
          </a:extLst>
        </xdr:cNvPr>
        <xdr:cNvSpPr txBox="1"/>
      </xdr:nvSpPr>
      <xdr:spPr>
        <a:xfrm>
          <a:off x="14846300" y="63079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F3B35E2E-4F02-4AF7-8947-2906B3A4FD8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9CDA7500-3530-42CB-ACD2-50681C69885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D0FBC4BC-8987-4B62-950D-26130E59A51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8086BCF1-38E0-4EFC-80FD-DA263102C58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094F5D94-01E0-4A42-A8CC-70BB9E03BFB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488293D2-335D-4A14-938D-1E748A46350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E21EF4-B8D0-4519-B7E9-0BDC978980A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50D6D5-6497-45CF-9D69-CD961CA024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CB237B-5395-464D-AEDC-D50794272F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21EB71-F984-40B7-9030-54837A72E40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E14BA3-94EE-4581-8FCC-18EB84B55E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8F28337-C796-4EC7-9FCF-2FF7E76BAD9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FC6C55-1DF6-4206-9235-F5030AC597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31955E3-4705-4CDD-B3AA-44A5C0B9D1F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421BF0-89BE-4CDF-BC09-785D23FF477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ABF6D2-DF45-4A30-904E-D40DFBA5BE3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5,321
5,300
24.33
3,893,908
3,649,675
132,546
1,892,718
2,252,026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8B8427-2F46-4C07-9652-ACECF8C0D42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370DA72-1CF8-4E17-A59E-2258D0EBF7A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C46A48-84CD-47D4-9B71-7D2CD523EAE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415E7C-CF4D-4DB4-88A2-1E4E319716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C04A08-2BFB-4413-9A67-A24A0F3F68B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8A90C69-1269-4358-9A25-891B96086B6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6102FD2-CA95-4DD2-90CE-B84C8FB26A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C36F61-FD17-4D2F-851E-C926CC979E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A9AA610-4073-476B-BC9B-A367907666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182E3E5-C04D-442C-82DA-F274BDA66C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404BEA-26BC-40EE-9AB3-B619FAB542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B937D02-1A37-4842-953F-2F70FD200D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26B3B9-5EA7-45DE-9648-D35CEC38C4B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2B81CDB-0AC6-4306-83C3-5017F2AFA0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2529A4-B37A-4CBA-B195-6FBD2FB548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30D6DA-CF32-4537-A0BB-2DE730A1F6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38DEB3-A58E-456C-89A0-F546CFD941F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DA59C2-5195-427B-B150-6EA9885C0C9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349DBC5B-E71C-4982-8316-12F9CF2992E5}"/>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318BCED-20B5-4D1F-91FE-6A9F8E7FD82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4E65564-56A4-4266-AED4-41C94FAA56B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D847206-A28E-4203-BBEC-BE22269F935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B5A181C-ECA8-464A-8E87-AF8EADC31E6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7B47DE4-8078-411C-9F29-641AC1C6EE1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F81B085-C004-4420-996B-98D241867E0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EB6C3E04-B26A-455B-8BA2-1802FFBA887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1789239-AEAA-4BB7-B5EB-18120253C2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307B12C-70EB-44A6-ACFC-949146C7336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D3425C5-EC2D-45E8-929B-FC62398B00C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76CA09E-0FDE-4BBE-8B44-76390B6B00A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30B37B67-9C40-43FC-AE27-4863F347554A}"/>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FDADEBBB-8C1B-4D57-A0C3-EC6CE8331F1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ABF1A1B8-4874-4F79-ACE1-8F4620C5E6C9}"/>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D81B936E-216D-48DD-A7D9-05B0F6CE7C6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BB8FBB3A-B027-441F-A268-8FA4A4CDA7C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3866DC8E-3EE2-4288-8D55-6C5AF767825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C8D28B55-171E-44F3-A0A8-A37A2E8C67B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9CBA813-8030-4D0C-B349-505DACEC963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B722C26C-DDA6-4203-9649-534175B8AE5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215998AB-E7ED-4156-B4D2-DBCFE462FBF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7080325C-73A4-4DBF-AE73-AB24E4064FC7}"/>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5B05D4AF-1612-473E-B2B7-7F6E441D3A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E234B38E-F7B5-493D-ABA8-06947971624C}"/>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65A7900D-C4D7-4092-A275-32A195DA52F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a:extLst>
            <a:ext uri="{FF2B5EF4-FFF2-40B4-BE49-F238E27FC236}">
              <a16:creationId xmlns:a16="http://schemas.microsoft.com/office/drawing/2014/main" id="{FEE2DECB-BE9E-48EC-9B30-279A71FC89CE}"/>
            </a:ext>
          </a:extLst>
        </xdr:cNvPr>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a:extLst>
            <a:ext uri="{FF2B5EF4-FFF2-40B4-BE49-F238E27FC236}">
              <a16:creationId xmlns:a16="http://schemas.microsoft.com/office/drawing/2014/main" id="{B47FFAAB-2676-420B-8258-54F96223EFCA}"/>
            </a:ext>
          </a:extLst>
        </xdr:cNvPr>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a:extLst>
            <a:ext uri="{FF2B5EF4-FFF2-40B4-BE49-F238E27FC236}">
              <a16:creationId xmlns:a16="http://schemas.microsoft.com/office/drawing/2014/main" id="{B046C206-6116-472E-A055-9658A18D5681}"/>
            </a:ext>
          </a:extLst>
        </xdr:cNvPr>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a:extLst>
            <a:ext uri="{FF2B5EF4-FFF2-40B4-BE49-F238E27FC236}">
              <a16:creationId xmlns:a16="http://schemas.microsoft.com/office/drawing/2014/main" id="{833B6861-DB99-460F-A045-C84C63AB28D6}"/>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a:extLst>
            <a:ext uri="{FF2B5EF4-FFF2-40B4-BE49-F238E27FC236}">
              <a16:creationId xmlns:a16="http://schemas.microsoft.com/office/drawing/2014/main" id="{313E0046-0345-4E7C-BA17-1A99B04032FD}"/>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a:extLst>
            <a:ext uri="{FF2B5EF4-FFF2-40B4-BE49-F238E27FC236}">
              <a16:creationId xmlns:a16="http://schemas.microsoft.com/office/drawing/2014/main" id="{2616477E-932A-4D38-A51F-B76D55AFEEC4}"/>
            </a:ext>
          </a:extLst>
        </xdr:cNvPr>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a:extLst>
            <a:ext uri="{FF2B5EF4-FFF2-40B4-BE49-F238E27FC236}">
              <a16:creationId xmlns:a16="http://schemas.microsoft.com/office/drawing/2014/main" id="{43F8B488-121F-4017-9259-0A3B207B7EC7}"/>
            </a:ext>
          </a:extLst>
        </xdr:cNvPr>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a:extLst>
            <a:ext uri="{FF2B5EF4-FFF2-40B4-BE49-F238E27FC236}">
              <a16:creationId xmlns:a16="http://schemas.microsoft.com/office/drawing/2014/main" id="{B7EB9F08-94F5-4441-A3AC-E1D31981A697}"/>
            </a:ext>
          </a:extLst>
        </xdr:cNvPr>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a:extLst>
            <a:ext uri="{FF2B5EF4-FFF2-40B4-BE49-F238E27FC236}">
              <a16:creationId xmlns:a16="http://schemas.microsoft.com/office/drawing/2014/main" id="{0B9F1977-E22E-452B-9E0D-1A9C7D3021D3}"/>
            </a:ext>
          </a:extLst>
        </xdr:cNvPr>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EC8D2802-F793-4576-A9E0-3171389F605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CC38800-8AB1-4B67-846C-292B36D755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B9BC6D-7D4E-4F79-A48B-20FE48AD279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EA87584-CCE6-43C0-8B37-77B25D2A3CD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684A646-2FD2-4338-9EBC-9ACFE515AB3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0" name="楕円 69">
          <a:extLst>
            <a:ext uri="{FF2B5EF4-FFF2-40B4-BE49-F238E27FC236}">
              <a16:creationId xmlns:a16="http://schemas.microsoft.com/office/drawing/2014/main" id="{F4ECA040-432B-4151-9425-6BD40F049E85}"/>
            </a:ext>
          </a:extLst>
        </xdr:cNvPr>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36847</xdr:rowOff>
    </xdr:from>
    <xdr:ext cx="405111" cy="259045"/>
    <xdr:sp macro="" textlink="">
      <xdr:nvSpPr>
        <xdr:cNvPr id="71" name="【道路】&#10;有形固定資産減価償却率該当値テキスト">
          <a:extLst>
            <a:ext uri="{FF2B5EF4-FFF2-40B4-BE49-F238E27FC236}">
              <a16:creationId xmlns:a16="http://schemas.microsoft.com/office/drawing/2014/main" id="{29F7B97C-3A77-4D2E-ABA5-457690EE6615}"/>
            </a:ext>
          </a:extLst>
        </xdr:cNvPr>
        <xdr:cNvSpPr txBox="1"/>
      </xdr:nvSpPr>
      <xdr:spPr>
        <a:xfrm>
          <a:off x="4673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31115</xdr:rowOff>
    </xdr:from>
    <xdr:to>
      <xdr:col>20</xdr:col>
      <xdr:colOff>38100</xdr:colOff>
      <xdr:row>37</xdr:row>
      <xdr:rowOff>132715</xdr:rowOff>
    </xdr:to>
    <xdr:sp macro="" textlink="">
      <xdr:nvSpPr>
        <xdr:cNvPr id="72" name="楕円 71">
          <a:extLst>
            <a:ext uri="{FF2B5EF4-FFF2-40B4-BE49-F238E27FC236}">
              <a16:creationId xmlns:a16="http://schemas.microsoft.com/office/drawing/2014/main" id="{E489C828-E0EB-4646-BE21-EA8028FA5010}"/>
            </a:ext>
          </a:extLst>
        </xdr:cNvPr>
        <xdr:cNvSpPr/>
      </xdr:nvSpPr>
      <xdr:spPr>
        <a:xfrm>
          <a:off x="3746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81915</xdr:rowOff>
    </xdr:to>
    <xdr:cxnSp macro="">
      <xdr:nvCxnSpPr>
        <xdr:cNvPr id="73" name="直線コネクタ 72">
          <a:extLst>
            <a:ext uri="{FF2B5EF4-FFF2-40B4-BE49-F238E27FC236}">
              <a16:creationId xmlns:a16="http://schemas.microsoft.com/office/drawing/2014/main" id="{F386C70B-C193-487F-ADC4-9FBF60C8EFDF}"/>
            </a:ext>
          </a:extLst>
        </xdr:cNvPr>
        <xdr:cNvCxnSpPr/>
      </xdr:nvCxnSpPr>
      <xdr:spPr>
        <a:xfrm flipV="1">
          <a:off x="3797300" y="64084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4" name="楕円 73">
          <a:extLst>
            <a:ext uri="{FF2B5EF4-FFF2-40B4-BE49-F238E27FC236}">
              <a16:creationId xmlns:a16="http://schemas.microsoft.com/office/drawing/2014/main" id="{C6DDDD9C-5736-41E6-8C5B-774AD3BDBA8A}"/>
            </a:ext>
          </a:extLst>
        </xdr:cNvPr>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81915</xdr:rowOff>
    </xdr:from>
    <xdr:to>
      <xdr:col>19</xdr:col>
      <xdr:colOff>177800</xdr:colOff>
      <xdr:row>37</xdr:row>
      <xdr:rowOff>87630</xdr:rowOff>
    </xdr:to>
    <xdr:cxnSp macro="">
      <xdr:nvCxnSpPr>
        <xdr:cNvPr id="75" name="直線コネクタ 74">
          <a:extLst>
            <a:ext uri="{FF2B5EF4-FFF2-40B4-BE49-F238E27FC236}">
              <a16:creationId xmlns:a16="http://schemas.microsoft.com/office/drawing/2014/main" id="{C290B5DA-CA83-4B99-BA2D-991DB289035C}"/>
            </a:ext>
          </a:extLst>
        </xdr:cNvPr>
        <xdr:cNvCxnSpPr/>
      </xdr:nvCxnSpPr>
      <xdr:spPr>
        <a:xfrm flipV="1">
          <a:off x="2908300" y="64255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60977</xdr:rowOff>
    </xdr:from>
    <xdr:ext cx="405111" cy="259045"/>
    <xdr:sp macro="" textlink="">
      <xdr:nvSpPr>
        <xdr:cNvPr id="76" name="n_1aveValue【道路】&#10;有形固定資産減価償却率">
          <a:extLst>
            <a:ext uri="{FF2B5EF4-FFF2-40B4-BE49-F238E27FC236}">
              <a16:creationId xmlns:a16="http://schemas.microsoft.com/office/drawing/2014/main" id="{F4DDE93D-1059-4A2F-9CFF-8EDF11CA1FC1}"/>
            </a:ext>
          </a:extLst>
        </xdr:cNvPr>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7" name="n_2aveValue【道路】&#10;有形固定資産減価償却率">
          <a:extLst>
            <a:ext uri="{FF2B5EF4-FFF2-40B4-BE49-F238E27FC236}">
              <a16:creationId xmlns:a16="http://schemas.microsoft.com/office/drawing/2014/main" id="{C100F95E-5672-4372-80AC-8C0274D6BD28}"/>
            </a:ext>
          </a:extLst>
        </xdr:cNvPr>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149242</xdr:rowOff>
    </xdr:from>
    <xdr:ext cx="405111" cy="259045"/>
    <xdr:sp macro="" textlink="">
      <xdr:nvSpPr>
        <xdr:cNvPr id="78" name="n_1mainValue【道路】&#10;有形固定資産減価償却率">
          <a:extLst>
            <a:ext uri="{FF2B5EF4-FFF2-40B4-BE49-F238E27FC236}">
              <a16:creationId xmlns:a16="http://schemas.microsoft.com/office/drawing/2014/main" id="{13EC5B74-CA1A-4CD3-BC27-8B86B9D1D74F}"/>
            </a:ext>
          </a:extLst>
        </xdr:cNvPr>
        <xdr:cNvSpPr txBox="1"/>
      </xdr:nvSpPr>
      <xdr:spPr>
        <a:xfrm>
          <a:off x="3582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79" name="n_2mainValue【道路】&#10;有形固定資産減価償却率">
          <a:extLst>
            <a:ext uri="{FF2B5EF4-FFF2-40B4-BE49-F238E27FC236}">
              <a16:creationId xmlns:a16="http://schemas.microsoft.com/office/drawing/2014/main" id="{283A24DB-9159-4BD3-885D-BB6DD8ECAD9D}"/>
            </a:ext>
          </a:extLst>
        </xdr:cNvPr>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531D742C-3559-49F1-8588-E52CF271923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99FE3D29-97EC-4E56-9252-F6E97512771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4021F5AB-FF0B-482B-9524-1ACD51BECB7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5966F301-6633-4511-86A7-DD5EA3B89B7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CC1B9ED6-4D70-4B55-B4DC-F77AF2FC88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931065B9-AC95-4614-9017-09DECE14F6C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E5BF4D14-3C1F-47A7-AC0C-1974151507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71A28EAE-8CF8-43B8-940E-5DC08386295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9F08A9D-B8B5-4033-AD9C-D7DB48BCD15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F3FD867D-690D-44E5-9BB4-071AF182D7A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C9C3A5C0-55C3-42E5-83F3-7D33CDE52DB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EB7A366C-4CCF-4F3F-9006-B7696E918DD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EE67D1E6-6B3F-423D-B43C-BD230C7576C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a:extLst>
            <a:ext uri="{FF2B5EF4-FFF2-40B4-BE49-F238E27FC236}">
              <a16:creationId xmlns:a16="http://schemas.microsoft.com/office/drawing/2014/main" id="{7B99CB24-9059-48F4-BAAD-B36163230D3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07FD3C55-DAF3-4BA5-8E44-640CFFF8802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a:extLst>
            <a:ext uri="{FF2B5EF4-FFF2-40B4-BE49-F238E27FC236}">
              <a16:creationId xmlns:a16="http://schemas.microsoft.com/office/drawing/2014/main" id="{51219325-0AB5-4D21-81CD-6FCF0B73E36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33E88727-0020-4060-9D6D-8AFC4FE6E37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a:extLst>
            <a:ext uri="{FF2B5EF4-FFF2-40B4-BE49-F238E27FC236}">
              <a16:creationId xmlns:a16="http://schemas.microsoft.com/office/drawing/2014/main" id="{A0FDCC8C-1467-4A8A-80DB-B90CAAABAC8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983CB7D6-0AAA-46B3-9CFF-81EDDA39002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9" name="テキスト ボックス 98">
          <a:extLst>
            <a:ext uri="{FF2B5EF4-FFF2-40B4-BE49-F238E27FC236}">
              <a16:creationId xmlns:a16="http://schemas.microsoft.com/office/drawing/2014/main" id="{C422B3F6-BCD6-4AD6-AAF7-13AC5A659C5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77C9758B-9846-4FD6-AFEA-741BE0676B3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a:extLst>
            <a:ext uri="{FF2B5EF4-FFF2-40B4-BE49-F238E27FC236}">
              <a16:creationId xmlns:a16="http://schemas.microsoft.com/office/drawing/2014/main" id="{E6F2E925-A7A3-4B04-90C5-840ED0964926}"/>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AD55F19D-5E6C-4D96-8E69-027F357F438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D0E549A4-38AC-4829-908A-11447679EC4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2817E890-0274-4FEA-95D3-966427A5ACD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5" name="直線コネクタ 104">
          <a:extLst>
            <a:ext uri="{FF2B5EF4-FFF2-40B4-BE49-F238E27FC236}">
              <a16:creationId xmlns:a16="http://schemas.microsoft.com/office/drawing/2014/main" id="{BAFAB956-4FAA-4704-9055-D19E78FEDAA3}"/>
            </a:ext>
          </a:extLst>
        </xdr:cNvPr>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6" name="【道路】&#10;一人当たり延長最小値テキスト">
          <a:extLst>
            <a:ext uri="{FF2B5EF4-FFF2-40B4-BE49-F238E27FC236}">
              <a16:creationId xmlns:a16="http://schemas.microsoft.com/office/drawing/2014/main" id="{5E9F9F26-03FD-405A-BA2A-B247DAA30EFA}"/>
            </a:ext>
          </a:extLst>
        </xdr:cNvPr>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7" name="直線コネクタ 106">
          <a:extLst>
            <a:ext uri="{FF2B5EF4-FFF2-40B4-BE49-F238E27FC236}">
              <a16:creationId xmlns:a16="http://schemas.microsoft.com/office/drawing/2014/main" id="{57CB3F86-7CD7-41D0-92EB-37220C2E0358}"/>
            </a:ext>
          </a:extLst>
        </xdr:cNvPr>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8" name="【道路】&#10;一人当たり延長最大値テキスト">
          <a:extLst>
            <a:ext uri="{FF2B5EF4-FFF2-40B4-BE49-F238E27FC236}">
              <a16:creationId xmlns:a16="http://schemas.microsoft.com/office/drawing/2014/main" id="{AF37D9F7-4D30-40A6-95E1-6F3910F3BFDF}"/>
            </a:ext>
          </a:extLst>
        </xdr:cNvPr>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9" name="直線コネクタ 108">
          <a:extLst>
            <a:ext uri="{FF2B5EF4-FFF2-40B4-BE49-F238E27FC236}">
              <a16:creationId xmlns:a16="http://schemas.microsoft.com/office/drawing/2014/main" id="{1679D667-AF44-4F2F-92CC-7B3781140F04}"/>
            </a:ext>
          </a:extLst>
        </xdr:cNvPr>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49072</xdr:rowOff>
    </xdr:from>
    <xdr:ext cx="534377" cy="259045"/>
    <xdr:sp macro="" textlink="">
      <xdr:nvSpPr>
        <xdr:cNvPr id="110" name="【道路】&#10;一人当たり延長平均値テキスト">
          <a:extLst>
            <a:ext uri="{FF2B5EF4-FFF2-40B4-BE49-F238E27FC236}">
              <a16:creationId xmlns:a16="http://schemas.microsoft.com/office/drawing/2014/main" id="{26FB42FE-5CA4-4B01-B2E4-0AF69899163A}"/>
            </a:ext>
          </a:extLst>
        </xdr:cNvPr>
        <xdr:cNvSpPr txBox="1"/>
      </xdr:nvSpPr>
      <xdr:spPr>
        <a:xfrm>
          <a:off x="10515600" y="656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11" name="フローチャート: 判断 110">
          <a:extLst>
            <a:ext uri="{FF2B5EF4-FFF2-40B4-BE49-F238E27FC236}">
              <a16:creationId xmlns:a16="http://schemas.microsoft.com/office/drawing/2014/main" id="{599EAB28-FE28-40A2-B1E3-89A72C436623}"/>
            </a:ext>
          </a:extLst>
        </xdr:cNvPr>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12" name="フローチャート: 判断 111">
          <a:extLst>
            <a:ext uri="{FF2B5EF4-FFF2-40B4-BE49-F238E27FC236}">
              <a16:creationId xmlns:a16="http://schemas.microsoft.com/office/drawing/2014/main" id="{8525167E-4BE4-4097-9B7F-FAD8779F9EC4}"/>
            </a:ext>
          </a:extLst>
        </xdr:cNvPr>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3" name="フローチャート: 判断 112">
          <a:extLst>
            <a:ext uri="{FF2B5EF4-FFF2-40B4-BE49-F238E27FC236}">
              <a16:creationId xmlns:a16="http://schemas.microsoft.com/office/drawing/2014/main" id="{71A2CFB2-B6FE-42D0-8E6A-3FF7B0B68F07}"/>
            </a:ext>
          </a:extLst>
        </xdr:cNvPr>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55350AAE-618C-4158-A91E-93B1F076E42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5B4CAC46-35CC-4C11-A2F3-A61576E7E99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BEBD2C35-9ECA-4801-B6EA-9932C57EA0C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C95590C8-E89E-450F-BC3F-35911C24441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A4DA602-0B88-47CE-B62D-9B2BA3E6C8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162669</xdr:rowOff>
    </xdr:from>
    <xdr:to>
      <xdr:col>55</xdr:col>
      <xdr:colOff>50800</xdr:colOff>
      <xdr:row>41</xdr:row>
      <xdr:rowOff>92819</xdr:rowOff>
    </xdr:to>
    <xdr:sp macro="" textlink="">
      <xdr:nvSpPr>
        <xdr:cNvPr id="119" name="楕円 118">
          <a:extLst>
            <a:ext uri="{FF2B5EF4-FFF2-40B4-BE49-F238E27FC236}">
              <a16:creationId xmlns:a16="http://schemas.microsoft.com/office/drawing/2014/main" id="{B9732FFF-76AD-409C-952D-026C7D41368B}"/>
            </a:ext>
          </a:extLst>
        </xdr:cNvPr>
        <xdr:cNvSpPr/>
      </xdr:nvSpPr>
      <xdr:spPr>
        <a:xfrm>
          <a:off x="10426700" y="70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77596</xdr:rowOff>
    </xdr:from>
    <xdr:ext cx="534377" cy="259045"/>
    <xdr:sp macro="" textlink="">
      <xdr:nvSpPr>
        <xdr:cNvPr id="120" name="【道路】&#10;一人当たり延長該当値テキスト">
          <a:extLst>
            <a:ext uri="{FF2B5EF4-FFF2-40B4-BE49-F238E27FC236}">
              <a16:creationId xmlns:a16="http://schemas.microsoft.com/office/drawing/2014/main" id="{FBBCEBED-B77D-4123-8F7C-67D8837238B9}"/>
            </a:ext>
          </a:extLst>
        </xdr:cNvPr>
        <xdr:cNvSpPr txBox="1"/>
      </xdr:nvSpPr>
      <xdr:spPr>
        <a:xfrm>
          <a:off x="10515600" y="69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167067</xdr:rowOff>
    </xdr:from>
    <xdr:to>
      <xdr:col>50</xdr:col>
      <xdr:colOff>165100</xdr:colOff>
      <xdr:row>41</xdr:row>
      <xdr:rowOff>97217</xdr:rowOff>
    </xdr:to>
    <xdr:sp macro="" textlink="">
      <xdr:nvSpPr>
        <xdr:cNvPr id="121" name="楕円 120">
          <a:extLst>
            <a:ext uri="{FF2B5EF4-FFF2-40B4-BE49-F238E27FC236}">
              <a16:creationId xmlns:a16="http://schemas.microsoft.com/office/drawing/2014/main" id="{62E6BA8E-D14C-47BF-8AE4-1175B32C6F8F}"/>
            </a:ext>
          </a:extLst>
        </xdr:cNvPr>
        <xdr:cNvSpPr/>
      </xdr:nvSpPr>
      <xdr:spPr>
        <a:xfrm>
          <a:off x="9588500" y="70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42019</xdr:rowOff>
    </xdr:from>
    <xdr:to>
      <xdr:col>55</xdr:col>
      <xdr:colOff>0</xdr:colOff>
      <xdr:row>41</xdr:row>
      <xdr:rowOff>46417</xdr:rowOff>
    </xdr:to>
    <xdr:cxnSp macro="">
      <xdr:nvCxnSpPr>
        <xdr:cNvPr id="122" name="直線コネクタ 121">
          <a:extLst>
            <a:ext uri="{FF2B5EF4-FFF2-40B4-BE49-F238E27FC236}">
              <a16:creationId xmlns:a16="http://schemas.microsoft.com/office/drawing/2014/main" id="{A6B66E9A-A2FA-45F7-B330-4CD4A4F144C5}"/>
            </a:ext>
          </a:extLst>
        </xdr:cNvPr>
        <xdr:cNvCxnSpPr/>
      </xdr:nvCxnSpPr>
      <xdr:spPr>
        <a:xfrm flipV="1">
          <a:off x="9639300" y="7071469"/>
          <a:ext cx="8382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169701</xdr:rowOff>
    </xdr:from>
    <xdr:to>
      <xdr:col>46</xdr:col>
      <xdr:colOff>38100</xdr:colOff>
      <xdr:row>41</xdr:row>
      <xdr:rowOff>99851</xdr:rowOff>
    </xdr:to>
    <xdr:sp macro="" textlink="">
      <xdr:nvSpPr>
        <xdr:cNvPr id="123" name="楕円 122">
          <a:extLst>
            <a:ext uri="{FF2B5EF4-FFF2-40B4-BE49-F238E27FC236}">
              <a16:creationId xmlns:a16="http://schemas.microsoft.com/office/drawing/2014/main" id="{C21E76EE-B430-44D9-BA6A-2F9C3BD34377}"/>
            </a:ext>
          </a:extLst>
        </xdr:cNvPr>
        <xdr:cNvSpPr/>
      </xdr:nvSpPr>
      <xdr:spPr>
        <a:xfrm>
          <a:off x="8699500" y="702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46417</xdr:rowOff>
    </xdr:from>
    <xdr:to>
      <xdr:col>50</xdr:col>
      <xdr:colOff>114300</xdr:colOff>
      <xdr:row>41</xdr:row>
      <xdr:rowOff>49051</xdr:rowOff>
    </xdr:to>
    <xdr:cxnSp macro="">
      <xdr:nvCxnSpPr>
        <xdr:cNvPr id="124" name="直線コネクタ 123">
          <a:extLst>
            <a:ext uri="{FF2B5EF4-FFF2-40B4-BE49-F238E27FC236}">
              <a16:creationId xmlns:a16="http://schemas.microsoft.com/office/drawing/2014/main" id="{DE16842F-4D30-4863-987B-A41D756669FD}"/>
            </a:ext>
          </a:extLst>
        </xdr:cNvPr>
        <xdr:cNvCxnSpPr/>
      </xdr:nvCxnSpPr>
      <xdr:spPr>
        <a:xfrm flipV="1">
          <a:off x="8750300" y="7075867"/>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30697</xdr:rowOff>
    </xdr:from>
    <xdr:ext cx="534377" cy="259045"/>
    <xdr:sp macro="" textlink="">
      <xdr:nvSpPr>
        <xdr:cNvPr id="125" name="n_1aveValue【道路】&#10;一人当たり延長">
          <a:extLst>
            <a:ext uri="{FF2B5EF4-FFF2-40B4-BE49-F238E27FC236}">
              <a16:creationId xmlns:a16="http://schemas.microsoft.com/office/drawing/2014/main" id="{3A3C70F4-8D4B-4F81-B1F6-24111E3E9C70}"/>
            </a:ext>
          </a:extLst>
        </xdr:cNvPr>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26" name="n_2aveValue【道路】&#10;一人当たり延長">
          <a:extLst>
            <a:ext uri="{FF2B5EF4-FFF2-40B4-BE49-F238E27FC236}">
              <a16:creationId xmlns:a16="http://schemas.microsoft.com/office/drawing/2014/main" id="{BCD72A36-23DD-4093-AE0A-BCB5AA6919AF}"/>
            </a:ext>
          </a:extLst>
        </xdr:cNvPr>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88344</xdr:rowOff>
    </xdr:from>
    <xdr:ext cx="534377" cy="259045"/>
    <xdr:sp macro="" textlink="">
      <xdr:nvSpPr>
        <xdr:cNvPr id="127" name="n_1mainValue【道路】&#10;一人当たり延長">
          <a:extLst>
            <a:ext uri="{FF2B5EF4-FFF2-40B4-BE49-F238E27FC236}">
              <a16:creationId xmlns:a16="http://schemas.microsoft.com/office/drawing/2014/main" id="{ECBE1995-21B9-4499-8306-71575207EFB3}"/>
            </a:ext>
          </a:extLst>
        </xdr:cNvPr>
        <xdr:cNvSpPr txBox="1"/>
      </xdr:nvSpPr>
      <xdr:spPr>
        <a:xfrm>
          <a:off x="9359411" y="71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90978</xdr:rowOff>
    </xdr:from>
    <xdr:ext cx="534377" cy="259045"/>
    <xdr:sp macro="" textlink="">
      <xdr:nvSpPr>
        <xdr:cNvPr id="128" name="n_2mainValue【道路】&#10;一人当たり延長">
          <a:extLst>
            <a:ext uri="{FF2B5EF4-FFF2-40B4-BE49-F238E27FC236}">
              <a16:creationId xmlns:a16="http://schemas.microsoft.com/office/drawing/2014/main" id="{B0429BBE-B114-4D91-9D0E-547DD7775316}"/>
            </a:ext>
          </a:extLst>
        </xdr:cNvPr>
        <xdr:cNvSpPr txBox="1"/>
      </xdr:nvSpPr>
      <xdr:spPr>
        <a:xfrm>
          <a:off x="8483111" y="712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F8AFEB72-00E6-44E6-879A-E56B4B2CD88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F7DF8CAE-EB0C-4165-89D5-CA99C57DE5C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8264BCCC-39FB-4F4D-A412-A4C367A9DB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BCADB80B-8CCB-467F-9407-A2574DAB47C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C14B9B5F-34A2-43C7-AA03-91A4F929EAF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CEE15C44-1366-4B29-BC73-F172CB2F2A6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7FDC15C6-6E52-4B0F-9765-1B18AF86573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305D5A8B-32BA-486E-8576-AB9090E044F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A904D592-8C69-4A7E-B0A9-932917BF9B1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97BAB818-CF71-4D88-848F-6A7084816CF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a:extLst>
            <a:ext uri="{FF2B5EF4-FFF2-40B4-BE49-F238E27FC236}">
              <a16:creationId xmlns:a16="http://schemas.microsoft.com/office/drawing/2014/main" id="{93AFD1B7-665B-42E9-A645-8D166CA42D9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a:extLst>
            <a:ext uri="{FF2B5EF4-FFF2-40B4-BE49-F238E27FC236}">
              <a16:creationId xmlns:a16="http://schemas.microsoft.com/office/drawing/2014/main" id="{E8BA8D7E-D620-4ECE-9009-781F06964BE9}"/>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a:extLst>
            <a:ext uri="{FF2B5EF4-FFF2-40B4-BE49-F238E27FC236}">
              <a16:creationId xmlns:a16="http://schemas.microsoft.com/office/drawing/2014/main" id="{72565247-61E0-4E57-9D0C-EEF2FE22B86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a:extLst>
            <a:ext uri="{FF2B5EF4-FFF2-40B4-BE49-F238E27FC236}">
              <a16:creationId xmlns:a16="http://schemas.microsoft.com/office/drawing/2014/main" id="{A9A4C9FB-DE6D-4C71-B605-47074EAE8B6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a:extLst>
            <a:ext uri="{FF2B5EF4-FFF2-40B4-BE49-F238E27FC236}">
              <a16:creationId xmlns:a16="http://schemas.microsoft.com/office/drawing/2014/main" id="{016DAC4D-136F-4118-AFE3-8095E7E4728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a:extLst>
            <a:ext uri="{FF2B5EF4-FFF2-40B4-BE49-F238E27FC236}">
              <a16:creationId xmlns:a16="http://schemas.microsoft.com/office/drawing/2014/main" id="{858136A4-E9AE-407E-A137-B95CB8F282A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a:extLst>
            <a:ext uri="{FF2B5EF4-FFF2-40B4-BE49-F238E27FC236}">
              <a16:creationId xmlns:a16="http://schemas.microsoft.com/office/drawing/2014/main" id="{3994CE58-CC3D-4D55-AE13-FB97410B7DD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a:extLst>
            <a:ext uri="{FF2B5EF4-FFF2-40B4-BE49-F238E27FC236}">
              <a16:creationId xmlns:a16="http://schemas.microsoft.com/office/drawing/2014/main" id="{45668987-8BF0-4A26-B1B4-C13D3CC85D6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a:extLst>
            <a:ext uri="{FF2B5EF4-FFF2-40B4-BE49-F238E27FC236}">
              <a16:creationId xmlns:a16="http://schemas.microsoft.com/office/drawing/2014/main" id="{519B1BCA-52A5-417C-B2EE-DCF06C93DCD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a:extLst>
            <a:ext uri="{FF2B5EF4-FFF2-40B4-BE49-F238E27FC236}">
              <a16:creationId xmlns:a16="http://schemas.microsoft.com/office/drawing/2014/main" id="{4FA43466-CF9A-4959-B587-26B27E8B399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a:extLst>
            <a:ext uri="{FF2B5EF4-FFF2-40B4-BE49-F238E27FC236}">
              <a16:creationId xmlns:a16="http://schemas.microsoft.com/office/drawing/2014/main" id="{063871AA-8516-47A6-9481-94D3F987EF2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a:extLst>
            <a:ext uri="{FF2B5EF4-FFF2-40B4-BE49-F238E27FC236}">
              <a16:creationId xmlns:a16="http://schemas.microsoft.com/office/drawing/2014/main" id="{F7F0E0CD-30A1-4E5B-8E4E-88FE1068D84A}"/>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C1ADC95C-762A-453A-9CA9-D67A38B328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a:extLst>
            <a:ext uri="{FF2B5EF4-FFF2-40B4-BE49-F238E27FC236}">
              <a16:creationId xmlns:a16="http://schemas.microsoft.com/office/drawing/2014/main" id="{70BF1E0C-FEDE-4681-895E-B7213D62DCC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a:extLst>
            <a:ext uri="{FF2B5EF4-FFF2-40B4-BE49-F238E27FC236}">
              <a16:creationId xmlns:a16="http://schemas.microsoft.com/office/drawing/2014/main" id="{AA38736E-10CD-441E-8E03-AB56A73B0E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54" name="直線コネクタ 153">
          <a:extLst>
            <a:ext uri="{FF2B5EF4-FFF2-40B4-BE49-F238E27FC236}">
              <a16:creationId xmlns:a16="http://schemas.microsoft.com/office/drawing/2014/main" id="{4E7859A6-E006-4024-9C9E-0743AD452980}"/>
            </a:ext>
          </a:extLst>
        </xdr:cNvPr>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5" name="【橋りょう・トンネル】&#10;有形固定資産減価償却率最小値テキスト">
          <a:extLst>
            <a:ext uri="{FF2B5EF4-FFF2-40B4-BE49-F238E27FC236}">
              <a16:creationId xmlns:a16="http://schemas.microsoft.com/office/drawing/2014/main" id="{EB38B3BC-90CC-4183-AC14-190F380DC4C0}"/>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6" name="直線コネクタ 155">
          <a:extLst>
            <a:ext uri="{FF2B5EF4-FFF2-40B4-BE49-F238E27FC236}">
              <a16:creationId xmlns:a16="http://schemas.microsoft.com/office/drawing/2014/main" id="{A81D6CDA-FD98-44D1-9E73-792E0DB6C843}"/>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7" name="【橋りょう・トンネル】&#10;有形固定資産減価償却率最大値テキスト">
          <a:extLst>
            <a:ext uri="{FF2B5EF4-FFF2-40B4-BE49-F238E27FC236}">
              <a16:creationId xmlns:a16="http://schemas.microsoft.com/office/drawing/2014/main" id="{AFC7AEBA-1E05-4EE2-9459-09C48BCD8281}"/>
            </a:ext>
          </a:extLst>
        </xdr:cNvPr>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8" name="直線コネクタ 157">
          <a:extLst>
            <a:ext uri="{FF2B5EF4-FFF2-40B4-BE49-F238E27FC236}">
              <a16:creationId xmlns:a16="http://schemas.microsoft.com/office/drawing/2014/main" id="{F515B179-4FEE-4191-98BD-390F9C75011C}"/>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macro="" textlink="">
      <xdr:nvSpPr>
        <xdr:cNvPr id="159" name="【橋りょう・トンネル】&#10;有形固定資産減価償却率平均値テキスト">
          <a:extLst>
            <a:ext uri="{FF2B5EF4-FFF2-40B4-BE49-F238E27FC236}">
              <a16:creationId xmlns:a16="http://schemas.microsoft.com/office/drawing/2014/main" id="{20835F31-373E-485B-9BDB-2C52FE3A5660}"/>
            </a:ext>
          </a:extLst>
        </xdr:cNvPr>
        <xdr:cNvSpPr txBox="1"/>
      </xdr:nvSpPr>
      <xdr:spPr>
        <a:xfrm>
          <a:off x="4673600" y="1002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60" name="フローチャート: 判断 159">
          <a:extLst>
            <a:ext uri="{FF2B5EF4-FFF2-40B4-BE49-F238E27FC236}">
              <a16:creationId xmlns:a16="http://schemas.microsoft.com/office/drawing/2014/main" id="{49EF8E98-942F-4DE8-9A93-F4EDE5B926A6}"/>
            </a:ext>
          </a:extLst>
        </xdr:cNvPr>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61" name="フローチャート: 判断 160">
          <a:extLst>
            <a:ext uri="{FF2B5EF4-FFF2-40B4-BE49-F238E27FC236}">
              <a16:creationId xmlns:a16="http://schemas.microsoft.com/office/drawing/2014/main" id="{B146C4AA-E4CF-4AD2-A859-92B0699A38C4}"/>
            </a:ext>
          </a:extLst>
        </xdr:cNvPr>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62" name="フローチャート: 判断 161">
          <a:extLst>
            <a:ext uri="{FF2B5EF4-FFF2-40B4-BE49-F238E27FC236}">
              <a16:creationId xmlns:a16="http://schemas.microsoft.com/office/drawing/2014/main" id="{9A890960-B9CE-419F-8A2E-D5191BF4240F}"/>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32ED20F4-07A6-4F3C-A31B-5D3D69E9BE8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304EBBAD-EFA0-4655-92EB-A875E21DCFA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3EAC1C91-38BD-4F24-BF59-630C9C83F88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D1191E63-C1A6-4F9D-823E-629E5238DBC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31FD2188-94B0-4730-A724-332F8B16FED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楕円 167">
          <a:extLst>
            <a:ext uri="{FF2B5EF4-FFF2-40B4-BE49-F238E27FC236}">
              <a16:creationId xmlns:a16="http://schemas.microsoft.com/office/drawing/2014/main" id="{AA91D2B2-9DEF-4803-B8C7-68727A99217B}"/>
            </a:ext>
          </a:extLst>
        </xdr:cNvPr>
        <xdr:cNvSpPr/>
      </xdr:nvSpPr>
      <xdr:spPr>
        <a:xfrm>
          <a:off x="4584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121937</xdr:rowOff>
    </xdr:from>
    <xdr:ext cx="405111" cy="259045"/>
    <xdr:sp macro="" textlink="">
      <xdr:nvSpPr>
        <xdr:cNvPr id="169" name="【橋りょう・トンネル】&#10;有形固定資産減価償却率該当値テキスト">
          <a:extLst>
            <a:ext uri="{FF2B5EF4-FFF2-40B4-BE49-F238E27FC236}">
              <a16:creationId xmlns:a16="http://schemas.microsoft.com/office/drawing/2014/main" id="{69BF20EC-B8D6-479D-AC23-A1FB8C324A9F}"/>
            </a:ext>
          </a:extLst>
        </xdr:cNvPr>
        <xdr:cNvSpPr txBox="1"/>
      </xdr:nvSpPr>
      <xdr:spPr>
        <a:xfrm>
          <a:off x="4673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158206</xdr:rowOff>
    </xdr:from>
    <xdr:to>
      <xdr:col>20</xdr:col>
      <xdr:colOff>38100</xdr:colOff>
      <xdr:row>60</xdr:row>
      <xdr:rowOff>88356</xdr:rowOff>
    </xdr:to>
    <xdr:sp macro="" textlink="">
      <xdr:nvSpPr>
        <xdr:cNvPr id="170" name="楕円 169">
          <a:extLst>
            <a:ext uri="{FF2B5EF4-FFF2-40B4-BE49-F238E27FC236}">
              <a16:creationId xmlns:a16="http://schemas.microsoft.com/office/drawing/2014/main" id="{01A12428-DF8C-4241-B281-1C7499C3752E}"/>
            </a:ext>
          </a:extLst>
        </xdr:cNvPr>
        <xdr:cNvSpPr/>
      </xdr:nvSpPr>
      <xdr:spPr>
        <a:xfrm>
          <a:off x="3746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37556</xdr:rowOff>
    </xdr:to>
    <xdr:cxnSp macro="">
      <xdr:nvCxnSpPr>
        <xdr:cNvPr id="171" name="直線コネクタ 170">
          <a:extLst>
            <a:ext uri="{FF2B5EF4-FFF2-40B4-BE49-F238E27FC236}">
              <a16:creationId xmlns:a16="http://schemas.microsoft.com/office/drawing/2014/main" id="{F0AFB81E-F323-4E62-A5B7-CDD1EB43D571}"/>
            </a:ext>
          </a:extLst>
        </xdr:cNvPr>
        <xdr:cNvCxnSpPr/>
      </xdr:nvCxnSpPr>
      <xdr:spPr>
        <a:xfrm flipV="1">
          <a:off x="3797300" y="1030986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xdr:rowOff>
    </xdr:from>
    <xdr:to>
      <xdr:col>15</xdr:col>
      <xdr:colOff>101600</xdr:colOff>
      <xdr:row>60</xdr:row>
      <xdr:rowOff>114481</xdr:rowOff>
    </xdr:to>
    <xdr:sp macro="" textlink="">
      <xdr:nvSpPr>
        <xdr:cNvPr id="172" name="楕円 171">
          <a:extLst>
            <a:ext uri="{FF2B5EF4-FFF2-40B4-BE49-F238E27FC236}">
              <a16:creationId xmlns:a16="http://schemas.microsoft.com/office/drawing/2014/main" id="{6E937A47-8E5D-4CEC-B416-D5161F21B42C}"/>
            </a:ext>
          </a:extLst>
        </xdr:cNvPr>
        <xdr:cNvSpPr/>
      </xdr:nvSpPr>
      <xdr:spPr>
        <a:xfrm>
          <a:off x="2857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37556</xdr:rowOff>
    </xdr:from>
    <xdr:to>
      <xdr:col>19</xdr:col>
      <xdr:colOff>177800</xdr:colOff>
      <xdr:row>60</xdr:row>
      <xdr:rowOff>63681</xdr:rowOff>
    </xdr:to>
    <xdr:cxnSp macro="">
      <xdr:nvCxnSpPr>
        <xdr:cNvPr id="173" name="直線コネクタ 172">
          <a:extLst>
            <a:ext uri="{FF2B5EF4-FFF2-40B4-BE49-F238E27FC236}">
              <a16:creationId xmlns:a16="http://schemas.microsoft.com/office/drawing/2014/main" id="{286CD68E-9424-4EDD-BCA4-28C489B684EC}"/>
            </a:ext>
          </a:extLst>
        </xdr:cNvPr>
        <xdr:cNvCxnSpPr/>
      </xdr:nvCxnSpPr>
      <xdr:spPr>
        <a:xfrm flipV="1">
          <a:off x="2908300" y="103245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34670</xdr:rowOff>
    </xdr:from>
    <xdr:ext cx="405111" cy="259045"/>
    <xdr:sp macro="" textlink="">
      <xdr:nvSpPr>
        <xdr:cNvPr id="174" name="n_1aveValue【橋りょう・トンネル】&#10;有形固定資産減価償却率">
          <a:extLst>
            <a:ext uri="{FF2B5EF4-FFF2-40B4-BE49-F238E27FC236}">
              <a16:creationId xmlns:a16="http://schemas.microsoft.com/office/drawing/2014/main" id="{9911B0E0-90FF-4276-8B4A-043A5D2BF7E0}"/>
            </a:ext>
          </a:extLst>
        </xdr:cNvPr>
        <xdr:cNvSpPr txBox="1"/>
      </xdr:nvSpPr>
      <xdr:spPr>
        <a:xfrm>
          <a:off x="3582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75" name="n_2aveValue【橋りょう・トンネル】&#10;有形固定資産減価償却率">
          <a:extLst>
            <a:ext uri="{FF2B5EF4-FFF2-40B4-BE49-F238E27FC236}">
              <a16:creationId xmlns:a16="http://schemas.microsoft.com/office/drawing/2014/main" id="{2CA5E070-7624-41B6-BF3E-44FC9B94AB04}"/>
            </a:ext>
          </a:extLst>
        </xdr:cNvPr>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79483</xdr:rowOff>
    </xdr:from>
    <xdr:ext cx="405111" cy="259045"/>
    <xdr:sp macro="" textlink="">
      <xdr:nvSpPr>
        <xdr:cNvPr id="176" name="n_1mainValue【橋りょう・トンネル】&#10;有形固定資産減価償却率">
          <a:extLst>
            <a:ext uri="{FF2B5EF4-FFF2-40B4-BE49-F238E27FC236}">
              <a16:creationId xmlns:a16="http://schemas.microsoft.com/office/drawing/2014/main" id="{F3A260FC-EC72-4E9D-BBE3-76C0476CCA7C}"/>
            </a:ext>
          </a:extLst>
        </xdr:cNvPr>
        <xdr:cNvSpPr txBox="1"/>
      </xdr:nvSpPr>
      <xdr:spPr>
        <a:xfrm>
          <a:off x="3582044"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105608</xdr:rowOff>
    </xdr:from>
    <xdr:ext cx="405111" cy="259045"/>
    <xdr:sp macro="" textlink="">
      <xdr:nvSpPr>
        <xdr:cNvPr id="177" name="n_2mainValue【橋りょう・トンネル】&#10;有形固定資産減価償却率">
          <a:extLst>
            <a:ext uri="{FF2B5EF4-FFF2-40B4-BE49-F238E27FC236}">
              <a16:creationId xmlns:a16="http://schemas.microsoft.com/office/drawing/2014/main" id="{33BC59A3-FF87-42E6-9B06-F50346CD362B}"/>
            </a:ext>
          </a:extLst>
        </xdr:cNvPr>
        <xdr:cNvSpPr txBox="1"/>
      </xdr:nvSpPr>
      <xdr:spPr>
        <a:xfrm>
          <a:off x="2705744"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89F11506-F718-4152-8051-1C3B78E2CC4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3B35E6E4-6782-4509-9076-B5473247B0F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23562C6D-5D5A-46C2-997B-36C7799C5B4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543F41FB-5224-4354-B49A-FA3245F8C9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F98875FF-0024-4738-AFF8-53987939B9C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468457EA-1B7F-408E-9343-9FEE4E66956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0066FE19-012A-4354-B3E4-07C68954E58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79AD654E-9F72-4EBC-92AC-FCBAAA27E3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5E200D74-3B5A-44A0-88A3-0DE5722A3A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365CC12F-76D5-4AAE-A281-288399E657B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a:extLst>
            <a:ext uri="{FF2B5EF4-FFF2-40B4-BE49-F238E27FC236}">
              <a16:creationId xmlns:a16="http://schemas.microsoft.com/office/drawing/2014/main" id="{1A45870E-A78E-4C31-9BCA-E5F7AA4B167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a:extLst>
            <a:ext uri="{FF2B5EF4-FFF2-40B4-BE49-F238E27FC236}">
              <a16:creationId xmlns:a16="http://schemas.microsoft.com/office/drawing/2014/main" id="{B4C35FD6-D427-4F70-BAB2-58700954EED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a:extLst>
            <a:ext uri="{FF2B5EF4-FFF2-40B4-BE49-F238E27FC236}">
              <a16:creationId xmlns:a16="http://schemas.microsoft.com/office/drawing/2014/main" id="{4087A08D-6C1F-4E46-A87E-25243DFC4E1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1" name="テキスト ボックス 190">
          <a:extLst>
            <a:ext uri="{FF2B5EF4-FFF2-40B4-BE49-F238E27FC236}">
              <a16:creationId xmlns:a16="http://schemas.microsoft.com/office/drawing/2014/main" id="{0A4C1498-A17D-4AFD-8A43-E3C77A2F41B3}"/>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a:extLst>
            <a:ext uri="{FF2B5EF4-FFF2-40B4-BE49-F238E27FC236}">
              <a16:creationId xmlns:a16="http://schemas.microsoft.com/office/drawing/2014/main" id="{6EEEA4A6-5F8F-4B85-A03D-5204298AB04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3" name="テキスト ボックス 192">
          <a:extLst>
            <a:ext uri="{FF2B5EF4-FFF2-40B4-BE49-F238E27FC236}">
              <a16:creationId xmlns:a16="http://schemas.microsoft.com/office/drawing/2014/main" id="{B8190527-6FA2-4EF4-B6AD-1C69DD0D6D5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a:extLst>
            <a:ext uri="{FF2B5EF4-FFF2-40B4-BE49-F238E27FC236}">
              <a16:creationId xmlns:a16="http://schemas.microsoft.com/office/drawing/2014/main" id="{97EA5D5B-E95B-477C-936B-5F9A77AC48B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5" name="テキスト ボックス 194">
          <a:extLst>
            <a:ext uri="{FF2B5EF4-FFF2-40B4-BE49-F238E27FC236}">
              <a16:creationId xmlns:a16="http://schemas.microsoft.com/office/drawing/2014/main" id="{72F6914D-9940-402C-B5DA-ACDAC991B7E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1498C8B9-502B-425A-A2F4-96D247952C8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a:extLst>
            <a:ext uri="{FF2B5EF4-FFF2-40B4-BE49-F238E27FC236}">
              <a16:creationId xmlns:a16="http://schemas.microsoft.com/office/drawing/2014/main" id="{2EEDCA3E-7C59-4496-A70D-57EA204FE8F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a:extLst>
            <a:ext uri="{FF2B5EF4-FFF2-40B4-BE49-F238E27FC236}">
              <a16:creationId xmlns:a16="http://schemas.microsoft.com/office/drawing/2014/main" id="{9DBE9C8B-D739-4315-ACC6-FAFA47F2BB9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9" name="直線コネクタ 198">
          <a:extLst>
            <a:ext uri="{FF2B5EF4-FFF2-40B4-BE49-F238E27FC236}">
              <a16:creationId xmlns:a16="http://schemas.microsoft.com/office/drawing/2014/main" id="{117D6CE5-98BA-4EC1-B3E3-89C207FDCC39}"/>
            </a:ext>
          </a:extLst>
        </xdr:cNvPr>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200" name="【橋りょう・トンネル】&#10;一人当たり有形固定資産（償却資産）額最小値テキスト">
          <a:extLst>
            <a:ext uri="{FF2B5EF4-FFF2-40B4-BE49-F238E27FC236}">
              <a16:creationId xmlns:a16="http://schemas.microsoft.com/office/drawing/2014/main" id="{61EF197C-D585-4C23-B636-5BD9B2CC822D}"/>
            </a:ext>
          </a:extLst>
        </xdr:cNvPr>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201" name="直線コネクタ 200">
          <a:extLst>
            <a:ext uri="{FF2B5EF4-FFF2-40B4-BE49-F238E27FC236}">
              <a16:creationId xmlns:a16="http://schemas.microsoft.com/office/drawing/2014/main" id="{05B2655C-BE2E-4709-BAC0-E1A3E8B33353}"/>
            </a:ext>
          </a:extLst>
        </xdr:cNvPr>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202" name="【橋りょう・トンネル】&#10;一人当たり有形固定資産（償却資産）額最大値テキスト">
          <a:extLst>
            <a:ext uri="{FF2B5EF4-FFF2-40B4-BE49-F238E27FC236}">
              <a16:creationId xmlns:a16="http://schemas.microsoft.com/office/drawing/2014/main" id="{0EB2D7EA-6224-4771-95B1-F489901CFB30}"/>
            </a:ext>
          </a:extLst>
        </xdr:cNvPr>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203" name="直線コネクタ 202">
          <a:extLst>
            <a:ext uri="{FF2B5EF4-FFF2-40B4-BE49-F238E27FC236}">
              <a16:creationId xmlns:a16="http://schemas.microsoft.com/office/drawing/2014/main" id="{5AB43E72-6C28-4B0D-A429-32FAC4EB4D88}"/>
            </a:ext>
          </a:extLst>
        </xdr:cNvPr>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135866</xdr:rowOff>
    </xdr:from>
    <xdr:ext cx="599010" cy="259045"/>
    <xdr:sp macro="" textlink="">
      <xdr:nvSpPr>
        <xdr:cNvPr id="204" name="【橋りょう・トンネル】&#10;一人当たり有形固定資産（償却資産）額平均値テキスト">
          <a:extLst>
            <a:ext uri="{FF2B5EF4-FFF2-40B4-BE49-F238E27FC236}">
              <a16:creationId xmlns:a16="http://schemas.microsoft.com/office/drawing/2014/main" id="{DD80227B-2570-4EDB-B2EE-FE27E5161BD2}"/>
            </a:ext>
          </a:extLst>
        </xdr:cNvPr>
        <xdr:cNvSpPr txBox="1"/>
      </xdr:nvSpPr>
      <xdr:spPr>
        <a:xfrm>
          <a:off x="10515600" y="1042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205" name="フローチャート: 判断 204">
          <a:extLst>
            <a:ext uri="{FF2B5EF4-FFF2-40B4-BE49-F238E27FC236}">
              <a16:creationId xmlns:a16="http://schemas.microsoft.com/office/drawing/2014/main" id="{2A81B790-1829-446C-A567-CE7983BC28F3}"/>
            </a:ext>
          </a:extLst>
        </xdr:cNvPr>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206" name="フローチャート: 判断 205">
          <a:extLst>
            <a:ext uri="{FF2B5EF4-FFF2-40B4-BE49-F238E27FC236}">
              <a16:creationId xmlns:a16="http://schemas.microsoft.com/office/drawing/2014/main" id="{1016DD31-974E-4B42-8709-B2F4809619CD}"/>
            </a:ext>
          </a:extLst>
        </xdr:cNvPr>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207" name="フローチャート: 判断 206">
          <a:extLst>
            <a:ext uri="{FF2B5EF4-FFF2-40B4-BE49-F238E27FC236}">
              <a16:creationId xmlns:a16="http://schemas.microsoft.com/office/drawing/2014/main" id="{F7157071-3D6D-45D4-85F9-3055360EC846}"/>
            </a:ext>
          </a:extLst>
        </xdr:cNvPr>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CC68E752-D0E8-4406-8224-13465D213F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105B525C-07A1-4116-BDC9-6467D70DC9B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8E7E580D-1FDA-4819-9CCB-39E7872C60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D9C35791-A027-44EC-A0F2-231D5F99A1A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49B2550-8ED5-445E-BA6F-1A6D4127CDA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115444</xdr:rowOff>
    </xdr:from>
    <xdr:to>
      <xdr:col>55</xdr:col>
      <xdr:colOff>50800</xdr:colOff>
      <xdr:row>63</xdr:row>
      <xdr:rowOff>45594</xdr:rowOff>
    </xdr:to>
    <xdr:sp macro="" textlink="">
      <xdr:nvSpPr>
        <xdr:cNvPr id="213" name="楕円 212">
          <a:extLst>
            <a:ext uri="{FF2B5EF4-FFF2-40B4-BE49-F238E27FC236}">
              <a16:creationId xmlns:a16="http://schemas.microsoft.com/office/drawing/2014/main" id="{F7F1A35B-0268-4E02-B8EF-BA29EBBD4F68}"/>
            </a:ext>
          </a:extLst>
        </xdr:cNvPr>
        <xdr:cNvSpPr/>
      </xdr:nvSpPr>
      <xdr:spPr>
        <a:xfrm>
          <a:off x="10426700" y="107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93871</xdr:rowOff>
    </xdr:from>
    <xdr:ext cx="599010" cy="259045"/>
    <xdr:sp macro="" textlink="">
      <xdr:nvSpPr>
        <xdr:cNvPr id="214" name="【橋りょう・トンネル】&#10;一人当たり有形固定資産（償却資産）額該当値テキスト">
          <a:extLst>
            <a:ext uri="{FF2B5EF4-FFF2-40B4-BE49-F238E27FC236}">
              <a16:creationId xmlns:a16="http://schemas.microsoft.com/office/drawing/2014/main" id="{06B54232-F79B-4FF3-965E-2135E413D319}"/>
            </a:ext>
          </a:extLst>
        </xdr:cNvPr>
        <xdr:cNvSpPr txBox="1"/>
      </xdr:nvSpPr>
      <xdr:spPr>
        <a:xfrm>
          <a:off x="10515600" y="1072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120376</xdr:rowOff>
    </xdr:from>
    <xdr:to>
      <xdr:col>50</xdr:col>
      <xdr:colOff>165100</xdr:colOff>
      <xdr:row>63</xdr:row>
      <xdr:rowOff>50526</xdr:rowOff>
    </xdr:to>
    <xdr:sp macro="" textlink="">
      <xdr:nvSpPr>
        <xdr:cNvPr id="215" name="楕円 214">
          <a:extLst>
            <a:ext uri="{FF2B5EF4-FFF2-40B4-BE49-F238E27FC236}">
              <a16:creationId xmlns:a16="http://schemas.microsoft.com/office/drawing/2014/main" id="{B73D32FD-42D2-401F-971B-27F672962A5D}"/>
            </a:ext>
          </a:extLst>
        </xdr:cNvPr>
        <xdr:cNvSpPr/>
      </xdr:nvSpPr>
      <xdr:spPr>
        <a:xfrm>
          <a:off x="9588500" y="107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166244</xdr:rowOff>
    </xdr:from>
    <xdr:to>
      <xdr:col>55</xdr:col>
      <xdr:colOff>0</xdr:colOff>
      <xdr:row>62</xdr:row>
      <xdr:rowOff>171176</xdr:rowOff>
    </xdr:to>
    <xdr:cxnSp macro="">
      <xdr:nvCxnSpPr>
        <xdr:cNvPr id="216" name="直線コネクタ 215">
          <a:extLst>
            <a:ext uri="{FF2B5EF4-FFF2-40B4-BE49-F238E27FC236}">
              <a16:creationId xmlns:a16="http://schemas.microsoft.com/office/drawing/2014/main" id="{254F530B-F6E9-4D74-BE38-1140168293CC}"/>
            </a:ext>
          </a:extLst>
        </xdr:cNvPr>
        <xdr:cNvCxnSpPr/>
      </xdr:nvCxnSpPr>
      <xdr:spPr>
        <a:xfrm flipV="1">
          <a:off x="9639300" y="10796144"/>
          <a:ext cx="8382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122451</xdr:rowOff>
    </xdr:from>
    <xdr:to>
      <xdr:col>46</xdr:col>
      <xdr:colOff>38100</xdr:colOff>
      <xdr:row>63</xdr:row>
      <xdr:rowOff>52601</xdr:rowOff>
    </xdr:to>
    <xdr:sp macro="" textlink="">
      <xdr:nvSpPr>
        <xdr:cNvPr id="217" name="楕円 216">
          <a:extLst>
            <a:ext uri="{FF2B5EF4-FFF2-40B4-BE49-F238E27FC236}">
              <a16:creationId xmlns:a16="http://schemas.microsoft.com/office/drawing/2014/main" id="{7D788917-66C4-4DC8-8277-5CDC8AEAAF93}"/>
            </a:ext>
          </a:extLst>
        </xdr:cNvPr>
        <xdr:cNvSpPr/>
      </xdr:nvSpPr>
      <xdr:spPr>
        <a:xfrm>
          <a:off x="8699500" y="1075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171176</xdr:rowOff>
    </xdr:from>
    <xdr:to>
      <xdr:col>50</xdr:col>
      <xdr:colOff>114300</xdr:colOff>
      <xdr:row>63</xdr:row>
      <xdr:rowOff>1801</xdr:rowOff>
    </xdr:to>
    <xdr:cxnSp macro="">
      <xdr:nvCxnSpPr>
        <xdr:cNvPr id="218" name="直線コネクタ 217">
          <a:extLst>
            <a:ext uri="{FF2B5EF4-FFF2-40B4-BE49-F238E27FC236}">
              <a16:creationId xmlns:a16="http://schemas.microsoft.com/office/drawing/2014/main" id="{A59D35C5-0BB1-49F7-B09D-FF0DB0D52912}"/>
            </a:ext>
          </a:extLst>
        </xdr:cNvPr>
        <xdr:cNvCxnSpPr/>
      </xdr:nvCxnSpPr>
      <xdr:spPr>
        <a:xfrm flipV="1">
          <a:off x="8750300" y="10801076"/>
          <a:ext cx="8890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78475</xdr:rowOff>
    </xdr:from>
    <xdr:ext cx="599010" cy="259045"/>
    <xdr:sp macro="" textlink="">
      <xdr:nvSpPr>
        <xdr:cNvPr id="219" name="n_1aveValue【橋りょう・トンネル】&#10;一人当たり有形固定資産（償却資産）額">
          <a:extLst>
            <a:ext uri="{FF2B5EF4-FFF2-40B4-BE49-F238E27FC236}">
              <a16:creationId xmlns:a16="http://schemas.microsoft.com/office/drawing/2014/main" id="{9B55C531-DFF9-430D-B32F-2FAD4E797EB2}"/>
            </a:ext>
          </a:extLst>
        </xdr:cNvPr>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20" name="n_2aveValue【橋りょう・トンネル】&#10;一人当たり有形固定資産（償却資産）額">
          <a:extLst>
            <a:ext uri="{FF2B5EF4-FFF2-40B4-BE49-F238E27FC236}">
              <a16:creationId xmlns:a16="http://schemas.microsoft.com/office/drawing/2014/main" id="{099D157E-54B7-4CC1-A670-7254E3E30EC5}"/>
            </a:ext>
          </a:extLst>
        </xdr:cNvPr>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41653</xdr:rowOff>
    </xdr:from>
    <xdr:ext cx="599010" cy="259045"/>
    <xdr:sp macro="" textlink="">
      <xdr:nvSpPr>
        <xdr:cNvPr id="221" name="n_1mainValue【橋りょう・トンネル】&#10;一人当たり有形固定資産（償却資産）額">
          <a:extLst>
            <a:ext uri="{FF2B5EF4-FFF2-40B4-BE49-F238E27FC236}">
              <a16:creationId xmlns:a16="http://schemas.microsoft.com/office/drawing/2014/main" id="{44A62FDE-4A95-422B-8EA0-516F5B42EE5E}"/>
            </a:ext>
          </a:extLst>
        </xdr:cNvPr>
        <xdr:cNvSpPr txBox="1"/>
      </xdr:nvSpPr>
      <xdr:spPr>
        <a:xfrm>
          <a:off x="9327095" y="1084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43728</xdr:rowOff>
    </xdr:from>
    <xdr:ext cx="599010" cy="259045"/>
    <xdr:sp macro="" textlink="">
      <xdr:nvSpPr>
        <xdr:cNvPr id="222" name="n_2mainValue【橋りょう・トンネル】&#10;一人当たり有形固定資産（償却資産）額">
          <a:extLst>
            <a:ext uri="{FF2B5EF4-FFF2-40B4-BE49-F238E27FC236}">
              <a16:creationId xmlns:a16="http://schemas.microsoft.com/office/drawing/2014/main" id="{32668FCC-2BD2-4C6E-A529-E935F2D85D37}"/>
            </a:ext>
          </a:extLst>
        </xdr:cNvPr>
        <xdr:cNvSpPr txBox="1"/>
      </xdr:nvSpPr>
      <xdr:spPr>
        <a:xfrm>
          <a:off x="8450795" y="1084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9F8974B6-83B4-49C5-8CDC-2D50EFF5ED4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4CF60FD6-094D-4A62-8AC5-32ED85422B9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B5600BA0-28F3-48AA-88C3-1C01C0FD3B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027E27EB-0B20-45DD-A213-51A4D82514C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F06D746B-2A89-4D78-A32E-BB6719E83D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729B877B-F811-4164-943A-E2C8E9CA2C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D2A6D525-5972-4206-88AF-C72CF56F821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B14011DA-7B24-4C28-A806-43F96853C6A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189C2319-CEF9-4DD9-B883-E91FFA3D0C6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233EE14B-88FB-460E-9515-3D0C8BA6857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a:extLst>
            <a:ext uri="{FF2B5EF4-FFF2-40B4-BE49-F238E27FC236}">
              <a16:creationId xmlns:a16="http://schemas.microsoft.com/office/drawing/2014/main" id="{278BBC09-753F-4D51-A284-8394EE1FD02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id="{C72C39F0-64E9-4636-9CA9-9D6397859B4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a:extLst>
            <a:ext uri="{FF2B5EF4-FFF2-40B4-BE49-F238E27FC236}">
              <a16:creationId xmlns:a16="http://schemas.microsoft.com/office/drawing/2014/main" id="{B40406C0-B0CB-4E15-8A0F-BA8DAD73A16E}"/>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id="{150B4CA5-620B-441A-AFB8-846B6519E81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id="{A2FC302D-619E-4325-B965-EF0E836A6D6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id="{965157FE-0581-46C7-81AB-7396EB3A84F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id="{5EA305D0-D753-482C-8B86-F5B187127D0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id="{935BB833-C8FC-4386-B652-F11163EAEB8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id="{2C9F098F-2DC0-4354-A6F2-1539230A286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id="{074B7598-A9F9-4CD1-B0DE-512CE095860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2D52BDC4-9982-4979-99B1-B1240627D6D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7D4AF8F3-C7A0-458C-8867-150B69791ED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13A65A7E-6003-4894-87B4-7573A0A6600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a:extLst>
            <a:ext uri="{FF2B5EF4-FFF2-40B4-BE49-F238E27FC236}">
              <a16:creationId xmlns:a16="http://schemas.microsoft.com/office/drawing/2014/main" id="{789C5F29-D332-455C-9574-31328CA098D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47" name="直線コネクタ 246">
          <a:extLst>
            <a:ext uri="{FF2B5EF4-FFF2-40B4-BE49-F238E27FC236}">
              <a16:creationId xmlns:a16="http://schemas.microsoft.com/office/drawing/2014/main" id="{505B5727-19EE-4C55-878B-5F5E61694067}"/>
            </a:ext>
          </a:extLst>
        </xdr:cNvPr>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48" name="【公営住宅】&#10;有形固定資産減価償却率最小値テキスト">
          <a:extLst>
            <a:ext uri="{FF2B5EF4-FFF2-40B4-BE49-F238E27FC236}">
              <a16:creationId xmlns:a16="http://schemas.microsoft.com/office/drawing/2014/main" id="{B64D88D7-1A69-48C8-B00E-380087748465}"/>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49" name="直線コネクタ 248">
          <a:extLst>
            <a:ext uri="{FF2B5EF4-FFF2-40B4-BE49-F238E27FC236}">
              <a16:creationId xmlns:a16="http://schemas.microsoft.com/office/drawing/2014/main" id="{C6EF725C-342D-4AE9-A0A0-3036D23DBEDC}"/>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a:extLst>
            <a:ext uri="{FF2B5EF4-FFF2-40B4-BE49-F238E27FC236}">
              <a16:creationId xmlns:a16="http://schemas.microsoft.com/office/drawing/2014/main" id="{8E3EA1DE-7808-42AC-8215-C9A58405FBE8}"/>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a:extLst>
            <a:ext uri="{FF2B5EF4-FFF2-40B4-BE49-F238E27FC236}">
              <a16:creationId xmlns:a16="http://schemas.microsoft.com/office/drawing/2014/main" id="{43C4E448-C670-4188-AC31-9F4646ED54B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52" name="【公営住宅】&#10;有形固定資産減価償却率平均値テキスト">
          <a:extLst>
            <a:ext uri="{FF2B5EF4-FFF2-40B4-BE49-F238E27FC236}">
              <a16:creationId xmlns:a16="http://schemas.microsoft.com/office/drawing/2014/main" id="{652CAC3D-1AC4-413C-A3C6-5A1E95FB0EE0}"/>
            </a:ext>
          </a:extLst>
        </xdr:cNvPr>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53" name="フローチャート: 判断 252">
          <a:extLst>
            <a:ext uri="{FF2B5EF4-FFF2-40B4-BE49-F238E27FC236}">
              <a16:creationId xmlns:a16="http://schemas.microsoft.com/office/drawing/2014/main" id="{C7A849C9-F655-4AB3-A6D7-C40F3AA284D2}"/>
            </a:ext>
          </a:extLst>
        </xdr:cNvPr>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54" name="フローチャート: 判断 253">
          <a:extLst>
            <a:ext uri="{FF2B5EF4-FFF2-40B4-BE49-F238E27FC236}">
              <a16:creationId xmlns:a16="http://schemas.microsoft.com/office/drawing/2014/main" id="{7E2C539B-B877-44AF-9E3B-1B440697BDB2}"/>
            </a:ext>
          </a:extLst>
        </xdr:cNvPr>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55" name="フローチャート: 判断 254">
          <a:extLst>
            <a:ext uri="{FF2B5EF4-FFF2-40B4-BE49-F238E27FC236}">
              <a16:creationId xmlns:a16="http://schemas.microsoft.com/office/drawing/2014/main" id="{ECE6329F-B5CC-4DFF-9E87-4C69319E168F}"/>
            </a:ext>
          </a:extLst>
        </xdr:cNvPr>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74C8D091-BCA2-43AE-BC9F-A32D3C2155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376FF5A-649B-4FBE-98A0-B61B3FD70E3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51009F7A-83F6-40D1-AF41-F080B4CE505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3BC6037-9B75-4B89-A8E1-FA968D95088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D4EDAA99-F70C-415D-A451-15F5401892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164464</xdr:rowOff>
    </xdr:from>
    <xdr:to>
      <xdr:col>24</xdr:col>
      <xdr:colOff>114300</xdr:colOff>
      <xdr:row>80</xdr:row>
      <xdr:rowOff>94614</xdr:rowOff>
    </xdr:to>
    <xdr:sp macro="" textlink="">
      <xdr:nvSpPr>
        <xdr:cNvPr id="261" name="楕円 260">
          <a:extLst>
            <a:ext uri="{FF2B5EF4-FFF2-40B4-BE49-F238E27FC236}">
              <a16:creationId xmlns:a16="http://schemas.microsoft.com/office/drawing/2014/main" id="{48614E89-237D-4333-9AEA-C290D2FCEA99}"/>
            </a:ext>
          </a:extLst>
        </xdr:cNvPr>
        <xdr:cNvSpPr/>
      </xdr:nvSpPr>
      <xdr:spPr>
        <a:xfrm>
          <a:off x="45847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15891</xdr:rowOff>
    </xdr:from>
    <xdr:ext cx="405111" cy="259045"/>
    <xdr:sp macro="" textlink="">
      <xdr:nvSpPr>
        <xdr:cNvPr id="262" name="【公営住宅】&#10;有形固定資産減価償却率該当値テキスト">
          <a:extLst>
            <a:ext uri="{FF2B5EF4-FFF2-40B4-BE49-F238E27FC236}">
              <a16:creationId xmlns:a16="http://schemas.microsoft.com/office/drawing/2014/main" id="{775B50E6-0AFF-4025-B09F-C8B94B9327DA}"/>
            </a:ext>
          </a:extLst>
        </xdr:cNvPr>
        <xdr:cNvSpPr txBox="1"/>
      </xdr:nvSpPr>
      <xdr:spPr>
        <a:xfrm>
          <a:off x="4673600"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168275</xdr:rowOff>
    </xdr:from>
    <xdr:to>
      <xdr:col>20</xdr:col>
      <xdr:colOff>38100</xdr:colOff>
      <xdr:row>80</xdr:row>
      <xdr:rowOff>98425</xdr:rowOff>
    </xdr:to>
    <xdr:sp macro="" textlink="">
      <xdr:nvSpPr>
        <xdr:cNvPr id="263" name="楕円 262">
          <a:extLst>
            <a:ext uri="{FF2B5EF4-FFF2-40B4-BE49-F238E27FC236}">
              <a16:creationId xmlns:a16="http://schemas.microsoft.com/office/drawing/2014/main" id="{D7524959-1144-4D1C-A217-D7750CD5E334}"/>
            </a:ext>
          </a:extLst>
        </xdr:cNvPr>
        <xdr:cNvSpPr/>
      </xdr:nvSpPr>
      <xdr:spPr>
        <a:xfrm>
          <a:off x="3746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43814</xdr:rowOff>
    </xdr:from>
    <xdr:to>
      <xdr:col>24</xdr:col>
      <xdr:colOff>63500</xdr:colOff>
      <xdr:row>80</xdr:row>
      <xdr:rowOff>47625</xdr:rowOff>
    </xdr:to>
    <xdr:cxnSp macro="">
      <xdr:nvCxnSpPr>
        <xdr:cNvPr id="264" name="直線コネクタ 263">
          <a:extLst>
            <a:ext uri="{FF2B5EF4-FFF2-40B4-BE49-F238E27FC236}">
              <a16:creationId xmlns:a16="http://schemas.microsoft.com/office/drawing/2014/main" id="{425DCD57-EB63-447A-BD8A-BEC9B8ADD1D3}"/>
            </a:ext>
          </a:extLst>
        </xdr:cNvPr>
        <xdr:cNvCxnSpPr/>
      </xdr:nvCxnSpPr>
      <xdr:spPr>
        <a:xfrm flipV="1">
          <a:off x="3797300" y="137598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76836</xdr:rowOff>
    </xdr:from>
    <xdr:to>
      <xdr:col>15</xdr:col>
      <xdr:colOff>101600</xdr:colOff>
      <xdr:row>80</xdr:row>
      <xdr:rowOff>6986</xdr:rowOff>
    </xdr:to>
    <xdr:sp macro="" textlink="">
      <xdr:nvSpPr>
        <xdr:cNvPr id="265" name="楕円 264">
          <a:extLst>
            <a:ext uri="{FF2B5EF4-FFF2-40B4-BE49-F238E27FC236}">
              <a16:creationId xmlns:a16="http://schemas.microsoft.com/office/drawing/2014/main" id="{6D82DFED-5536-4F11-B712-B91BF6CE5F44}"/>
            </a:ext>
          </a:extLst>
        </xdr:cNvPr>
        <xdr:cNvSpPr/>
      </xdr:nvSpPr>
      <xdr:spPr>
        <a:xfrm>
          <a:off x="2857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127636</xdr:rowOff>
    </xdr:from>
    <xdr:to>
      <xdr:col>19</xdr:col>
      <xdr:colOff>177800</xdr:colOff>
      <xdr:row>80</xdr:row>
      <xdr:rowOff>47625</xdr:rowOff>
    </xdr:to>
    <xdr:cxnSp macro="">
      <xdr:nvCxnSpPr>
        <xdr:cNvPr id="266" name="直線コネクタ 265">
          <a:extLst>
            <a:ext uri="{FF2B5EF4-FFF2-40B4-BE49-F238E27FC236}">
              <a16:creationId xmlns:a16="http://schemas.microsoft.com/office/drawing/2014/main" id="{49A5C3FB-6D39-4F6F-852F-4D7318CE4F73}"/>
            </a:ext>
          </a:extLst>
        </xdr:cNvPr>
        <xdr:cNvCxnSpPr/>
      </xdr:nvCxnSpPr>
      <xdr:spPr>
        <a:xfrm>
          <a:off x="2908300" y="1367218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30497</xdr:rowOff>
    </xdr:from>
    <xdr:ext cx="405111" cy="259045"/>
    <xdr:sp macro="" textlink="">
      <xdr:nvSpPr>
        <xdr:cNvPr id="267" name="n_1aveValue【公営住宅】&#10;有形固定資産減価償却率">
          <a:extLst>
            <a:ext uri="{FF2B5EF4-FFF2-40B4-BE49-F238E27FC236}">
              <a16:creationId xmlns:a16="http://schemas.microsoft.com/office/drawing/2014/main" id="{F697CFC3-A010-456C-B15B-2FA16B237188}"/>
            </a:ext>
          </a:extLst>
        </xdr:cNvPr>
        <xdr:cNvSpPr txBox="1"/>
      </xdr:nvSpPr>
      <xdr:spPr>
        <a:xfrm>
          <a:off x="3582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268" name="n_2aveValue【公営住宅】&#10;有形固定資産減価償却率">
          <a:extLst>
            <a:ext uri="{FF2B5EF4-FFF2-40B4-BE49-F238E27FC236}">
              <a16:creationId xmlns:a16="http://schemas.microsoft.com/office/drawing/2014/main" id="{74C49366-E3B8-4497-A9F1-89BDEEF07A87}"/>
            </a:ext>
          </a:extLst>
        </xdr:cNvPr>
        <xdr:cNvSpPr txBox="1"/>
      </xdr:nvSpPr>
      <xdr:spPr>
        <a:xfrm>
          <a:off x="2705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114952</xdr:rowOff>
    </xdr:from>
    <xdr:ext cx="405111" cy="259045"/>
    <xdr:sp macro="" textlink="">
      <xdr:nvSpPr>
        <xdr:cNvPr id="269" name="n_1mainValue【公営住宅】&#10;有形固定資産減価償却率">
          <a:extLst>
            <a:ext uri="{FF2B5EF4-FFF2-40B4-BE49-F238E27FC236}">
              <a16:creationId xmlns:a16="http://schemas.microsoft.com/office/drawing/2014/main" id="{10F63488-854C-4E60-847F-447549374CCB}"/>
            </a:ext>
          </a:extLst>
        </xdr:cNvPr>
        <xdr:cNvSpPr txBox="1"/>
      </xdr:nvSpPr>
      <xdr:spPr>
        <a:xfrm>
          <a:off x="35820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23513</xdr:rowOff>
    </xdr:from>
    <xdr:ext cx="405111" cy="259045"/>
    <xdr:sp macro="" textlink="">
      <xdr:nvSpPr>
        <xdr:cNvPr id="270" name="n_2mainValue【公営住宅】&#10;有形固定資産減価償却率">
          <a:extLst>
            <a:ext uri="{FF2B5EF4-FFF2-40B4-BE49-F238E27FC236}">
              <a16:creationId xmlns:a16="http://schemas.microsoft.com/office/drawing/2014/main" id="{65843E32-069D-4ECF-A216-13BE3349493D}"/>
            </a:ext>
          </a:extLst>
        </xdr:cNvPr>
        <xdr:cNvSpPr txBox="1"/>
      </xdr:nvSpPr>
      <xdr:spPr>
        <a:xfrm>
          <a:off x="27057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71FF0829-4411-4665-A883-568B41C1510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4185FC9F-99B3-4405-BD39-69E49A6383A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DD7B8387-EC92-4FCD-A0A1-D80C69C50FC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291DCADF-237F-4DD0-B5D0-320F33ACB0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7ACE3F7E-F01E-422C-925A-88F2C08080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6ADDF5D4-CF35-419F-AF3E-A8F7497F48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213D72D1-6F24-43B1-A3C1-45AE1500E7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78933ADF-1D96-4EDF-BAC8-0F026907C46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7425A262-7231-4548-911B-37B2CFCA01E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01A79D3B-15A4-4C50-A7B7-E9ECEFC5E0F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a:extLst>
            <a:ext uri="{FF2B5EF4-FFF2-40B4-BE49-F238E27FC236}">
              <a16:creationId xmlns:a16="http://schemas.microsoft.com/office/drawing/2014/main" id="{1E9E56F2-4CB3-4017-956F-EE1635E4253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a:extLst>
            <a:ext uri="{FF2B5EF4-FFF2-40B4-BE49-F238E27FC236}">
              <a16:creationId xmlns:a16="http://schemas.microsoft.com/office/drawing/2014/main" id="{E41503C5-C6D8-49C0-BE5D-2904FB943C3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a:extLst>
            <a:ext uri="{FF2B5EF4-FFF2-40B4-BE49-F238E27FC236}">
              <a16:creationId xmlns:a16="http://schemas.microsoft.com/office/drawing/2014/main" id="{081E117C-2CDA-4264-B879-7B63546B8A3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a:extLst>
            <a:ext uri="{FF2B5EF4-FFF2-40B4-BE49-F238E27FC236}">
              <a16:creationId xmlns:a16="http://schemas.microsoft.com/office/drawing/2014/main" id="{8AA9036A-2441-4BE1-9820-950F5EC8F0A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a:extLst>
            <a:ext uri="{FF2B5EF4-FFF2-40B4-BE49-F238E27FC236}">
              <a16:creationId xmlns:a16="http://schemas.microsoft.com/office/drawing/2014/main" id="{6A1ACB08-764F-4195-915C-A7C7E867E63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a:extLst>
            <a:ext uri="{FF2B5EF4-FFF2-40B4-BE49-F238E27FC236}">
              <a16:creationId xmlns:a16="http://schemas.microsoft.com/office/drawing/2014/main" id="{D70FB856-D81C-4C5D-92A0-32037EE3369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a:extLst>
            <a:ext uri="{FF2B5EF4-FFF2-40B4-BE49-F238E27FC236}">
              <a16:creationId xmlns:a16="http://schemas.microsoft.com/office/drawing/2014/main" id="{02F8B85C-28ED-4C81-A170-7108B5D58A1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a:extLst>
            <a:ext uri="{FF2B5EF4-FFF2-40B4-BE49-F238E27FC236}">
              <a16:creationId xmlns:a16="http://schemas.microsoft.com/office/drawing/2014/main" id="{758205BC-69CA-4CA4-BC71-59F8783482C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a:extLst>
            <a:ext uri="{FF2B5EF4-FFF2-40B4-BE49-F238E27FC236}">
              <a16:creationId xmlns:a16="http://schemas.microsoft.com/office/drawing/2014/main" id="{D9D296BC-CE61-431C-9C27-1C05EEA32C8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a:extLst>
            <a:ext uri="{FF2B5EF4-FFF2-40B4-BE49-F238E27FC236}">
              <a16:creationId xmlns:a16="http://schemas.microsoft.com/office/drawing/2014/main" id="{F2A082B5-AA76-42AC-993B-E6299261DDD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a:extLst>
            <a:ext uri="{FF2B5EF4-FFF2-40B4-BE49-F238E27FC236}">
              <a16:creationId xmlns:a16="http://schemas.microsoft.com/office/drawing/2014/main" id="{8EB2C0CF-D0F0-437E-8F83-3F392C0950D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2" name="テキスト ボックス 291">
          <a:extLst>
            <a:ext uri="{FF2B5EF4-FFF2-40B4-BE49-F238E27FC236}">
              <a16:creationId xmlns:a16="http://schemas.microsoft.com/office/drawing/2014/main" id="{5CE98574-4ACC-4FBB-BDBD-29585008AB1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a:extLst>
            <a:ext uri="{FF2B5EF4-FFF2-40B4-BE49-F238E27FC236}">
              <a16:creationId xmlns:a16="http://schemas.microsoft.com/office/drawing/2014/main" id="{C112A9D6-2CB4-413E-B2F1-0199329DEF3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94" name="直線コネクタ 293">
          <a:extLst>
            <a:ext uri="{FF2B5EF4-FFF2-40B4-BE49-F238E27FC236}">
              <a16:creationId xmlns:a16="http://schemas.microsoft.com/office/drawing/2014/main" id="{BA1E53F8-6090-441E-826D-ED6397CB82BF}"/>
            </a:ext>
          </a:extLst>
        </xdr:cNvPr>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95" name="【公営住宅】&#10;一人当たり面積最小値テキスト">
          <a:extLst>
            <a:ext uri="{FF2B5EF4-FFF2-40B4-BE49-F238E27FC236}">
              <a16:creationId xmlns:a16="http://schemas.microsoft.com/office/drawing/2014/main" id="{BECB3D6A-1AC6-4474-9B3F-DD1A3E270B1B}"/>
            </a:ext>
          </a:extLst>
        </xdr:cNvPr>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96" name="直線コネクタ 295">
          <a:extLst>
            <a:ext uri="{FF2B5EF4-FFF2-40B4-BE49-F238E27FC236}">
              <a16:creationId xmlns:a16="http://schemas.microsoft.com/office/drawing/2014/main" id="{8044E1DD-E917-4B0B-BF11-11AEF877DA3D}"/>
            </a:ext>
          </a:extLst>
        </xdr:cNvPr>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97" name="【公営住宅】&#10;一人当たり面積最大値テキスト">
          <a:extLst>
            <a:ext uri="{FF2B5EF4-FFF2-40B4-BE49-F238E27FC236}">
              <a16:creationId xmlns:a16="http://schemas.microsoft.com/office/drawing/2014/main" id="{48324A3D-093F-4C59-85C4-C716D9242BBB}"/>
            </a:ext>
          </a:extLst>
        </xdr:cNvPr>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98" name="直線コネクタ 297">
          <a:extLst>
            <a:ext uri="{FF2B5EF4-FFF2-40B4-BE49-F238E27FC236}">
              <a16:creationId xmlns:a16="http://schemas.microsoft.com/office/drawing/2014/main" id="{3B74E7E7-721E-4B17-99DB-0B5E20A4BA5A}"/>
            </a:ext>
          </a:extLst>
        </xdr:cNvPr>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15321</xdr:rowOff>
    </xdr:from>
    <xdr:ext cx="469744" cy="259045"/>
    <xdr:sp macro="" textlink="">
      <xdr:nvSpPr>
        <xdr:cNvPr id="299" name="【公営住宅】&#10;一人当たり面積平均値テキスト">
          <a:extLst>
            <a:ext uri="{FF2B5EF4-FFF2-40B4-BE49-F238E27FC236}">
              <a16:creationId xmlns:a16="http://schemas.microsoft.com/office/drawing/2014/main" id="{F9679FC2-8478-4934-B15B-F461BC6C6F52}"/>
            </a:ext>
          </a:extLst>
        </xdr:cNvPr>
        <xdr:cNvSpPr txBox="1"/>
      </xdr:nvSpPr>
      <xdr:spPr>
        <a:xfrm>
          <a:off x="10515600" y="1424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300" name="フローチャート: 判断 299">
          <a:extLst>
            <a:ext uri="{FF2B5EF4-FFF2-40B4-BE49-F238E27FC236}">
              <a16:creationId xmlns:a16="http://schemas.microsoft.com/office/drawing/2014/main" id="{CFBECBB6-C5BD-4F18-A658-02C8B179C75D}"/>
            </a:ext>
          </a:extLst>
        </xdr:cNvPr>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301" name="フローチャート: 判断 300">
          <a:extLst>
            <a:ext uri="{FF2B5EF4-FFF2-40B4-BE49-F238E27FC236}">
              <a16:creationId xmlns:a16="http://schemas.microsoft.com/office/drawing/2014/main" id="{06723AC4-0C6B-4D03-93C0-5CA9BD298227}"/>
            </a:ext>
          </a:extLst>
        </xdr:cNvPr>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302" name="フローチャート: 判断 301">
          <a:extLst>
            <a:ext uri="{FF2B5EF4-FFF2-40B4-BE49-F238E27FC236}">
              <a16:creationId xmlns:a16="http://schemas.microsoft.com/office/drawing/2014/main" id="{33DE3920-3B01-4C7F-9527-ACC5403E8193}"/>
            </a:ext>
          </a:extLst>
        </xdr:cNvPr>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977AF17-F844-4FEC-BBC1-3231C66A88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17798CC-AEA8-4BC8-93CC-715D138B694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A52E7C4-EFE8-47F5-8406-58419EB826D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5A005D52-72FA-4A9D-8DA3-638264B12E2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34E2B6EC-A3BF-498E-BAAB-DB9D1804940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142557</xdr:rowOff>
    </xdr:from>
    <xdr:to>
      <xdr:col>55</xdr:col>
      <xdr:colOff>50800</xdr:colOff>
      <xdr:row>85</xdr:row>
      <xdr:rowOff>72707</xdr:rowOff>
    </xdr:to>
    <xdr:sp macro="" textlink="">
      <xdr:nvSpPr>
        <xdr:cNvPr id="308" name="楕円 307">
          <a:extLst>
            <a:ext uri="{FF2B5EF4-FFF2-40B4-BE49-F238E27FC236}">
              <a16:creationId xmlns:a16="http://schemas.microsoft.com/office/drawing/2014/main" id="{158614E8-D73C-47F7-910E-DADFEC8A5142}"/>
            </a:ext>
          </a:extLst>
        </xdr:cNvPr>
        <xdr:cNvSpPr/>
      </xdr:nvSpPr>
      <xdr:spPr>
        <a:xfrm>
          <a:off x="10426700" y="1454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120984</xdr:rowOff>
    </xdr:from>
    <xdr:ext cx="469744" cy="259045"/>
    <xdr:sp macro="" textlink="">
      <xdr:nvSpPr>
        <xdr:cNvPr id="309" name="【公営住宅】&#10;一人当たり面積該当値テキスト">
          <a:extLst>
            <a:ext uri="{FF2B5EF4-FFF2-40B4-BE49-F238E27FC236}">
              <a16:creationId xmlns:a16="http://schemas.microsoft.com/office/drawing/2014/main" id="{424D0627-8BC4-4402-AF47-0B8F2BA1379B}"/>
            </a:ext>
          </a:extLst>
        </xdr:cNvPr>
        <xdr:cNvSpPr txBox="1"/>
      </xdr:nvSpPr>
      <xdr:spPr>
        <a:xfrm>
          <a:off x="10515600" y="1452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146368</xdr:rowOff>
    </xdr:from>
    <xdr:to>
      <xdr:col>50</xdr:col>
      <xdr:colOff>165100</xdr:colOff>
      <xdr:row>85</xdr:row>
      <xdr:rowOff>76518</xdr:rowOff>
    </xdr:to>
    <xdr:sp macro="" textlink="">
      <xdr:nvSpPr>
        <xdr:cNvPr id="310" name="楕円 309">
          <a:extLst>
            <a:ext uri="{FF2B5EF4-FFF2-40B4-BE49-F238E27FC236}">
              <a16:creationId xmlns:a16="http://schemas.microsoft.com/office/drawing/2014/main" id="{DDAEE57D-080B-492D-8760-DA464FB82CA0}"/>
            </a:ext>
          </a:extLst>
        </xdr:cNvPr>
        <xdr:cNvSpPr/>
      </xdr:nvSpPr>
      <xdr:spPr>
        <a:xfrm>
          <a:off x="95885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21907</xdr:rowOff>
    </xdr:from>
    <xdr:to>
      <xdr:col>55</xdr:col>
      <xdr:colOff>0</xdr:colOff>
      <xdr:row>85</xdr:row>
      <xdr:rowOff>25718</xdr:rowOff>
    </xdr:to>
    <xdr:cxnSp macro="">
      <xdr:nvCxnSpPr>
        <xdr:cNvPr id="311" name="直線コネクタ 310">
          <a:extLst>
            <a:ext uri="{FF2B5EF4-FFF2-40B4-BE49-F238E27FC236}">
              <a16:creationId xmlns:a16="http://schemas.microsoft.com/office/drawing/2014/main" id="{CF128C05-0B07-4EA2-9649-C735D763FCF0}"/>
            </a:ext>
          </a:extLst>
        </xdr:cNvPr>
        <xdr:cNvCxnSpPr/>
      </xdr:nvCxnSpPr>
      <xdr:spPr>
        <a:xfrm flipV="1">
          <a:off x="9639300" y="14595157"/>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26163</xdr:rowOff>
    </xdr:from>
    <xdr:to>
      <xdr:col>46</xdr:col>
      <xdr:colOff>38100</xdr:colOff>
      <xdr:row>85</xdr:row>
      <xdr:rowOff>127763</xdr:rowOff>
    </xdr:to>
    <xdr:sp macro="" textlink="">
      <xdr:nvSpPr>
        <xdr:cNvPr id="312" name="楕円 311">
          <a:extLst>
            <a:ext uri="{FF2B5EF4-FFF2-40B4-BE49-F238E27FC236}">
              <a16:creationId xmlns:a16="http://schemas.microsoft.com/office/drawing/2014/main" id="{8D9A29C3-CD8D-4242-8073-395F1C1B71E0}"/>
            </a:ext>
          </a:extLst>
        </xdr:cNvPr>
        <xdr:cNvSpPr/>
      </xdr:nvSpPr>
      <xdr:spPr>
        <a:xfrm>
          <a:off x="8699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25718</xdr:rowOff>
    </xdr:from>
    <xdr:to>
      <xdr:col>50</xdr:col>
      <xdr:colOff>114300</xdr:colOff>
      <xdr:row>85</xdr:row>
      <xdr:rowOff>76963</xdr:rowOff>
    </xdr:to>
    <xdr:cxnSp macro="">
      <xdr:nvCxnSpPr>
        <xdr:cNvPr id="313" name="直線コネクタ 312">
          <a:extLst>
            <a:ext uri="{FF2B5EF4-FFF2-40B4-BE49-F238E27FC236}">
              <a16:creationId xmlns:a16="http://schemas.microsoft.com/office/drawing/2014/main" id="{6BB2621F-C565-4850-9509-7EF3DB104DAA}"/>
            </a:ext>
          </a:extLst>
        </xdr:cNvPr>
        <xdr:cNvCxnSpPr/>
      </xdr:nvCxnSpPr>
      <xdr:spPr>
        <a:xfrm flipV="1">
          <a:off x="8750300" y="14598968"/>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53421</xdr:rowOff>
    </xdr:from>
    <xdr:ext cx="469744" cy="259045"/>
    <xdr:sp macro="" textlink="">
      <xdr:nvSpPr>
        <xdr:cNvPr id="314" name="n_1aveValue【公営住宅】&#10;一人当たり面積">
          <a:extLst>
            <a:ext uri="{FF2B5EF4-FFF2-40B4-BE49-F238E27FC236}">
              <a16:creationId xmlns:a16="http://schemas.microsoft.com/office/drawing/2014/main" id="{503A98F8-3167-4FF6-BDD3-5BA839E7C505}"/>
            </a:ext>
          </a:extLst>
        </xdr:cNvPr>
        <xdr:cNvSpPr txBox="1"/>
      </xdr:nvSpPr>
      <xdr:spPr>
        <a:xfrm>
          <a:off x="93917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315" name="n_2aveValue【公営住宅】&#10;一人当たり面積">
          <a:extLst>
            <a:ext uri="{FF2B5EF4-FFF2-40B4-BE49-F238E27FC236}">
              <a16:creationId xmlns:a16="http://schemas.microsoft.com/office/drawing/2014/main" id="{C4AC0415-79E6-46E8-8272-B91842EB1CE0}"/>
            </a:ext>
          </a:extLst>
        </xdr:cNvPr>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67645</xdr:rowOff>
    </xdr:from>
    <xdr:ext cx="469744" cy="259045"/>
    <xdr:sp macro="" textlink="">
      <xdr:nvSpPr>
        <xdr:cNvPr id="316" name="n_1mainValue【公営住宅】&#10;一人当たり面積">
          <a:extLst>
            <a:ext uri="{FF2B5EF4-FFF2-40B4-BE49-F238E27FC236}">
              <a16:creationId xmlns:a16="http://schemas.microsoft.com/office/drawing/2014/main" id="{631FA026-7BA7-4B17-93B3-D57E376CB78F}"/>
            </a:ext>
          </a:extLst>
        </xdr:cNvPr>
        <xdr:cNvSpPr txBox="1"/>
      </xdr:nvSpPr>
      <xdr:spPr>
        <a:xfrm>
          <a:off x="9391727" y="1464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118890</xdr:rowOff>
    </xdr:from>
    <xdr:ext cx="469744" cy="259045"/>
    <xdr:sp macro="" textlink="">
      <xdr:nvSpPr>
        <xdr:cNvPr id="317" name="n_2mainValue【公営住宅】&#10;一人当たり面積">
          <a:extLst>
            <a:ext uri="{FF2B5EF4-FFF2-40B4-BE49-F238E27FC236}">
              <a16:creationId xmlns:a16="http://schemas.microsoft.com/office/drawing/2014/main" id="{F156F512-0D3E-4A3B-B2D7-86EF218B38B6}"/>
            </a:ext>
          </a:extLst>
        </xdr:cNvPr>
        <xdr:cNvSpPr txBox="1"/>
      </xdr:nvSpPr>
      <xdr:spPr>
        <a:xfrm>
          <a:off x="8515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a:extLst>
            <a:ext uri="{FF2B5EF4-FFF2-40B4-BE49-F238E27FC236}">
              <a16:creationId xmlns:a16="http://schemas.microsoft.com/office/drawing/2014/main" id="{559A284F-AC92-4EA1-88AF-A51258ABCBA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a:extLst>
            <a:ext uri="{FF2B5EF4-FFF2-40B4-BE49-F238E27FC236}">
              <a16:creationId xmlns:a16="http://schemas.microsoft.com/office/drawing/2014/main" id="{BD76D7E4-1E2D-4F75-A6B4-4924D2F5506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a:extLst>
            <a:ext uri="{FF2B5EF4-FFF2-40B4-BE49-F238E27FC236}">
              <a16:creationId xmlns:a16="http://schemas.microsoft.com/office/drawing/2014/main" id="{548EAA62-E023-4764-9962-A08A9406BE4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a:extLst>
            <a:ext uri="{FF2B5EF4-FFF2-40B4-BE49-F238E27FC236}">
              <a16:creationId xmlns:a16="http://schemas.microsoft.com/office/drawing/2014/main" id="{8C75A6E6-6D4F-4BF4-BD5C-BDC6B714A4E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a:extLst>
            <a:ext uri="{FF2B5EF4-FFF2-40B4-BE49-F238E27FC236}">
              <a16:creationId xmlns:a16="http://schemas.microsoft.com/office/drawing/2014/main" id="{5B131D0C-A136-4BA5-B3E1-B7F2491B1BA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a:extLst>
            <a:ext uri="{FF2B5EF4-FFF2-40B4-BE49-F238E27FC236}">
              <a16:creationId xmlns:a16="http://schemas.microsoft.com/office/drawing/2014/main" id="{B24A9CFD-AE0D-42EB-91FA-ED2E84E8D9C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a:extLst>
            <a:ext uri="{FF2B5EF4-FFF2-40B4-BE49-F238E27FC236}">
              <a16:creationId xmlns:a16="http://schemas.microsoft.com/office/drawing/2014/main" id="{B27DEEE5-A90E-44AE-AFDB-497DFE7004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a:extLst>
            <a:ext uri="{FF2B5EF4-FFF2-40B4-BE49-F238E27FC236}">
              <a16:creationId xmlns:a16="http://schemas.microsoft.com/office/drawing/2014/main" id="{6C9D662A-8D02-48AE-BB05-49DC644C4C6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a:extLst>
            <a:ext uri="{FF2B5EF4-FFF2-40B4-BE49-F238E27FC236}">
              <a16:creationId xmlns:a16="http://schemas.microsoft.com/office/drawing/2014/main" id="{1EBF5311-80FC-4ED7-8230-580166EF87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a:extLst>
            <a:ext uri="{FF2B5EF4-FFF2-40B4-BE49-F238E27FC236}">
              <a16:creationId xmlns:a16="http://schemas.microsoft.com/office/drawing/2014/main" id="{369351AF-A7A7-4532-AB5D-68A0B98C5FE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a:extLst>
            <a:ext uri="{FF2B5EF4-FFF2-40B4-BE49-F238E27FC236}">
              <a16:creationId xmlns:a16="http://schemas.microsoft.com/office/drawing/2014/main" id="{D129FAF2-2AAB-42AA-8CE4-544926070AD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a:extLst>
            <a:ext uri="{FF2B5EF4-FFF2-40B4-BE49-F238E27FC236}">
              <a16:creationId xmlns:a16="http://schemas.microsoft.com/office/drawing/2014/main" id="{5BC98499-F4A5-4AC1-BA57-AE4A0594488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a:extLst>
            <a:ext uri="{FF2B5EF4-FFF2-40B4-BE49-F238E27FC236}">
              <a16:creationId xmlns:a16="http://schemas.microsoft.com/office/drawing/2014/main" id="{912A7661-9054-43DD-9F51-B3E1C7B1AE7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a:extLst>
            <a:ext uri="{FF2B5EF4-FFF2-40B4-BE49-F238E27FC236}">
              <a16:creationId xmlns:a16="http://schemas.microsoft.com/office/drawing/2014/main" id="{4891858A-3C69-4614-8523-76DD057445E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a:extLst>
            <a:ext uri="{FF2B5EF4-FFF2-40B4-BE49-F238E27FC236}">
              <a16:creationId xmlns:a16="http://schemas.microsoft.com/office/drawing/2014/main" id="{83F65073-7E05-4DA3-8EBF-57D68EF44E4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a:extLst>
            <a:ext uri="{FF2B5EF4-FFF2-40B4-BE49-F238E27FC236}">
              <a16:creationId xmlns:a16="http://schemas.microsoft.com/office/drawing/2014/main" id="{A8464D1D-3C12-4FA5-9556-566EE3D8DB8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a:extLst>
            <a:ext uri="{FF2B5EF4-FFF2-40B4-BE49-F238E27FC236}">
              <a16:creationId xmlns:a16="http://schemas.microsoft.com/office/drawing/2014/main" id="{782CC8D0-DC1A-4F99-ADCA-870FE239AC0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a:extLst>
            <a:ext uri="{FF2B5EF4-FFF2-40B4-BE49-F238E27FC236}">
              <a16:creationId xmlns:a16="http://schemas.microsoft.com/office/drawing/2014/main" id="{58A8A82E-2A27-4DD4-82FD-54648BD87AE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a:extLst>
            <a:ext uri="{FF2B5EF4-FFF2-40B4-BE49-F238E27FC236}">
              <a16:creationId xmlns:a16="http://schemas.microsoft.com/office/drawing/2014/main" id="{8CB497FE-A46D-4DCC-91B9-C94B2BA2579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a:extLst>
            <a:ext uri="{FF2B5EF4-FFF2-40B4-BE49-F238E27FC236}">
              <a16:creationId xmlns:a16="http://schemas.microsoft.com/office/drawing/2014/main" id="{30337532-3283-471C-BBA9-4094432FAAE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a:extLst>
            <a:ext uri="{FF2B5EF4-FFF2-40B4-BE49-F238E27FC236}">
              <a16:creationId xmlns:a16="http://schemas.microsoft.com/office/drawing/2014/main" id="{860B7C69-BF73-4AD2-9D67-B8543BC35D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a:extLst>
            <a:ext uri="{FF2B5EF4-FFF2-40B4-BE49-F238E27FC236}">
              <a16:creationId xmlns:a16="http://schemas.microsoft.com/office/drawing/2014/main" id="{CB56A8D6-C265-43AC-B62B-EDEBE000AB0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a:extLst>
            <a:ext uri="{FF2B5EF4-FFF2-40B4-BE49-F238E27FC236}">
              <a16:creationId xmlns:a16="http://schemas.microsoft.com/office/drawing/2014/main" id="{17E34548-726D-4AD5-A591-CB101429664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a:extLst>
            <a:ext uri="{FF2B5EF4-FFF2-40B4-BE49-F238E27FC236}">
              <a16:creationId xmlns:a16="http://schemas.microsoft.com/office/drawing/2014/main" id="{1208DD49-103A-4709-AC47-6BFC09CFB08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a:extLst>
            <a:ext uri="{FF2B5EF4-FFF2-40B4-BE49-F238E27FC236}">
              <a16:creationId xmlns:a16="http://schemas.microsoft.com/office/drawing/2014/main" id="{C10F41A7-73F9-4F02-9AF6-1917CD472E2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a:extLst>
            <a:ext uri="{FF2B5EF4-FFF2-40B4-BE49-F238E27FC236}">
              <a16:creationId xmlns:a16="http://schemas.microsoft.com/office/drawing/2014/main" id="{E1B9FE6B-AB7B-4337-BF06-24414F25E9D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a:extLst>
            <a:ext uri="{FF2B5EF4-FFF2-40B4-BE49-F238E27FC236}">
              <a16:creationId xmlns:a16="http://schemas.microsoft.com/office/drawing/2014/main" id="{DE5BCF4F-6263-4029-A90E-C76FC69F4FB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a:extLst>
            <a:ext uri="{FF2B5EF4-FFF2-40B4-BE49-F238E27FC236}">
              <a16:creationId xmlns:a16="http://schemas.microsoft.com/office/drawing/2014/main" id="{5FFC2279-8FE8-4C8B-A2F7-CFD48A5217B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a:extLst>
            <a:ext uri="{FF2B5EF4-FFF2-40B4-BE49-F238E27FC236}">
              <a16:creationId xmlns:a16="http://schemas.microsoft.com/office/drawing/2014/main" id="{B00C7AE2-B59C-4A13-B1E7-067BA46004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a:extLst>
            <a:ext uri="{FF2B5EF4-FFF2-40B4-BE49-F238E27FC236}">
              <a16:creationId xmlns:a16="http://schemas.microsoft.com/office/drawing/2014/main" id="{5EDCD325-E1C9-44CD-8EC2-9B8DD368E24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a:extLst>
            <a:ext uri="{FF2B5EF4-FFF2-40B4-BE49-F238E27FC236}">
              <a16:creationId xmlns:a16="http://schemas.microsoft.com/office/drawing/2014/main" id="{3FC69530-7264-4CC0-9B72-996F26B126C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a:extLst>
            <a:ext uri="{FF2B5EF4-FFF2-40B4-BE49-F238E27FC236}">
              <a16:creationId xmlns:a16="http://schemas.microsoft.com/office/drawing/2014/main" id="{7F327647-65B5-4C9C-A8CC-3A558B8387C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0" name="正方形/長方形 349">
          <a:extLst>
            <a:ext uri="{FF2B5EF4-FFF2-40B4-BE49-F238E27FC236}">
              <a16:creationId xmlns:a16="http://schemas.microsoft.com/office/drawing/2014/main" id="{B1BC2690-FB10-4E93-B317-5C70BFE3F76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1" name="正方形/長方形 350">
          <a:extLst>
            <a:ext uri="{FF2B5EF4-FFF2-40B4-BE49-F238E27FC236}">
              <a16:creationId xmlns:a16="http://schemas.microsoft.com/office/drawing/2014/main" id="{FE919BCB-9A5F-4B0A-BD19-8704DAE764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2" name="正方形/長方形 351">
          <a:extLst>
            <a:ext uri="{FF2B5EF4-FFF2-40B4-BE49-F238E27FC236}">
              <a16:creationId xmlns:a16="http://schemas.microsoft.com/office/drawing/2014/main" id="{8721287D-EC87-4D5E-8BE6-E15C35D2DF8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3" name="正方形/長方形 352">
          <a:extLst>
            <a:ext uri="{FF2B5EF4-FFF2-40B4-BE49-F238E27FC236}">
              <a16:creationId xmlns:a16="http://schemas.microsoft.com/office/drawing/2014/main" id="{0E968438-CE13-4F64-AE79-B37FE86DEF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4" name="正方形/長方形 353">
          <a:extLst>
            <a:ext uri="{FF2B5EF4-FFF2-40B4-BE49-F238E27FC236}">
              <a16:creationId xmlns:a16="http://schemas.microsoft.com/office/drawing/2014/main" id="{D4B7DE9C-9971-48C8-AC07-880A044139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5" name="正方形/長方形 354">
          <a:extLst>
            <a:ext uri="{FF2B5EF4-FFF2-40B4-BE49-F238E27FC236}">
              <a16:creationId xmlns:a16="http://schemas.microsoft.com/office/drawing/2014/main" id="{7B94D58A-493C-4D2D-985E-2A173A9FE8E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6" name="正方形/長方形 355">
          <a:extLst>
            <a:ext uri="{FF2B5EF4-FFF2-40B4-BE49-F238E27FC236}">
              <a16:creationId xmlns:a16="http://schemas.microsoft.com/office/drawing/2014/main" id="{0CD195DC-CD88-45D6-B765-C0EFC72120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7" name="正方形/長方形 356">
          <a:extLst>
            <a:ext uri="{FF2B5EF4-FFF2-40B4-BE49-F238E27FC236}">
              <a16:creationId xmlns:a16="http://schemas.microsoft.com/office/drawing/2014/main" id="{4C243BE7-C184-44C2-BC6B-CA765F956A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8" name="テキスト ボックス 357">
          <a:extLst>
            <a:ext uri="{FF2B5EF4-FFF2-40B4-BE49-F238E27FC236}">
              <a16:creationId xmlns:a16="http://schemas.microsoft.com/office/drawing/2014/main" id="{335C73BF-E880-44B3-BF58-3E310F4252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9" name="直線コネクタ 358">
          <a:extLst>
            <a:ext uri="{FF2B5EF4-FFF2-40B4-BE49-F238E27FC236}">
              <a16:creationId xmlns:a16="http://schemas.microsoft.com/office/drawing/2014/main" id="{34C0B0F8-6DE0-40FF-A80B-4A786F4FA4B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60" name="直線コネクタ 359">
          <a:extLst>
            <a:ext uri="{FF2B5EF4-FFF2-40B4-BE49-F238E27FC236}">
              <a16:creationId xmlns:a16="http://schemas.microsoft.com/office/drawing/2014/main" id="{605043E1-5324-46D8-8A4D-3C51DA2387D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61" name="テキスト ボックス 360">
          <a:extLst>
            <a:ext uri="{FF2B5EF4-FFF2-40B4-BE49-F238E27FC236}">
              <a16:creationId xmlns:a16="http://schemas.microsoft.com/office/drawing/2014/main" id="{65EEAE56-C815-4525-B225-613C8A3894C8}"/>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62" name="直線コネクタ 361">
          <a:extLst>
            <a:ext uri="{FF2B5EF4-FFF2-40B4-BE49-F238E27FC236}">
              <a16:creationId xmlns:a16="http://schemas.microsoft.com/office/drawing/2014/main" id="{6625948E-1C44-490E-831D-59DE42453B8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63" name="テキスト ボックス 362">
          <a:extLst>
            <a:ext uri="{FF2B5EF4-FFF2-40B4-BE49-F238E27FC236}">
              <a16:creationId xmlns:a16="http://schemas.microsoft.com/office/drawing/2014/main" id="{87CEFD3F-609F-4065-95A5-DEA3CDA0599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4" name="直線コネクタ 363">
          <a:extLst>
            <a:ext uri="{FF2B5EF4-FFF2-40B4-BE49-F238E27FC236}">
              <a16:creationId xmlns:a16="http://schemas.microsoft.com/office/drawing/2014/main" id="{61969741-1EC4-418F-A15D-1F310EC2A07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5" name="テキスト ボックス 364">
          <a:extLst>
            <a:ext uri="{FF2B5EF4-FFF2-40B4-BE49-F238E27FC236}">
              <a16:creationId xmlns:a16="http://schemas.microsoft.com/office/drawing/2014/main" id="{D53732E3-BB92-4EA5-A11B-4677091E754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6" name="直線コネクタ 365">
          <a:extLst>
            <a:ext uri="{FF2B5EF4-FFF2-40B4-BE49-F238E27FC236}">
              <a16:creationId xmlns:a16="http://schemas.microsoft.com/office/drawing/2014/main" id="{0A758AE3-D9AD-4C85-B673-8E38A046DB9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7" name="テキスト ボックス 366">
          <a:extLst>
            <a:ext uri="{FF2B5EF4-FFF2-40B4-BE49-F238E27FC236}">
              <a16:creationId xmlns:a16="http://schemas.microsoft.com/office/drawing/2014/main" id="{EB5C8ADF-6DFD-4FEC-9767-ECB8C9BD2A8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8" name="直線コネクタ 367">
          <a:extLst>
            <a:ext uri="{FF2B5EF4-FFF2-40B4-BE49-F238E27FC236}">
              <a16:creationId xmlns:a16="http://schemas.microsoft.com/office/drawing/2014/main" id="{998A78E0-7014-47A8-BFFF-4B33B9C22A6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9" name="テキスト ボックス 368">
          <a:extLst>
            <a:ext uri="{FF2B5EF4-FFF2-40B4-BE49-F238E27FC236}">
              <a16:creationId xmlns:a16="http://schemas.microsoft.com/office/drawing/2014/main" id="{24102B47-32C1-4EE5-8D06-8FABBDA85C7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70" name="直線コネクタ 369">
          <a:extLst>
            <a:ext uri="{FF2B5EF4-FFF2-40B4-BE49-F238E27FC236}">
              <a16:creationId xmlns:a16="http://schemas.microsoft.com/office/drawing/2014/main" id="{E5C56ABA-4EFA-4073-9844-6C87CDA29CC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71" name="テキスト ボックス 370">
          <a:extLst>
            <a:ext uri="{FF2B5EF4-FFF2-40B4-BE49-F238E27FC236}">
              <a16:creationId xmlns:a16="http://schemas.microsoft.com/office/drawing/2014/main" id="{99A46C9B-2B3E-4655-897D-CF746695E02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2" name="直線コネクタ 371">
          <a:extLst>
            <a:ext uri="{FF2B5EF4-FFF2-40B4-BE49-F238E27FC236}">
              <a16:creationId xmlns:a16="http://schemas.microsoft.com/office/drawing/2014/main" id="{F4BE47C2-8025-4D6D-B76E-D4A4A60ED9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3" name="テキスト ボックス 372">
          <a:extLst>
            <a:ext uri="{FF2B5EF4-FFF2-40B4-BE49-F238E27FC236}">
              <a16:creationId xmlns:a16="http://schemas.microsoft.com/office/drawing/2014/main" id="{6C4B729B-C9D5-46C4-9A66-60C96184181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4" name="【学校施設】&#10;有形固定資産減価償却率グラフ枠">
          <a:extLst>
            <a:ext uri="{FF2B5EF4-FFF2-40B4-BE49-F238E27FC236}">
              <a16:creationId xmlns:a16="http://schemas.microsoft.com/office/drawing/2014/main" id="{7C832211-AEFA-4532-960C-46DCA94C6B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375" name="直線コネクタ 374">
          <a:extLst>
            <a:ext uri="{FF2B5EF4-FFF2-40B4-BE49-F238E27FC236}">
              <a16:creationId xmlns:a16="http://schemas.microsoft.com/office/drawing/2014/main" id="{FE3E69AC-0B2B-4830-8CA4-7C94ADF66024}"/>
            </a:ext>
          </a:extLst>
        </xdr:cNvPr>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376" name="【学校施設】&#10;有形固定資産減価償却率最小値テキスト">
          <a:extLst>
            <a:ext uri="{FF2B5EF4-FFF2-40B4-BE49-F238E27FC236}">
              <a16:creationId xmlns:a16="http://schemas.microsoft.com/office/drawing/2014/main" id="{30967DC1-A5BC-4EB8-A485-19FC9B75C961}"/>
            </a:ext>
          </a:extLst>
        </xdr:cNvPr>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377" name="直線コネクタ 376">
          <a:extLst>
            <a:ext uri="{FF2B5EF4-FFF2-40B4-BE49-F238E27FC236}">
              <a16:creationId xmlns:a16="http://schemas.microsoft.com/office/drawing/2014/main" id="{3D0E70C9-1175-44F2-ADE7-F410FAC2EE61}"/>
            </a:ext>
          </a:extLst>
        </xdr:cNvPr>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378" name="【学校施設】&#10;有形固定資産減価償却率最大値テキスト">
          <a:extLst>
            <a:ext uri="{FF2B5EF4-FFF2-40B4-BE49-F238E27FC236}">
              <a16:creationId xmlns:a16="http://schemas.microsoft.com/office/drawing/2014/main" id="{30567EF5-091E-4F2D-998F-65A7558C4940}"/>
            </a:ext>
          </a:extLst>
        </xdr:cNvPr>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379" name="直線コネクタ 378">
          <a:extLst>
            <a:ext uri="{FF2B5EF4-FFF2-40B4-BE49-F238E27FC236}">
              <a16:creationId xmlns:a16="http://schemas.microsoft.com/office/drawing/2014/main" id="{DE800CC9-6A7E-49C6-9B46-E2F2B67645C2}"/>
            </a:ext>
          </a:extLst>
        </xdr:cNvPr>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380" name="【学校施設】&#10;有形固定資産減価償却率平均値テキスト">
          <a:extLst>
            <a:ext uri="{FF2B5EF4-FFF2-40B4-BE49-F238E27FC236}">
              <a16:creationId xmlns:a16="http://schemas.microsoft.com/office/drawing/2014/main" id="{2DD90E2C-BB87-4298-AE43-F538ADCD9FC5}"/>
            </a:ext>
          </a:extLst>
        </xdr:cNvPr>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381" name="フローチャート: 判断 380">
          <a:extLst>
            <a:ext uri="{FF2B5EF4-FFF2-40B4-BE49-F238E27FC236}">
              <a16:creationId xmlns:a16="http://schemas.microsoft.com/office/drawing/2014/main" id="{D7238452-7970-4806-9DF7-5954C4F4F0C0}"/>
            </a:ext>
          </a:extLst>
        </xdr:cNvPr>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382" name="フローチャート: 判断 381">
          <a:extLst>
            <a:ext uri="{FF2B5EF4-FFF2-40B4-BE49-F238E27FC236}">
              <a16:creationId xmlns:a16="http://schemas.microsoft.com/office/drawing/2014/main" id="{7A38AF49-5BD1-448E-996F-CBFF4527BF3D}"/>
            </a:ext>
          </a:extLst>
        </xdr:cNvPr>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383" name="フローチャート: 判断 382">
          <a:extLst>
            <a:ext uri="{FF2B5EF4-FFF2-40B4-BE49-F238E27FC236}">
              <a16:creationId xmlns:a16="http://schemas.microsoft.com/office/drawing/2014/main" id="{176F2B9D-BD66-4A7B-88E6-6011AB0D6B20}"/>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4" name="テキスト ボックス 383">
          <a:extLst>
            <a:ext uri="{FF2B5EF4-FFF2-40B4-BE49-F238E27FC236}">
              <a16:creationId xmlns:a16="http://schemas.microsoft.com/office/drawing/2014/main" id="{77B80078-257D-4DEA-8D8C-975C158928E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5" name="テキスト ボックス 384">
          <a:extLst>
            <a:ext uri="{FF2B5EF4-FFF2-40B4-BE49-F238E27FC236}">
              <a16:creationId xmlns:a16="http://schemas.microsoft.com/office/drawing/2014/main" id="{4C8E970F-5A6C-428F-BCF6-4B6FE9B229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69D454D0-8DB4-4B83-A9D4-BE8E10CF34C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F120DE38-1330-4735-83FA-B8C51C2DFD1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81A787B5-3239-4121-BAE9-D5828C00C46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7983</xdr:rowOff>
    </xdr:from>
    <xdr:to>
      <xdr:col>85</xdr:col>
      <xdr:colOff>177800</xdr:colOff>
      <xdr:row>57</xdr:row>
      <xdr:rowOff>109583</xdr:rowOff>
    </xdr:to>
    <xdr:sp macro="" textlink="">
      <xdr:nvSpPr>
        <xdr:cNvPr id="389" name="楕円 388">
          <a:extLst>
            <a:ext uri="{FF2B5EF4-FFF2-40B4-BE49-F238E27FC236}">
              <a16:creationId xmlns:a16="http://schemas.microsoft.com/office/drawing/2014/main" id="{CF6F162D-4BCA-4386-8A00-830AA7898E88}"/>
            </a:ext>
          </a:extLst>
        </xdr:cNvPr>
        <xdr:cNvSpPr/>
      </xdr:nvSpPr>
      <xdr:spPr>
        <a:xfrm>
          <a:off x="16268700" y="97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30860</xdr:rowOff>
    </xdr:from>
    <xdr:ext cx="405111" cy="259045"/>
    <xdr:sp macro="" textlink="">
      <xdr:nvSpPr>
        <xdr:cNvPr id="390" name="【学校施設】&#10;有形固定資産減価償却率該当値テキスト">
          <a:extLst>
            <a:ext uri="{FF2B5EF4-FFF2-40B4-BE49-F238E27FC236}">
              <a16:creationId xmlns:a16="http://schemas.microsoft.com/office/drawing/2014/main" id="{50213A86-64FD-4C4E-B51A-0EA3E5B4CD8A}"/>
            </a:ext>
          </a:extLst>
        </xdr:cNvPr>
        <xdr:cNvSpPr txBox="1"/>
      </xdr:nvSpPr>
      <xdr:spPr>
        <a:xfrm>
          <a:off x="16357600" y="963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22678</xdr:rowOff>
    </xdr:from>
    <xdr:to>
      <xdr:col>81</xdr:col>
      <xdr:colOff>101600</xdr:colOff>
      <xdr:row>57</xdr:row>
      <xdr:rowOff>124278</xdr:rowOff>
    </xdr:to>
    <xdr:sp macro="" textlink="">
      <xdr:nvSpPr>
        <xdr:cNvPr id="391" name="楕円 390">
          <a:extLst>
            <a:ext uri="{FF2B5EF4-FFF2-40B4-BE49-F238E27FC236}">
              <a16:creationId xmlns:a16="http://schemas.microsoft.com/office/drawing/2014/main" id="{232E3AC9-7753-4487-AE25-060B3EAD1D4F}"/>
            </a:ext>
          </a:extLst>
        </xdr:cNvPr>
        <xdr:cNvSpPr/>
      </xdr:nvSpPr>
      <xdr:spPr>
        <a:xfrm>
          <a:off x="15430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58783</xdr:rowOff>
    </xdr:from>
    <xdr:to>
      <xdr:col>85</xdr:col>
      <xdr:colOff>127000</xdr:colOff>
      <xdr:row>57</xdr:row>
      <xdr:rowOff>73478</xdr:rowOff>
    </xdr:to>
    <xdr:cxnSp macro="">
      <xdr:nvCxnSpPr>
        <xdr:cNvPr id="392" name="直線コネクタ 391">
          <a:extLst>
            <a:ext uri="{FF2B5EF4-FFF2-40B4-BE49-F238E27FC236}">
              <a16:creationId xmlns:a16="http://schemas.microsoft.com/office/drawing/2014/main" id="{774F5111-80C7-4723-9A2B-49E74774BE55}"/>
            </a:ext>
          </a:extLst>
        </xdr:cNvPr>
        <xdr:cNvCxnSpPr/>
      </xdr:nvCxnSpPr>
      <xdr:spPr>
        <a:xfrm flipV="1">
          <a:off x="15481300" y="983143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171269</xdr:rowOff>
    </xdr:from>
    <xdr:to>
      <xdr:col>76</xdr:col>
      <xdr:colOff>165100</xdr:colOff>
      <xdr:row>57</xdr:row>
      <xdr:rowOff>101419</xdr:rowOff>
    </xdr:to>
    <xdr:sp macro="" textlink="">
      <xdr:nvSpPr>
        <xdr:cNvPr id="393" name="楕円 392">
          <a:extLst>
            <a:ext uri="{FF2B5EF4-FFF2-40B4-BE49-F238E27FC236}">
              <a16:creationId xmlns:a16="http://schemas.microsoft.com/office/drawing/2014/main" id="{10B86868-6D6A-4716-857D-5A12499169C5}"/>
            </a:ext>
          </a:extLst>
        </xdr:cNvPr>
        <xdr:cNvSpPr/>
      </xdr:nvSpPr>
      <xdr:spPr>
        <a:xfrm>
          <a:off x="145415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50619</xdr:rowOff>
    </xdr:from>
    <xdr:to>
      <xdr:col>81</xdr:col>
      <xdr:colOff>50800</xdr:colOff>
      <xdr:row>57</xdr:row>
      <xdr:rowOff>73478</xdr:rowOff>
    </xdr:to>
    <xdr:cxnSp macro="">
      <xdr:nvCxnSpPr>
        <xdr:cNvPr id="394" name="直線コネクタ 393">
          <a:extLst>
            <a:ext uri="{FF2B5EF4-FFF2-40B4-BE49-F238E27FC236}">
              <a16:creationId xmlns:a16="http://schemas.microsoft.com/office/drawing/2014/main" id="{FDBB6C82-64D9-4B10-A169-847B4CFF9F28}"/>
            </a:ext>
          </a:extLst>
        </xdr:cNvPr>
        <xdr:cNvCxnSpPr/>
      </xdr:nvCxnSpPr>
      <xdr:spPr>
        <a:xfrm>
          <a:off x="14592300" y="98232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100710</xdr:rowOff>
    </xdr:from>
    <xdr:ext cx="405111" cy="259045"/>
    <xdr:sp macro="" textlink="">
      <xdr:nvSpPr>
        <xdr:cNvPr id="395" name="n_1aveValue【学校施設】&#10;有形固定資産減価償却率">
          <a:extLst>
            <a:ext uri="{FF2B5EF4-FFF2-40B4-BE49-F238E27FC236}">
              <a16:creationId xmlns:a16="http://schemas.microsoft.com/office/drawing/2014/main" id="{863794AE-F5DF-4EF6-91E0-258577733E1C}"/>
            </a:ext>
          </a:extLst>
        </xdr:cNvPr>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396" name="n_2aveValue【学校施設】&#10;有形固定資産減価償却率">
          <a:extLst>
            <a:ext uri="{FF2B5EF4-FFF2-40B4-BE49-F238E27FC236}">
              <a16:creationId xmlns:a16="http://schemas.microsoft.com/office/drawing/2014/main" id="{258C2008-0F4A-4D13-819A-1418C66FA7E2}"/>
            </a:ext>
          </a:extLst>
        </xdr:cNvPr>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140805</xdr:rowOff>
    </xdr:from>
    <xdr:ext cx="405111" cy="259045"/>
    <xdr:sp macro="" textlink="">
      <xdr:nvSpPr>
        <xdr:cNvPr id="397" name="n_1mainValue【学校施設】&#10;有形固定資産減価償却率">
          <a:extLst>
            <a:ext uri="{FF2B5EF4-FFF2-40B4-BE49-F238E27FC236}">
              <a16:creationId xmlns:a16="http://schemas.microsoft.com/office/drawing/2014/main" id="{097B8784-B3C2-4E9B-859D-72C0C6A0949B}"/>
            </a:ext>
          </a:extLst>
        </xdr:cNvPr>
        <xdr:cNvSpPr txBox="1"/>
      </xdr:nvSpPr>
      <xdr:spPr>
        <a:xfrm>
          <a:off x="152660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117946</xdr:rowOff>
    </xdr:from>
    <xdr:ext cx="405111" cy="259045"/>
    <xdr:sp macro="" textlink="">
      <xdr:nvSpPr>
        <xdr:cNvPr id="398" name="n_2mainValue【学校施設】&#10;有形固定資産減価償却率">
          <a:extLst>
            <a:ext uri="{FF2B5EF4-FFF2-40B4-BE49-F238E27FC236}">
              <a16:creationId xmlns:a16="http://schemas.microsoft.com/office/drawing/2014/main" id="{85E5311F-2DF5-4687-ABF2-1ECDBA552C20}"/>
            </a:ext>
          </a:extLst>
        </xdr:cNvPr>
        <xdr:cNvSpPr txBox="1"/>
      </xdr:nvSpPr>
      <xdr:spPr>
        <a:xfrm>
          <a:off x="14389744" y="954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9" name="正方形/長方形 398">
          <a:extLst>
            <a:ext uri="{FF2B5EF4-FFF2-40B4-BE49-F238E27FC236}">
              <a16:creationId xmlns:a16="http://schemas.microsoft.com/office/drawing/2014/main" id="{067511AD-7E79-4EE1-BE9F-F47371C33B4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0" name="正方形/長方形 399">
          <a:extLst>
            <a:ext uri="{FF2B5EF4-FFF2-40B4-BE49-F238E27FC236}">
              <a16:creationId xmlns:a16="http://schemas.microsoft.com/office/drawing/2014/main" id="{3E7CA01E-858F-4D17-92FC-D1146207F84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1" name="正方形/長方形 400">
          <a:extLst>
            <a:ext uri="{FF2B5EF4-FFF2-40B4-BE49-F238E27FC236}">
              <a16:creationId xmlns:a16="http://schemas.microsoft.com/office/drawing/2014/main" id="{BF585DB9-3BB9-4541-AA83-D3952CE6A4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2" name="正方形/長方形 401">
          <a:extLst>
            <a:ext uri="{FF2B5EF4-FFF2-40B4-BE49-F238E27FC236}">
              <a16:creationId xmlns:a16="http://schemas.microsoft.com/office/drawing/2014/main" id="{7155D4D2-37A2-4C5A-9849-5D9C3C7D4EB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3" name="正方形/長方形 402">
          <a:extLst>
            <a:ext uri="{FF2B5EF4-FFF2-40B4-BE49-F238E27FC236}">
              <a16:creationId xmlns:a16="http://schemas.microsoft.com/office/drawing/2014/main" id="{8EEF7C71-9254-43F3-8D90-1438B3464AA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4" name="正方形/長方形 403">
          <a:extLst>
            <a:ext uri="{FF2B5EF4-FFF2-40B4-BE49-F238E27FC236}">
              <a16:creationId xmlns:a16="http://schemas.microsoft.com/office/drawing/2014/main" id="{992AE2D1-820F-42D9-ABB2-81B8B6F520D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5" name="正方形/長方形 404">
          <a:extLst>
            <a:ext uri="{FF2B5EF4-FFF2-40B4-BE49-F238E27FC236}">
              <a16:creationId xmlns:a16="http://schemas.microsoft.com/office/drawing/2014/main" id="{52343127-0642-49C0-87A0-EBB92EFB8AE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6" name="正方形/長方形 405">
          <a:extLst>
            <a:ext uri="{FF2B5EF4-FFF2-40B4-BE49-F238E27FC236}">
              <a16:creationId xmlns:a16="http://schemas.microsoft.com/office/drawing/2014/main" id="{0A8BB60A-1D6E-464A-979E-F02102EB2A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7" name="テキスト ボックス 406">
          <a:extLst>
            <a:ext uri="{FF2B5EF4-FFF2-40B4-BE49-F238E27FC236}">
              <a16:creationId xmlns:a16="http://schemas.microsoft.com/office/drawing/2014/main" id="{F618721F-D402-4B12-BA00-DC16A63F3E8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8" name="直線コネクタ 407">
          <a:extLst>
            <a:ext uri="{FF2B5EF4-FFF2-40B4-BE49-F238E27FC236}">
              <a16:creationId xmlns:a16="http://schemas.microsoft.com/office/drawing/2014/main" id="{145B894B-E38D-4C7C-BC60-237449431DF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9" name="テキスト ボックス 408">
          <a:extLst>
            <a:ext uri="{FF2B5EF4-FFF2-40B4-BE49-F238E27FC236}">
              <a16:creationId xmlns:a16="http://schemas.microsoft.com/office/drawing/2014/main" id="{CDD9A5C6-60F1-49B6-9EC7-7A6B7D7D03D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10" name="直線コネクタ 409">
          <a:extLst>
            <a:ext uri="{FF2B5EF4-FFF2-40B4-BE49-F238E27FC236}">
              <a16:creationId xmlns:a16="http://schemas.microsoft.com/office/drawing/2014/main" id="{BC5A694B-7B80-4314-9B4A-4E778358051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11" name="テキスト ボックス 410">
          <a:extLst>
            <a:ext uri="{FF2B5EF4-FFF2-40B4-BE49-F238E27FC236}">
              <a16:creationId xmlns:a16="http://schemas.microsoft.com/office/drawing/2014/main" id="{E7471003-6AA8-43AF-AD4A-6986ECBE9BA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12" name="直線コネクタ 411">
          <a:extLst>
            <a:ext uri="{FF2B5EF4-FFF2-40B4-BE49-F238E27FC236}">
              <a16:creationId xmlns:a16="http://schemas.microsoft.com/office/drawing/2014/main" id="{2D98C2A1-67D0-47A5-89ED-ACB45BC864B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13" name="テキスト ボックス 412">
          <a:extLst>
            <a:ext uri="{FF2B5EF4-FFF2-40B4-BE49-F238E27FC236}">
              <a16:creationId xmlns:a16="http://schemas.microsoft.com/office/drawing/2014/main" id="{34E1A55C-EDBE-4503-A638-1E7AD11CAB8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4" name="直線コネクタ 413">
          <a:extLst>
            <a:ext uri="{FF2B5EF4-FFF2-40B4-BE49-F238E27FC236}">
              <a16:creationId xmlns:a16="http://schemas.microsoft.com/office/drawing/2014/main" id="{AD782A3F-39A6-4F8C-AC3C-DCB1CB01B65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5" name="テキスト ボックス 414">
          <a:extLst>
            <a:ext uri="{FF2B5EF4-FFF2-40B4-BE49-F238E27FC236}">
              <a16:creationId xmlns:a16="http://schemas.microsoft.com/office/drawing/2014/main" id="{EF6B6CB7-2480-467B-925A-721A1ECC39A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6" name="直線コネクタ 415">
          <a:extLst>
            <a:ext uri="{FF2B5EF4-FFF2-40B4-BE49-F238E27FC236}">
              <a16:creationId xmlns:a16="http://schemas.microsoft.com/office/drawing/2014/main" id="{5EBCBCAA-5805-4F35-9776-95FB3AAB693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7" name="テキスト ボックス 416">
          <a:extLst>
            <a:ext uri="{FF2B5EF4-FFF2-40B4-BE49-F238E27FC236}">
              <a16:creationId xmlns:a16="http://schemas.microsoft.com/office/drawing/2014/main" id="{964D29E7-82C8-46EB-9123-399E0E8C988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8" name="直線コネクタ 417">
          <a:extLst>
            <a:ext uri="{FF2B5EF4-FFF2-40B4-BE49-F238E27FC236}">
              <a16:creationId xmlns:a16="http://schemas.microsoft.com/office/drawing/2014/main" id="{433869B5-E544-4773-8B7E-652155FEF2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19" name="テキスト ボックス 418">
          <a:extLst>
            <a:ext uri="{FF2B5EF4-FFF2-40B4-BE49-F238E27FC236}">
              <a16:creationId xmlns:a16="http://schemas.microsoft.com/office/drawing/2014/main" id="{6F898DB9-82EF-4137-A385-AE6D1BE4300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0" name="【学校施設】&#10;一人当たり面積グラフ枠">
          <a:extLst>
            <a:ext uri="{FF2B5EF4-FFF2-40B4-BE49-F238E27FC236}">
              <a16:creationId xmlns:a16="http://schemas.microsoft.com/office/drawing/2014/main" id="{EE37E325-94DB-4F69-8574-2ED2E447C1E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421" name="直線コネクタ 420">
          <a:extLst>
            <a:ext uri="{FF2B5EF4-FFF2-40B4-BE49-F238E27FC236}">
              <a16:creationId xmlns:a16="http://schemas.microsoft.com/office/drawing/2014/main" id="{B1243F19-49C9-4A80-9F8D-381CE4C1B15A}"/>
            </a:ext>
          </a:extLst>
        </xdr:cNvPr>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422" name="【学校施設】&#10;一人当たり面積最小値テキスト">
          <a:extLst>
            <a:ext uri="{FF2B5EF4-FFF2-40B4-BE49-F238E27FC236}">
              <a16:creationId xmlns:a16="http://schemas.microsoft.com/office/drawing/2014/main" id="{A4353303-C505-4B11-BCB2-A2AF135BE0FB}"/>
            </a:ext>
          </a:extLst>
        </xdr:cNvPr>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423" name="直線コネクタ 422">
          <a:extLst>
            <a:ext uri="{FF2B5EF4-FFF2-40B4-BE49-F238E27FC236}">
              <a16:creationId xmlns:a16="http://schemas.microsoft.com/office/drawing/2014/main" id="{39106FAB-F6D6-4883-89E0-C7BFDF63D70A}"/>
            </a:ext>
          </a:extLst>
        </xdr:cNvPr>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424" name="【学校施設】&#10;一人当たり面積最大値テキスト">
          <a:extLst>
            <a:ext uri="{FF2B5EF4-FFF2-40B4-BE49-F238E27FC236}">
              <a16:creationId xmlns:a16="http://schemas.microsoft.com/office/drawing/2014/main" id="{CCA72774-58E8-4116-B82B-DEBD161078EE}"/>
            </a:ext>
          </a:extLst>
        </xdr:cNvPr>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425" name="直線コネクタ 424">
          <a:extLst>
            <a:ext uri="{FF2B5EF4-FFF2-40B4-BE49-F238E27FC236}">
              <a16:creationId xmlns:a16="http://schemas.microsoft.com/office/drawing/2014/main" id="{312116B4-CF9A-4F03-B578-EC806F2EA465}"/>
            </a:ext>
          </a:extLst>
        </xdr:cNvPr>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136212</xdr:rowOff>
    </xdr:from>
    <xdr:ext cx="469744" cy="259045"/>
    <xdr:sp macro="" textlink="">
      <xdr:nvSpPr>
        <xdr:cNvPr id="426" name="【学校施設】&#10;一人当たり面積平均値テキスト">
          <a:extLst>
            <a:ext uri="{FF2B5EF4-FFF2-40B4-BE49-F238E27FC236}">
              <a16:creationId xmlns:a16="http://schemas.microsoft.com/office/drawing/2014/main" id="{E2F70649-39F1-4103-A10B-B7B8BA295065}"/>
            </a:ext>
          </a:extLst>
        </xdr:cNvPr>
        <xdr:cNvSpPr txBox="1"/>
      </xdr:nvSpPr>
      <xdr:spPr>
        <a:xfrm>
          <a:off x="22199600" y="10594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427" name="フローチャート: 判断 426">
          <a:extLst>
            <a:ext uri="{FF2B5EF4-FFF2-40B4-BE49-F238E27FC236}">
              <a16:creationId xmlns:a16="http://schemas.microsoft.com/office/drawing/2014/main" id="{5C57231F-D4C3-423B-93AA-6C630A5A35F9}"/>
            </a:ext>
          </a:extLst>
        </xdr:cNvPr>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428" name="フローチャート: 判断 427">
          <a:extLst>
            <a:ext uri="{FF2B5EF4-FFF2-40B4-BE49-F238E27FC236}">
              <a16:creationId xmlns:a16="http://schemas.microsoft.com/office/drawing/2014/main" id="{C2184E1D-CE82-4458-89A6-A2958EDC035E}"/>
            </a:ext>
          </a:extLst>
        </xdr:cNvPr>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429" name="フローチャート: 判断 428">
          <a:extLst>
            <a:ext uri="{FF2B5EF4-FFF2-40B4-BE49-F238E27FC236}">
              <a16:creationId xmlns:a16="http://schemas.microsoft.com/office/drawing/2014/main" id="{EE007EC8-625A-4291-A2DA-FBFB6B95F23F}"/>
            </a:ext>
          </a:extLst>
        </xdr:cNvPr>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ED8F2927-B7B9-426F-91D0-7252B7A48E5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8DE3AE21-84EC-4C2A-AB18-8FB87BAB992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6912B2A6-94F5-44D9-958E-F80F94F0DED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3AAFD3E9-871C-43B0-B8DD-B46E0BA503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00ABB15B-CEE9-4746-97A0-41CD8036F7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88874</xdr:rowOff>
    </xdr:from>
    <xdr:to>
      <xdr:col>116</xdr:col>
      <xdr:colOff>114300</xdr:colOff>
      <xdr:row>64</xdr:row>
      <xdr:rowOff>19024</xdr:rowOff>
    </xdr:to>
    <xdr:sp macro="" textlink="">
      <xdr:nvSpPr>
        <xdr:cNvPr id="435" name="楕円 434">
          <a:extLst>
            <a:ext uri="{FF2B5EF4-FFF2-40B4-BE49-F238E27FC236}">
              <a16:creationId xmlns:a16="http://schemas.microsoft.com/office/drawing/2014/main" id="{E27FED0F-F80A-4125-AE86-84B0B69CAA03}"/>
            </a:ext>
          </a:extLst>
        </xdr:cNvPr>
        <xdr:cNvSpPr/>
      </xdr:nvSpPr>
      <xdr:spPr>
        <a:xfrm>
          <a:off x="22110700" y="1089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3801</xdr:rowOff>
    </xdr:from>
    <xdr:ext cx="469744" cy="259045"/>
    <xdr:sp macro="" textlink="">
      <xdr:nvSpPr>
        <xdr:cNvPr id="436" name="【学校施設】&#10;一人当たり面積該当値テキスト">
          <a:extLst>
            <a:ext uri="{FF2B5EF4-FFF2-40B4-BE49-F238E27FC236}">
              <a16:creationId xmlns:a16="http://schemas.microsoft.com/office/drawing/2014/main" id="{D2CB5B1D-56CD-4373-BFC5-46AC56839D85}"/>
            </a:ext>
          </a:extLst>
        </xdr:cNvPr>
        <xdr:cNvSpPr txBox="1"/>
      </xdr:nvSpPr>
      <xdr:spPr>
        <a:xfrm>
          <a:off x="22199600" y="1080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95733</xdr:rowOff>
    </xdr:from>
    <xdr:to>
      <xdr:col>112</xdr:col>
      <xdr:colOff>38100</xdr:colOff>
      <xdr:row>64</xdr:row>
      <xdr:rowOff>25883</xdr:rowOff>
    </xdr:to>
    <xdr:sp macro="" textlink="">
      <xdr:nvSpPr>
        <xdr:cNvPr id="437" name="楕円 436">
          <a:extLst>
            <a:ext uri="{FF2B5EF4-FFF2-40B4-BE49-F238E27FC236}">
              <a16:creationId xmlns:a16="http://schemas.microsoft.com/office/drawing/2014/main" id="{D54F58CB-6960-4812-8F2A-E9DF0BC18A47}"/>
            </a:ext>
          </a:extLst>
        </xdr:cNvPr>
        <xdr:cNvSpPr/>
      </xdr:nvSpPr>
      <xdr:spPr>
        <a:xfrm>
          <a:off x="21272500" y="108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139674</xdr:rowOff>
    </xdr:from>
    <xdr:to>
      <xdr:col>116</xdr:col>
      <xdr:colOff>63500</xdr:colOff>
      <xdr:row>63</xdr:row>
      <xdr:rowOff>146533</xdr:rowOff>
    </xdr:to>
    <xdr:cxnSp macro="">
      <xdr:nvCxnSpPr>
        <xdr:cNvPr id="438" name="直線コネクタ 437">
          <a:extLst>
            <a:ext uri="{FF2B5EF4-FFF2-40B4-BE49-F238E27FC236}">
              <a16:creationId xmlns:a16="http://schemas.microsoft.com/office/drawing/2014/main" id="{CC136491-AAB7-4821-8471-E3D09358A523}"/>
            </a:ext>
          </a:extLst>
        </xdr:cNvPr>
        <xdr:cNvCxnSpPr/>
      </xdr:nvCxnSpPr>
      <xdr:spPr>
        <a:xfrm flipV="1">
          <a:off x="21323300" y="10941024"/>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101676</xdr:rowOff>
    </xdr:from>
    <xdr:to>
      <xdr:col>107</xdr:col>
      <xdr:colOff>101600</xdr:colOff>
      <xdr:row>64</xdr:row>
      <xdr:rowOff>31826</xdr:rowOff>
    </xdr:to>
    <xdr:sp macro="" textlink="">
      <xdr:nvSpPr>
        <xdr:cNvPr id="439" name="楕円 438">
          <a:extLst>
            <a:ext uri="{FF2B5EF4-FFF2-40B4-BE49-F238E27FC236}">
              <a16:creationId xmlns:a16="http://schemas.microsoft.com/office/drawing/2014/main" id="{D2E3375F-F031-473B-9894-D75FDDF2C09A}"/>
            </a:ext>
          </a:extLst>
        </xdr:cNvPr>
        <xdr:cNvSpPr/>
      </xdr:nvSpPr>
      <xdr:spPr>
        <a:xfrm>
          <a:off x="20383500" y="1090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146533</xdr:rowOff>
    </xdr:from>
    <xdr:to>
      <xdr:col>111</xdr:col>
      <xdr:colOff>177800</xdr:colOff>
      <xdr:row>63</xdr:row>
      <xdr:rowOff>152476</xdr:rowOff>
    </xdr:to>
    <xdr:cxnSp macro="">
      <xdr:nvCxnSpPr>
        <xdr:cNvPr id="440" name="直線コネクタ 439">
          <a:extLst>
            <a:ext uri="{FF2B5EF4-FFF2-40B4-BE49-F238E27FC236}">
              <a16:creationId xmlns:a16="http://schemas.microsoft.com/office/drawing/2014/main" id="{4B361042-722D-4DB0-B7A7-267AFA61AC47}"/>
            </a:ext>
          </a:extLst>
        </xdr:cNvPr>
        <xdr:cNvCxnSpPr/>
      </xdr:nvCxnSpPr>
      <xdr:spPr>
        <a:xfrm flipV="1">
          <a:off x="20434300" y="10947883"/>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166768</xdr:rowOff>
    </xdr:from>
    <xdr:ext cx="469744" cy="259045"/>
    <xdr:sp macro="" textlink="">
      <xdr:nvSpPr>
        <xdr:cNvPr id="441" name="n_1aveValue【学校施設】&#10;一人当たり面積">
          <a:extLst>
            <a:ext uri="{FF2B5EF4-FFF2-40B4-BE49-F238E27FC236}">
              <a16:creationId xmlns:a16="http://schemas.microsoft.com/office/drawing/2014/main" id="{1406BBFC-1A36-437B-9FB5-260073509F3A}"/>
            </a:ext>
          </a:extLst>
        </xdr:cNvPr>
        <xdr:cNvSpPr txBox="1"/>
      </xdr:nvSpPr>
      <xdr:spPr>
        <a:xfrm>
          <a:off x="21075727" y="1045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442" name="n_2aveValue【学校施設】&#10;一人当たり面積">
          <a:extLst>
            <a:ext uri="{FF2B5EF4-FFF2-40B4-BE49-F238E27FC236}">
              <a16:creationId xmlns:a16="http://schemas.microsoft.com/office/drawing/2014/main" id="{A0A483D4-73B2-4414-B515-469A7AE1BEF0}"/>
            </a:ext>
          </a:extLst>
        </xdr:cNvPr>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17010</xdr:rowOff>
    </xdr:from>
    <xdr:ext cx="469744" cy="259045"/>
    <xdr:sp macro="" textlink="">
      <xdr:nvSpPr>
        <xdr:cNvPr id="443" name="n_1mainValue【学校施設】&#10;一人当たり面積">
          <a:extLst>
            <a:ext uri="{FF2B5EF4-FFF2-40B4-BE49-F238E27FC236}">
              <a16:creationId xmlns:a16="http://schemas.microsoft.com/office/drawing/2014/main" id="{442F833B-22F0-417C-AA1D-8264876CA8F5}"/>
            </a:ext>
          </a:extLst>
        </xdr:cNvPr>
        <xdr:cNvSpPr txBox="1"/>
      </xdr:nvSpPr>
      <xdr:spPr>
        <a:xfrm>
          <a:off x="21075727" y="1098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22953</xdr:rowOff>
    </xdr:from>
    <xdr:ext cx="469744" cy="259045"/>
    <xdr:sp macro="" textlink="">
      <xdr:nvSpPr>
        <xdr:cNvPr id="444" name="n_2mainValue【学校施設】&#10;一人当たり面積">
          <a:extLst>
            <a:ext uri="{FF2B5EF4-FFF2-40B4-BE49-F238E27FC236}">
              <a16:creationId xmlns:a16="http://schemas.microsoft.com/office/drawing/2014/main" id="{22351E84-FF1D-4929-86E7-A071C3711741}"/>
            </a:ext>
          </a:extLst>
        </xdr:cNvPr>
        <xdr:cNvSpPr txBox="1"/>
      </xdr:nvSpPr>
      <xdr:spPr>
        <a:xfrm>
          <a:off x="20199427" y="1099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5" name="正方形/長方形 444">
          <a:extLst>
            <a:ext uri="{FF2B5EF4-FFF2-40B4-BE49-F238E27FC236}">
              <a16:creationId xmlns:a16="http://schemas.microsoft.com/office/drawing/2014/main" id="{7557962A-677E-4F95-AB2E-EE7F676CDB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6" name="正方形/長方形 445">
          <a:extLst>
            <a:ext uri="{FF2B5EF4-FFF2-40B4-BE49-F238E27FC236}">
              <a16:creationId xmlns:a16="http://schemas.microsoft.com/office/drawing/2014/main" id="{74666E1C-5364-48E2-8841-1F09F5820B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7" name="正方形/長方形 446">
          <a:extLst>
            <a:ext uri="{FF2B5EF4-FFF2-40B4-BE49-F238E27FC236}">
              <a16:creationId xmlns:a16="http://schemas.microsoft.com/office/drawing/2014/main" id="{0031741E-70E6-4E55-AB84-8DA38F7AC9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8" name="正方形/長方形 447">
          <a:extLst>
            <a:ext uri="{FF2B5EF4-FFF2-40B4-BE49-F238E27FC236}">
              <a16:creationId xmlns:a16="http://schemas.microsoft.com/office/drawing/2014/main" id="{0005AF2F-3A22-4474-9F67-955B61FAE8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9" name="正方形/長方形 448">
          <a:extLst>
            <a:ext uri="{FF2B5EF4-FFF2-40B4-BE49-F238E27FC236}">
              <a16:creationId xmlns:a16="http://schemas.microsoft.com/office/drawing/2014/main" id="{23A6A424-4076-4EB4-9D23-8B8DF8A44CA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0" name="正方形/長方形 449">
          <a:extLst>
            <a:ext uri="{FF2B5EF4-FFF2-40B4-BE49-F238E27FC236}">
              <a16:creationId xmlns:a16="http://schemas.microsoft.com/office/drawing/2014/main" id="{9D2CE0D8-AABD-48F9-9DBD-3971A681DE6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1" name="正方形/長方形 450">
          <a:extLst>
            <a:ext uri="{FF2B5EF4-FFF2-40B4-BE49-F238E27FC236}">
              <a16:creationId xmlns:a16="http://schemas.microsoft.com/office/drawing/2014/main" id="{B2614176-2084-4133-AEFA-C09F360274F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正方形/長方形 451">
          <a:extLst>
            <a:ext uri="{FF2B5EF4-FFF2-40B4-BE49-F238E27FC236}">
              <a16:creationId xmlns:a16="http://schemas.microsoft.com/office/drawing/2014/main" id="{CC67A579-5480-4AFC-A9DD-98975502625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3" name="正方形/長方形 452">
          <a:extLst>
            <a:ext uri="{FF2B5EF4-FFF2-40B4-BE49-F238E27FC236}">
              <a16:creationId xmlns:a16="http://schemas.microsoft.com/office/drawing/2014/main" id="{05D8BEB0-21A9-406D-8DE0-29703D4083C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4" name="正方形/長方形 453">
          <a:extLst>
            <a:ext uri="{FF2B5EF4-FFF2-40B4-BE49-F238E27FC236}">
              <a16:creationId xmlns:a16="http://schemas.microsoft.com/office/drawing/2014/main" id="{196235C2-1C2B-4970-81AD-D2D51CBDA1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5" name="正方形/長方形 454">
          <a:extLst>
            <a:ext uri="{FF2B5EF4-FFF2-40B4-BE49-F238E27FC236}">
              <a16:creationId xmlns:a16="http://schemas.microsoft.com/office/drawing/2014/main" id="{F9ED61CB-DE1C-4FCD-8A89-02E1E35169E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6" name="正方形/長方形 455">
          <a:extLst>
            <a:ext uri="{FF2B5EF4-FFF2-40B4-BE49-F238E27FC236}">
              <a16:creationId xmlns:a16="http://schemas.microsoft.com/office/drawing/2014/main" id="{E3ADB559-173C-4D5A-B514-85E8E2391E8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7" name="正方形/長方形 456">
          <a:extLst>
            <a:ext uri="{FF2B5EF4-FFF2-40B4-BE49-F238E27FC236}">
              <a16:creationId xmlns:a16="http://schemas.microsoft.com/office/drawing/2014/main" id="{A0336AEB-3ADF-457E-B593-B73F1A078FE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8" name="正方形/長方形 457">
          <a:extLst>
            <a:ext uri="{FF2B5EF4-FFF2-40B4-BE49-F238E27FC236}">
              <a16:creationId xmlns:a16="http://schemas.microsoft.com/office/drawing/2014/main" id="{E1CC4CD4-2EB4-4A87-9058-B736C29885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9" name="正方形/長方形 458">
          <a:extLst>
            <a:ext uri="{FF2B5EF4-FFF2-40B4-BE49-F238E27FC236}">
              <a16:creationId xmlns:a16="http://schemas.microsoft.com/office/drawing/2014/main" id="{B288CBBE-709C-4E8D-B9BA-0087D0F0F7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0" name="正方形/長方形 459">
          <a:extLst>
            <a:ext uri="{FF2B5EF4-FFF2-40B4-BE49-F238E27FC236}">
              <a16:creationId xmlns:a16="http://schemas.microsoft.com/office/drawing/2014/main" id="{F7D62DC3-6F4F-44AA-A7AE-78295574D64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1" name="正方形/長方形 460">
          <a:extLst>
            <a:ext uri="{FF2B5EF4-FFF2-40B4-BE49-F238E27FC236}">
              <a16:creationId xmlns:a16="http://schemas.microsoft.com/office/drawing/2014/main" id="{BCD10830-4B0B-47A4-B9C6-9E9ECEF7552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2" name="正方形/長方形 461">
          <a:extLst>
            <a:ext uri="{FF2B5EF4-FFF2-40B4-BE49-F238E27FC236}">
              <a16:creationId xmlns:a16="http://schemas.microsoft.com/office/drawing/2014/main" id="{CA990764-9E89-4F0A-8FF8-AA86397053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3" name="正方形/長方形 462">
          <a:extLst>
            <a:ext uri="{FF2B5EF4-FFF2-40B4-BE49-F238E27FC236}">
              <a16:creationId xmlns:a16="http://schemas.microsoft.com/office/drawing/2014/main" id="{B01B2C8B-E64A-46FB-8D49-64E1A22D7A6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4" name="正方形/長方形 463">
          <a:extLst>
            <a:ext uri="{FF2B5EF4-FFF2-40B4-BE49-F238E27FC236}">
              <a16:creationId xmlns:a16="http://schemas.microsoft.com/office/drawing/2014/main" id="{0C5FC188-24C9-4F4B-8FF5-9F580C600C8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5" name="正方形/長方形 464">
          <a:extLst>
            <a:ext uri="{FF2B5EF4-FFF2-40B4-BE49-F238E27FC236}">
              <a16:creationId xmlns:a16="http://schemas.microsoft.com/office/drawing/2014/main" id="{2B6373F3-3DDA-4913-A83F-30644356BD4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6" name="正方形/長方形 465">
          <a:extLst>
            <a:ext uri="{FF2B5EF4-FFF2-40B4-BE49-F238E27FC236}">
              <a16:creationId xmlns:a16="http://schemas.microsoft.com/office/drawing/2014/main" id="{BA784336-2B67-4329-B277-CBA9FAF4683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7" name="正方形/長方形 466">
          <a:extLst>
            <a:ext uri="{FF2B5EF4-FFF2-40B4-BE49-F238E27FC236}">
              <a16:creationId xmlns:a16="http://schemas.microsoft.com/office/drawing/2014/main" id="{98CF8E87-F538-41CC-ACB5-EFF7272690B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正方形/長方形 467">
          <a:extLst>
            <a:ext uri="{FF2B5EF4-FFF2-40B4-BE49-F238E27FC236}">
              <a16:creationId xmlns:a16="http://schemas.microsoft.com/office/drawing/2014/main" id="{5A0970D8-EE61-4E2E-A8AF-B0213790F59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9" name="テキスト ボックス 468">
          <a:extLst>
            <a:ext uri="{FF2B5EF4-FFF2-40B4-BE49-F238E27FC236}">
              <a16:creationId xmlns:a16="http://schemas.microsoft.com/office/drawing/2014/main" id="{DE63A24A-F080-401E-A4F7-3489A071880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0" name="直線コネクタ 469">
          <a:extLst>
            <a:ext uri="{FF2B5EF4-FFF2-40B4-BE49-F238E27FC236}">
              <a16:creationId xmlns:a16="http://schemas.microsoft.com/office/drawing/2014/main" id="{55377FA6-3CB2-4E59-911E-DC88D45DB9C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71" name="テキスト ボックス 470">
          <a:extLst>
            <a:ext uri="{FF2B5EF4-FFF2-40B4-BE49-F238E27FC236}">
              <a16:creationId xmlns:a16="http://schemas.microsoft.com/office/drawing/2014/main" id="{1F6F5A36-B98E-467D-B1B9-EA3477019578}"/>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72" name="直線コネクタ 471">
          <a:extLst>
            <a:ext uri="{FF2B5EF4-FFF2-40B4-BE49-F238E27FC236}">
              <a16:creationId xmlns:a16="http://schemas.microsoft.com/office/drawing/2014/main" id="{EEA57C16-25EC-4CF5-9F21-29E975F3668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73" name="テキスト ボックス 472">
          <a:extLst>
            <a:ext uri="{FF2B5EF4-FFF2-40B4-BE49-F238E27FC236}">
              <a16:creationId xmlns:a16="http://schemas.microsoft.com/office/drawing/2014/main" id="{020F60EF-1CF6-4C58-BEFE-C81DB12BBA52}"/>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74" name="直線コネクタ 473">
          <a:extLst>
            <a:ext uri="{FF2B5EF4-FFF2-40B4-BE49-F238E27FC236}">
              <a16:creationId xmlns:a16="http://schemas.microsoft.com/office/drawing/2014/main" id="{1D45D149-ACFE-49A2-ACC1-FCCE3892373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75" name="テキスト ボックス 474">
          <a:extLst>
            <a:ext uri="{FF2B5EF4-FFF2-40B4-BE49-F238E27FC236}">
              <a16:creationId xmlns:a16="http://schemas.microsoft.com/office/drawing/2014/main" id="{4452C178-6CA4-4AA1-BD62-BF818819624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76" name="直線コネクタ 475">
          <a:extLst>
            <a:ext uri="{FF2B5EF4-FFF2-40B4-BE49-F238E27FC236}">
              <a16:creationId xmlns:a16="http://schemas.microsoft.com/office/drawing/2014/main" id="{26A74ED2-EE5D-4860-A722-8DDB459F97B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77" name="テキスト ボックス 476">
          <a:extLst>
            <a:ext uri="{FF2B5EF4-FFF2-40B4-BE49-F238E27FC236}">
              <a16:creationId xmlns:a16="http://schemas.microsoft.com/office/drawing/2014/main" id="{C06D5B20-627C-47C4-9C53-C6B7C430A08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78" name="直線コネクタ 477">
          <a:extLst>
            <a:ext uri="{FF2B5EF4-FFF2-40B4-BE49-F238E27FC236}">
              <a16:creationId xmlns:a16="http://schemas.microsoft.com/office/drawing/2014/main" id="{F53B4601-BB78-47B4-AB30-1F6C82E9946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79" name="テキスト ボックス 478">
          <a:extLst>
            <a:ext uri="{FF2B5EF4-FFF2-40B4-BE49-F238E27FC236}">
              <a16:creationId xmlns:a16="http://schemas.microsoft.com/office/drawing/2014/main" id="{A0AD46E9-D313-4162-8028-F255B1099F2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80" name="直線コネクタ 479">
          <a:extLst>
            <a:ext uri="{FF2B5EF4-FFF2-40B4-BE49-F238E27FC236}">
              <a16:creationId xmlns:a16="http://schemas.microsoft.com/office/drawing/2014/main" id="{7D4C73FA-6CED-463B-BB00-C232B638A75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81" name="テキスト ボックス 480">
          <a:extLst>
            <a:ext uri="{FF2B5EF4-FFF2-40B4-BE49-F238E27FC236}">
              <a16:creationId xmlns:a16="http://schemas.microsoft.com/office/drawing/2014/main" id="{71D62DB0-C71E-44EE-A73C-174CC743A29F}"/>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2" name="直線コネクタ 481">
          <a:extLst>
            <a:ext uri="{FF2B5EF4-FFF2-40B4-BE49-F238E27FC236}">
              <a16:creationId xmlns:a16="http://schemas.microsoft.com/office/drawing/2014/main" id="{8BA0A085-34CE-4F77-B163-5163E8DC93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3" name="テキスト ボックス 482">
          <a:extLst>
            <a:ext uri="{FF2B5EF4-FFF2-40B4-BE49-F238E27FC236}">
              <a16:creationId xmlns:a16="http://schemas.microsoft.com/office/drawing/2014/main" id="{BFD71E2F-33F7-404A-89A1-5BC64FE90822}"/>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4" name="【公民館】&#10;有形固定資産減価償却率グラフ枠">
          <a:extLst>
            <a:ext uri="{FF2B5EF4-FFF2-40B4-BE49-F238E27FC236}">
              <a16:creationId xmlns:a16="http://schemas.microsoft.com/office/drawing/2014/main" id="{D33F7952-520A-4A9E-B0E9-E90F8AE422C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485" name="直線コネクタ 484">
          <a:extLst>
            <a:ext uri="{FF2B5EF4-FFF2-40B4-BE49-F238E27FC236}">
              <a16:creationId xmlns:a16="http://schemas.microsoft.com/office/drawing/2014/main" id="{B13F3885-F709-4DA9-935B-43FA62C7BE54}"/>
            </a:ext>
          </a:extLst>
        </xdr:cNvPr>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486" name="【公民館】&#10;有形固定資産減価償却率最小値テキスト">
          <a:extLst>
            <a:ext uri="{FF2B5EF4-FFF2-40B4-BE49-F238E27FC236}">
              <a16:creationId xmlns:a16="http://schemas.microsoft.com/office/drawing/2014/main" id="{4250918E-C747-42ED-B9CB-57A3B01DC0AD}"/>
            </a:ext>
          </a:extLst>
        </xdr:cNvPr>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487" name="直線コネクタ 486">
          <a:extLst>
            <a:ext uri="{FF2B5EF4-FFF2-40B4-BE49-F238E27FC236}">
              <a16:creationId xmlns:a16="http://schemas.microsoft.com/office/drawing/2014/main" id="{80EA448F-7BE3-4787-B073-9A3A46CDD9EE}"/>
            </a:ext>
          </a:extLst>
        </xdr:cNvPr>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88" name="【公民館】&#10;有形固定資産減価償却率最大値テキスト">
          <a:extLst>
            <a:ext uri="{FF2B5EF4-FFF2-40B4-BE49-F238E27FC236}">
              <a16:creationId xmlns:a16="http://schemas.microsoft.com/office/drawing/2014/main" id="{DFEE9A85-8631-47B8-9224-D182DB05E90E}"/>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89" name="直線コネクタ 488">
          <a:extLst>
            <a:ext uri="{FF2B5EF4-FFF2-40B4-BE49-F238E27FC236}">
              <a16:creationId xmlns:a16="http://schemas.microsoft.com/office/drawing/2014/main" id="{AF15ADB0-4110-46EC-9507-26924C1AD11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490" name="【公民館】&#10;有形固定資産減価償却率平均値テキスト">
          <a:extLst>
            <a:ext uri="{FF2B5EF4-FFF2-40B4-BE49-F238E27FC236}">
              <a16:creationId xmlns:a16="http://schemas.microsoft.com/office/drawing/2014/main" id="{7F78AB6B-7FF2-4AF3-8121-AA04CA660BE7}"/>
            </a:ext>
          </a:extLst>
        </xdr:cNvPr>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491" name="フローチャート: 判断 490">
          <a:extLst>
            <a:ext uri="{FF2B5EF4-FFF2-40B4-BE49-F238E27FC236}">
              <a16:creationId xmlns:a16="http://schemas.microsoft.com/office/drawing/2014/main" id="{F00CD433-CC27-40A1-9E62-02E3EC95673A}"/>
            </a:ext>
          </a:extLst>
        </xdr:cNvPr>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492" name="フローチャート: 判断 491">
          <a:extLst>
            <a:ext uri="{FF2B5EF4-FFF2-40B4-BE49-F238E27FC236}">
              <a16:creationId xmlns:a16="http://schemas.microsoft.com/office/drawing/2014/main" id="{BD53D25A-724A-4B70-A92B-208F1CED2F99}"/>
            </a:ext>
          </a:extLst>
        </xdr:cNvPr>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493" name="フローチャート: 判断 492">
          <a:extLst>
            <a:ext uri="{FF2B5EF4-FFF2-40B4-BE49-F238E27FC236}">
              <a16:creationId xmlns:a16="http://schemas.microsoft.com/office/drawing/2014/main" id="{849CC083-663C-426C-B6EF-8F9F98039881}"/>
            </a:ext>
          </a:extLst>
        </xdr:cNvPr>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4" name="テキスト ボックス 493">
          <a:extLst>
            <a:ext uri="{FF2B5EF4-FFF2-40B4-BE49-F238E27FC236}">
              <a16:creationId xmlns:a16="http://schemas.microsoft.com/office/drawing/2014/main" id="{70E69099-8ADD-4CF3-9AF3-6C10B8E449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5" name="テキスト ボックス 494">
          <a:extLst>
            <a:ext uri="{FF2B5EF4-FFF2-40B4-BE49-F238E27FC236}">
              <a16:creationId xmlns:a16="http://schemas.microsoft.com/office/drawing/2014/main" id="{097283BD-D93B-4AF5-BD71-EB51D04AE5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6" name="テキスト ボックス 495">
          <a:extLst>
            <a:ext uri="{FF2B5EF4-FFF2-40B4-BE49-F238E27FC236}">
              <a16:creationId xmlns:a16="http://schemas.microsoft.com/office/drawing/2014/main" id="{F3C04C25-41E2-4F34-AA83-CEF7388173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7" name="テキスト ボックス 496">
          <a:extLst>
            <a:ext uri="{FF2B5EF4-FFF2-40B4-BE49-F238E27FC236}">
              <a16:creationId xmlns:a16="http://schemas.microsoft.com/office/drawing/2014/main" id="{1E34167E-D184-483E-9469-9C1D9B7637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8" name="テキスト ボックス 497">
          <a:extLst>
            <a:ext uri="{FF2B5EF4-FFF2-40B4-BE49-F238E27FC236}">
              <a16:creationId xmlns:a16="http://schemas.microsoft.com/office/drawing/2014/main" id="{F87457EE-BDAF-43DF-9C2F-646EFE5E97A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168275</xdr:rowOff>
    </xdr:from>
    <xdr:to>
      <xdr:col>85</xdr:col>
      <xdr:colOff>177800</xdr:colOff>
      <xdr:row>103</xdr:row>
      <xdr:rowOff>98425</xdr:rowOff>
    </xdr:to>
    <xdr:sp macro="" textlink="">
      <xdr:nvSpPr>
        <xdr:cNvPr id="499" name="楕円 498">
          <a:extLst>
            <a:ext uri="{FF2B5EF4-FFF2-40B4-BE49-F238E27FC236}">
              <a16:creationId xmlns:a16="http://schemas.microsoft.com/office/drawing/2014/main" id="{59423B1E-2AC1-4F33-8E44-CC3081B7650C}"/>
            </a:ext>
          </a:extLst>
        </xdr:cNvPr>
        <xdr:cNvSpPr/>
      </xdr:nvSpPr>
      <xdr:spPr>
        <a:xfrm>
          <a:off x="162687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19702</xdr:rowOff>
    </xdr:from>
    <xdr:ext cx="405111" cy="259045"/>
    <xdr:sp macro="" textlink="">
      <xdr:nvSpPr>
        <xdr:cNvPr id="500" name="【公民館】&#10;有形固定資産減価償却率該当値テキスト">
          <a:extLst>
            <a:ext uri="{FF2B5EF4-FFF2-40B4-BE49-F238E27FC236}">
              <a16:creationId xmlns:a16="http://schemas.microsoft.com/office/drawing/2014/main" id="{C3190657-DA0D-476C-A9EF-29EAE521992C}"/>
            </a:ext>
          </a:extLst>
        </xdr:cNvPr>
        <xdr:cNvSpPr txBox="1"/>
      </xdr:nvSpPr>
      <xdr:spPr>
        <a:xfrm>
          <a:off x="16357600"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166370</xdr:rowOff>
    </xdr:from>
    <xdr:to>
      <xdr:col>81</xdr:col>
      <xdr:colOff>101600</xdr:colOff>
      <xdr:row>103</xdr:row>
      <xdr:rowOff>96520</xdr:rowOff>
    </xdr:to>
    <xdr:sp macro="" textlink="">
      <xdr:nvSpPr>
        <xdr:cNvPr id="501" name="楕円 500">
          <a:extLst>
            <a:ext uri="{FF2B5EF4-FFF2-40B4-BE49-F238E27FC236}">
              <a16:creationId xmlns:a16="http://schemas.microsoft.com/office/drawing/2014/main" id="{CA3FBAD6-CB0B-459F-BB24-4E69D9BE7BED}"/>
            </a:ext>
          </a:extLst>
        </xdr:cNvPr>
        <xdr:cNvSpPr/>
      </xdr:nvSpPr>
      <xdr:spPr>
        <a:xfrm>
          <a:off x="15430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45720</xdr:rowOff>
    </xdr:from>
    <xdr:to>
      <xdr:col>85</xdr:col>
      <xdr:colOff>127000</xdr:colOff>
      <xdr:row>103</xdr:row>
      <xdr:rowOff>47625</xdr:rowOff>
    </xdr:to>
    <xdr:cxnSp macro="">
      <xdr:nvCxnSpPr>
        <xdr:cNvPr id="502" name="直線コネクタ 501">
          <a:extLst>
            <a:ext uri="{FF2B5EF4-FFF2-40B4-BE49-F238E27FC236}">
              <a16:creationId xmlns:a16="http://schemas.microsoft.com/office/drawing/2014/main" id="{FA8CE607-D8EE-43D0-8401-C1439429FB43}"/>
            </a:ext>
          </a:extLst>
        </xdr:cNvPr>
        <xdr:cNvCxnSpPr/>
      </xdr:nvCxnSpPr>
      <xdr:spPr>
        <a:xfrm>
          <a:off x="15481300" y="177050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42545</xdr:rowOff>
    </xdr:from>
    <xdr:to>
      <xdr:col>76</xdr:col>
      <xdr:colOff>165100</xdr:colOff>
      <xdr:row>103</xdr:row>
      <xdr:rowOff>144145</xdr:rowOff>
    </xdr:to>
    <xdr:sp macro="" textlink="">
      <xdr:nvSpPr>
        <xdr:cNvPr id="503" name="楕円 502">
          <a:extLst>
            <a:ext uri="{FF2B5EF4-FFF2-40B4-BE49-F238E27FC236}">
              <a16:creationId xmlns:a16="http://schemas.microsoft.com/office/drawing/2014/main" id="{54DD928F-AA2C-438F-A1EF-38541B2EA657}"/>
            </a:ext>
          </a:extLst>
        </xdr:cNvPr>
        <xdr:cNvSpPr/>
      </xdr:nvSpPr>
      <xdr:spPr>
        <a:xfrm>
          <a:off x="14541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45720</xdr:rowOff>
    </xdr:from>
    <xdr:to>
      <xdr:col>81</xdr:col>
      <xdr:colOff>50800</xdr:colOff>
      <xdr:row>103</xdr:row>
      <xdr:rowOff>93345</xdr:rowOff>
    </xdr:to>
    <xdr:cxnSp macro="">
      <xdr:nvCxnSpPr>
        <xdr:cNvPr id="504" name="直線コネクタ 503">
          <a:extLst>
            <a:ext uri="{FF2B5EF4-FFF2-40B4-BE49-F238E27FC236}">
              <a16:creationId xmlns:a16="http://schemas.microsoft.com/office/drawing/2014/main" id="{623FB528-FC32-46F5-8190-492C18309304}"/>
            </a:ext>
          </a:extLst>
        </xdr:cNvPr>
        <xdr:cNvCxnSpPr/>
      </xdr:nvCxnSpPr>
      <xdr:spPr>
        <a:xfrm flipV="1">
          <a:off x="14592300" y="177050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121938</xdr:rowOff>
    </xdr:from>
    <xdr:ext cx="405111" cy="259045"/>
    <xdr:sp macro="" textlink="">
      <xdr:nvSpPr>
        <xdr:cNvPr id="505" name="n_1aveValue【公民館】&#10;有形固定資産減価償却率">
          <a:extLst>
            <a:ext uri="{FF2B5EF4-FFF2-40B4-BE49-F238E27FC236}">
              <a16:creationId xmlns:a16="http://schemas.microsoft.com/office/drawing/2014/main" id="{A8D65E61-C5CA-4BA4-920C-159DE46DA04C}"/>
            </a:ext>
          </a:extLst>
        </xdr:cNvPr>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506" name="n_2aveValue【公民館】&#10;有形固定資産減価償却率">
          <a:extLst>
            <a:ext uri="{FF2B5EF4-FFF2-40B4-BE49-F238E27FC236}">
              <a16:creationId xmlns:a16="http://schemas.microsoft.com/office/drawing/2014/main" id="{2E49DE2A-1292-4113-8977-731E510A0F28}"/>
            </a:ext>
          </a:extLst>
        </xdr:cNvPr>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113047</xdr:rowOff>
    </xdr:from>
    <xdr:ext cx="405111" cy="259045"/>
    <xdr:sp macro="" textlink="">
      <xdr:nvSpPr>
        <xdr:cNvPr id="507" name="n_1mainValue【公民館】&#10;有形固定資産減価償却率">
          <a:extLst>
            <a:ext uri="{FF2B5EF4-FFF2-40B4-BE49-F238E27FC236}">
              <a16:creationId xmlns:a16="http://schemas.microsoft.com/office/drawing/2014/main" id="{E2F111F3-6E61-4CB0-B076-1874AFDD50E0}"/>
            </a:ext>
          </a:extLst>
        </xdr:cNvPr>
        <xdr:cNvSpPr txBox="1"/>
      </xdr:nvSpPr>
      <xdr:spPr>
        <a:xfrm>
          <a:off x="152660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160672</xdr:rowOff>
    </xdr:from>
    <xdr:ext cx="405111" cy="259045"/>
    <xdr:sp macro="" textlink="">
      <xdr:nvSpPr>
        <xdr:cNvPr id="508" name="n_2mainValue【公民館】&#10;有形固定資産減価償却率">
          <a:extLst>
            <a:ext uri="{FF2B5EF4-FFF2-40B4-BE49-F238E27FC236}">
              <a16:creationId xmlns:a16="http://schemas.microsoft.com/office/drawing/2014/main" id="{2628A87C-6C43-4861-855F-63266471DA06}"/>
            </a:ext>
          </a:extLst>
        </xdr:cNvPr>
        <xdr:cNvSpPr txBox="1"/>
      </xdr:nvSpPr>
      <xdr:spPr>
        <a:xfrm>
          <a:off x="14389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9" name="正方形/長方形 508">
          <a:extLst>
            <a:ext uri="{FF2B5EF4-FFF2-40B4-BE49-F238E27FC236}">
              <a16:creationId xmlns:a16="http://schemas.microsoft.com/office/drawing/2014/main" id="{061F43AA-1EC5-49DB-8773-F98316313A2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0" name="正方形/長方形 509">
          <a:extLst>
            <a:ext uri="{FF2B5EF4-FFF2-40B4-BE49-F238E27FC236}">
              <a16:creationId xmlns:a16="http://schemas.microsoft.com/office/drawing/2014/main" id="{C83DF72F-56B3-456B-A768-10A425F413F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1" name="正方形/長方形 510">
          <a:extLst>
            <a:ext uri="{FF2B5EF4-FFF2-40B4-BE49-F238E27FC236}">
              <a16:creationId xmlns:a16="http://schemas.microsoft.com/office/drawing/2014/main" id="{498E03CA-53DE-400A-9D6D-B4B6736C24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2" name="正方形/長方形 511">
          <a:extLst>
            <a:ext uri="{FF2B5EF4-FFF2-40B4-BE49-F238E27FC236}">
              <a16:creationId xmlns:a16="http://schemas.microsoft.com/office/drawing/2014/main" id="{50C0BA0F-F666-4950-811D-BDED40DF884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3" name="正方形/長方形 512">
          <a:extLst>
            <a:ext uri="{FF2B5EF4-FFF2-40B4-BE49-F238E27FC236}">
              <a16:creationId xmlns:a16="http://schemas.microsoft.com/office/drawing/2014/main" id="{B47CD4EA-1C41-4988-8CA5-88514546026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4" name="正方形/長方形 513">
          <a:extLst>
            <a:ext uri="{FF2B5EF4-FFF2-40B4-BE49-F238E27FC236}">
              <a16:creationId xmlns:a16="http://schemas.microsoft.com/office/drawing/2014/main" id="{3C8FCA77-92B3-40A0-A60E-DDF9980B191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5" name="正方形/長方形 514">
          <a:extLst>
            <a:ext uri="{FF2B5EF4-FFF2-40B4-BE49-F238E27FC236}">
              <a16:creationId xmlns:a16="http://schemas.microsoft.com/office/drawing/2014/main" id="{968D9E37-186E-46F6-ABE7-3130E8ABA60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6" name="正方形/長方形 515">
          <a:extLst>
            <a:ext uri="{FF2B5EF4-FFF2-40B4-BE49-F238E27FC236}">
              <a16:creationId xmlns:a16="http://schemas.microsoft.com/office/drawing/2014/main" id="{2DF1CB04-84BD-460D-B250-9AA89D7BAC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7" name="テキスト ボックス 516">
          <a:extLst>
            <a:ext uri="{FF2B5EF4-FFF2-40B4-BE49-F238E27FC236}">
              <a16:creationId xmlns:a16="http://schemas.microsoft.com/office/drawing/2014/main" id="{76392B02-A603-4916-B5F8-7F8644AE62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8" name="直線コネクタ 517">
          <a:extLst>
            <a:ext uri="{FF2B5EF4-FFF2-40B4-BE49-F238E27FC236}">
              <a16:creationId xmlns:a16="http://schemas.microsoft.com/office/drawing/2014/main" id="{EF97C96F-D44D-4DCB-970A-7F0386D1D0C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519" name="直線コネクタ 518">
          <a:extLst>
            <a:ext uri="{FF2B5EF4-FFF2-40B4-BE49-F238E27FC236}">
              <a16:creationId xmlns:a16="http://schemas.microsoft.com/office/drawing/2014/main" id="{7671FF96-AA6C-45FE-BEC3-FB0EB4D5BE91}"/>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20" name="テキスト ボックス 519">
          <a:extLst>
            <a:ext uri="{FF2B5EF4-FFF2-40B4-BE49-F238E27FC236}">
              <a16:creationId xmlns:a16="http://schemas.microsoft.com/office/drawing/2014/main" id="{98B2E5A9-2214-42A4-8354-304CEDABC30A}"/>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1" name="直線コネクタ 520">
          <a:extLst>
            <a:ext uri="{FF2B5EF4-FFF2-40B4-BE49-F238E27FC236}">
              <a16:creationId xmlns:a16="http://schemas.microsoft.com/office/drawing/2014/main" id="{89679591-6918-4548-B8A7-8658140B6EF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2" name="テキスト ボックス 521">
          <a:extLst>
            <a:ext uri="{FF2B5EF4-FFF2-40B4-BE49-F238E27FC236}">
              <a16:creationId xmlns:a16="http://schemas.microsoft.com/office/drawing/2014/main" id="{3833A25C-6A54-4760-B78B-E1642A22FCD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23" name="直線コネクタ 522">
          <a:extLst>
            <a:ext uri="{FF2B5EF4-FFF2-40B4-BE49-F238E27FC236}">
              <a16:creationId xmlns:a16="http://schemas.microsoft.com/office/drawing/2014/main" id="{B7E46E1D-63E4-4712-B564-4D39309D5BC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24" name="テキスト ボックス 523">
          <a:extLst>
            <a:ext uri="{FF2B5EF4-FFF2-40B4-BE49-F238E27FC236}">
              <a16:creationId xmlns:a16="http://schemas.microsoft.com/office/drawing/2014/main" id="{CAC7723E-A15F-4E7A-85B5-419E07EAD7F1}"/>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5" name="直線コネクタ 524">
          <a:extLst>
            <a:ext uri="{FF2B5EF4-FFF2-40B4-BE49-F238E27FC236}">
              <a16:creationId xmlns:a16="http://schemas.microsoft.com/office/drawing/2014/main" id="{C53EB840-75DB-4E24-A0DA-D3D8E033441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6" name="テキスト ボックス 525">
          <a:extLst>
            <a:ext uri="{FF2B5EF4-FFF2-40B4-BE49-F238E27FC236}">
              <a16:creationId xmlns:a16="http://schemas.microsoft.com/office/drawing/2014/main" id="{416F850E-4DCF-42EB-AA3B-43AEAC9C60B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7" name="【公民館】&#10;一人当たり面積グラフ枠">
          <a:extLst>
            <a:ext uri="{FF2B5EF4-FFF2-40B4-BE49-F238E27FC236}">
              <a16:creationId xmlns:a16="http://schemas.microsoft.com/office/drawing/2014/main" id="{5C1B763B-DE3E-483F-B6FE-660151D87B5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528" name="直線コネクタ 527">
          <a:extLst>
            <a:ext uri="{FF2B5EF4-FFF2-40B4-BE49-F238E27FC236}">
              <a16:creationId xmlns:a16="http://schemas.microsoft.com/office/drawing/2014/main" id="{DD1D6856-92AC-4C5C-840F-04206300263F}"/>
            </a:ext>
          </a:extLst>
        </xdr:cNvPr>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529" name="【公民館】&#10;一人当たり面積最小値テキスト">
          <a:extLst>
            <a:ext uri="{FF2B5EF4-FFF2-40B4-BE49-F238E27FC236}">
              <a16:creationId xmlns:a16="http://schemas.microsoft.com/office/drawing/2014/main" id="{237A5BEA-B6BD-48ED-AF9D-6B2080A70C0E}"/>
            </a:ext>
          </a:extLst>
        </xdr:cNvPr>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530" name="直線コネクタ 529">
          <a:extLst>
            <a:ext uri="{FF2B5EF4-FFF2-40B4-BE49-F238E27FC236}">
              <a16:creationId xmlns:a16="http://schemas.microsoft.com/office/drawing/2014/main" id="{4C51553D-0DC1-4868-A6A3-F0A9FAB50F74}"/>
            </a:ext>
          </a:extLst>
        </xdr:cNvPr>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531" name="【公民館】&#10;一人当たり面積最大値テキスト">
          <a:extLst>
            <a:ext uri="{FF2B5EF4-FFF2-40B4-BE49-F238E27FC236}">
              <a16:creationId xmlns:a16="http://schemas.microsoft.com/office/drawing/2014/main" id="{9ECA8D81-CEAD-4020-8328-FC81FAA6139C}"/>
            </a:ext>
          </a:extLst>
        </xdr:cNvPr>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532" name="直線コネクタ 531">
          <a:extLst>
            <a:ext uri="{FF2B5EF4-FFF2-40B4-BE49-F238E27FC236}">
              <a16:creationId xmlns:a16="http://schemas.microsoft.com/office/drawing/2014/main" id="{EFF7026C-4D22-4C2A-AE9D-68C54CD2B8A3}"/>
            </a:ext>
          </a:extLst>
        </xdr:cNvPr>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31703</xdr:rowOff>
    </xdr:from>
    <xdr:ext cx="469744" cy="259045"/>
    <xdr:sp macro="" textlink="">
      <xdr:nvSpPr>
        <xdr:cNvPr id="533" name="【公民館】&#10;一人当たり面積平均値テキスト">
          <a:extLst>
            <a:ext uri="{FF2B5EF4-FFF2-40B4-BE49-F238E27FC236}">
              <a16:creationId xmlns:a16="http://schemas.microsoft.com/office/drawing/2014/main" id="{18D78E33-3BAB-4BDE-8723-7872151EFA1F}"/>
            </a:ext>
          </a:extLst>
        </xdr:cNvPr>
        <xdr:cNvSpPr txBox="1"/>
      </xdr:nvSpPr>
      <xdr:spPr>
        <a:xfrm>
          <a:off x="22199600" y="18033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534" name="フローチャート: 判断 533">
          <a:extLst>
            <a:ext uri="{FF2B5EF4-FFF2-40B4-BE49-F238E27FC236}">
              <a16:creationId xmlns:a16="http://schemas.microsoft.com/office/drawing/2014/main" id="{F97BF5BD-1F65-4A70-A731-809163C29477}"/>
            </a:ext>
          </a:extLst>
        </xdr:cNvPr>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535" name="フローチャート: 判断 534">
          <a:extLst>
            <a:ext uri="{FF2B5EF4-FFF2-40B4-BE49-F238E27FC236}">
              <a16:creationId xmlns:a16="http://schemas.microsoft.com/office/drawing/2014/main" id="{A34BE3AB-F477-4F18-836C-E8EA77EFD610}"/>
            </a:ext>
          </a:extLst>
        </xdr:cNvPr>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536" name="フローチャート: 判断 535">
          <a:extLst>
            <a:ext uri="{FF2B5EF4-FFF2-40B4-BE49-F238E27FC236}">
              <a16:creationId xmlns:a16="http://schemas.microsoft.com/office/drawing/2014/main" id="{08C58919-74B0-4D74-8183-2C8C480B9B55}"/>
            </a:ext>
          </a:extLst>
        </xdr:cNvPr>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9A8947F8-5A7A-42BC-BDCA-BF5F45DCCA4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A191996C-7363-4E42-B9FA-B8EBCAC8477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E5C40A5E-D6F9-439C-8302-31EF6380F5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1C10F5AE-E68C-4A98-A314-1083A71C2F0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E28016DC-DE77-4A52-9B9F-B15A66CE1C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85407</xdr:rowOff>
    </xdr:from>
    <xdr:to>
      <xdr:col>116</xdr:col>
      <xdr:colOff>114300</xdr:colOff>
      <xdr:row>107</xdr:row>
      <xdr:rowOff>15557</xdr:rowOff>
    </xdr:to>
    <xdr:sp macro="" textlink="">
      <xdr:nvSpPr>
        <xdr:cNvPr id="542" name="楕円 541">
          <a:extLst>
            <a:ext uri="{FF2B5EF4-FFF2-40B4-BE49-F238E27FC236}">
              <a16:creationId xmlns:a16="http://schemas.microsoft.com/office/drawing/2014/main" id="{78D5395E-990E-4151-BA0C-005EACA80106}"/>
            </a:ext>
          </a:extLst>
        </xdr:cNvPr>
        <xdr:cNvSpPr/>
      </xdr:nvSpPr>
      <xdr:spPr>
        <a:xfrm>
          <a:off x="22110700" y="1825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63834</xdr:rowOff>
    </xdr:from>
    <xdr:ext cx="469744" cy="259045"/>
    <xdr:sp macro="" textlink="">
      <xdr:nvSpPr>
        <xdr:cNvPr id="543" name="【公民館】&#10;一人当たり面積該当値テキスト">
          <a:extLst>
            <a:ext uri="{FF2B5EF4-FFF2-40B4-BE49-F238E27FC236}">
              <a16:creationId xmlns:a16="http://schemas.microsoft.com/office/drawing/2014/main" id="{F6963605-FE08-4A6B-B62D-568E8D004F90}"/>
            </a:ext>
          </a:extLst>
        </xdr:cNvPr>
        <xdr:cNvSpPr txBox="1"/>
      </xdr:nvSpPr>
      <xdr:spPr>
        <a:xfrm>
          <a:off x="22199600" y="1823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87694</xdr:rowOff>
    </xdr:from>
    <xdr:to>
      <xdr:col>112</xdr:col>
      <xdr:colOff>38100</xdr:colOff>
      <xdr:row>107</xdr:row>
      <xdr:rowOff>17844</xdr:rowOff>
    </xdr:to>
    <xdr:sp macro="" textlink="">
      <xdr:nvSpPr>
        <xdr:cNvPr id="544" name="楕円 543">
          <a:extLst>
            <a:ext uri="{FF2B5EF4-FFF2-40B4-BE49-F238E27FC236}">
              <a16:creationId xmlns:a16="http://schemas.microsoft.com/office/drawing/2014/main" id="{C7FA5E90-D37E-43C0-8F0B-D2B4025E7099}"/>
            </a:ext>
          </a:extLst>
        </xdr:cNvPr>
        <xdr:cNvSpPr/>
      </xdr:nvSpPr>
      <xdr:spPr>
        <a:xfrm>
          <a:off x="21272500" y="182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136207</xdr:rowOff>
    </xdr:from>
    <xdr:to>
      <xdr:col>116</xdr:col>
      <xdr:colOff>63500</xdr:colOff>
      <xdr:row>106</xdr:row>
      <xdr:rowOff>138494</xdr:rowOff>
    </xdr:to>
    <xdr:cxnSp macro="">
      <xdr:nvCxnSpPr>
        <xdr:cNvPr id="545" name="直線コネクタ 544">
          <a:extLst>
            <a:ext uri="{FF2B5EF4-FFF2-40B4-BE49-F238E27FC236}">
              <a16:creationId xmlns:a16="http://schemas.microsoft.com/office/drawing/2014/main" id="{8C4F6B47-B63F-489C-B103-674D0C2AE1F6}"/>
            </a:ext>
          </a:extLst>
        </xdr:cNvPr>
        <xdr:cNvCxnSpPr/>
      </xdr:nvCxnSpPr>
      <xdr:spPr>
        <a:xfrm flipV="1">
          <a:off x="21323300" y="1830990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89979</xdr:rowOff>
    </xdr:from>
    <xdr:to>
      <xdr:col>107</xdr:col>
      <xdr:colOff>101600</xdr:colOff>
      <xdr:row>107</xdr:row>
      <xdr:rowOff>20129</xdr:rowOff>
    </xdr:to>
    <xdr:sp macro="" textlink="">
      <xdr:nvSpPr>
        <xdr:cNvPr id="546" name="楕円 545">
          <a:extLst>
            <a:ext uri="{FF2B5EF4-FFF2-40B4-BE49-F238E27FC236}">
              <a16:creationId xmlns:a16="http://schemas.microsoft.com/office/drawing/2014/main" id="{EBF5F63D-4D2D-4864-9CFB-F4EA2CE60B4B}"/>
            </a:ext>
          </a:extLst>
        </xdr:cNvPr>
        <xdr:cNvSpPr/>
      </xdr:nvSpPr>
      <xdr:spPr>
        <a:xfrm>
          <a:off x="20383500" y="1826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138494</xdr:rowOff>
    </xdr:from>
    <xdr:to>
      <xdr:col>111</xdr:col>
      <xdr:colOff>177800</xdr:colOff>
      <xdr:row>106</xdr:row>
      <xdr:rowOff>140779</xdr:rowOff>
    </xdr:to>
    <xdr:cxnSp macro="">
      <xdr:nvCxnSpPr>
        <xdr:cNvPr id="547" name="直線コネクタ 546">
          <a:extLst>
            <a:ext uri="{FF2B5EF4-FFF2-40B4-BE49-F238E27FC236}">
              <a16:creationId xmlns:a16="http://schemas.microsoft.com/office/drawing/2014/main" id="{F377AEA7-E208-4166-9ADA-1ED2000A6F58}"/>
            </a:ext>
          </a:extLst>
        </xdr:cNvPr>
        <xdr:cNvCxnSpPr/>
      </xdr:nvCxnSpPr>
      <xdr:spPr>
        <a:xfrm flipV="1">
          <a:off x="20434300" y="1831219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94378</xdr:rowOff>
    </xdr:from>
    <xdr:ext cx="469744" cy="259045"/>
    <xdr:sp macro="" textlink="">
      <xdr:nvSpPr>
        <xdr:cNvPr id="548" name="n_1aveValue【公民館】&#10;一人当たり面積">
          <a:extLst>
            <a:ext uri="{FF2B5EF4-FFF2-40B4-BE49-F238E27FC236}">
              <a16:creationId xmlns:a16="http://schemas.microsoft.com/office/drawing/2014/main" id="{36D81083-3645-486F-B9BA-603793DD1B74}"/>
            </a:ext>
          </a:extLst>
        </xdr:cNvPr>
        <xdr:cNvSpPr txBox="1"/>
      </xdr:nvSpPr>
      <xdr:spPr>
        <a:xfrm>
          <a:off x="210757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549" name="n_2aveValue【公民館】&#10;一人当たり面積">
          <a:extLst>
            <a:ext uri="{FF2B5EF4-FFF2-40B4-BE49-F238E27FC236}">
              <a16:creationId xmlns:a16="http://schemas.microsoft.com/office/drawing/2014/main" id="{223137F9-429C-4828-A792-72D863B1D4B8}"/>
            </a:ext>
          </a:extLst>
        </xdr:cNvPr>
        <xdr:cNvSpPr txBox="1"/>
      </xdr:nvSpPr>
      <xdr:spPr>
        <a:xfrm>
          <a:off x="201994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8971</xdr:rowOff>
    </xdr:from>
    <xdr:ext cx="469744" cy="259045"/>
    <xdr:sp macro="" textlink="">
      <xdr:nvSpPr>
        <xdr:cNvPr id="550" name="n_1mainValue【公民館】&#10;一人当たり面積">
          <a:extLst>
            <a:ext uri="{FF2B5EF4-FFF2-40B4-BE49-F238E27FC236}">
              <a16:creationId xmlns:a16="http://schemas.microsoft.com/office/drawing/2014/main" id="{DA356331-79ED-4EEB-8B7D-D57AAF0C9FFD}"/>
            </a:ext>
          </a:extLst>
        </xdr:cNvPr>
        <xdr:cNvSpPr txBox="1"/>
      </xdr:nvSpPr>
      <xdr:spPr>
        <a:xfrm>
          <a:off x="21075727" y="1835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11256</xdr:rowOff>
    </xdr:from>
    <xdr:ext cx="469744" cy="259045"/>
    <xdr:sp macro="" textlink="">
      <xdr:nvSpPr>
        <xdr:cNvPr id="551" name="n_2mainValue【公民館】&#10;一人当たり面積">
          <a:extLst>
            <a:ext uri="{FF2B5EF4-FFF2-40B4-BE49-F238E27FC236}">
              <a16:creationId xmlns:a16="http://schemas.microsoft.com/office/drawing/2014/main" id="{5F0C5FED-851B-46D2-8179-8CFC0F875D12}"/>
            </a:ext>
          </a:extLst>
        </xdr:cNvPr>
        <xdr:cNvSpPr txBox="1"/>
      </xdr:nvSpPr>
      <xdr:spPr>
        <a:xfrm>
          <a:off x="20199427" y="1835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a:extLst>
            <a:ext uri="{FF2B5EF4-FFF2-40B4-BE49-F238E27FC236}">
              <a16:creationId xmlns:a16="http://schemas.microsoft.com/office/drawing/2014/main" id="{C48FDA5D-C1EE-474D-B4D5-E3115A841DF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a:extLst>
            <a:ext uri="{FF2B5EF4-FFF2-40B4-BE49-F238E27FC236}">
              <a16:creationId xmlns:a16="http://schemas.microsoft.com/office/drawing/2014/main" id="{BA1D1FA9-6AD1-4FDD-90D8-8E86DCDEEB2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a:extLst>
            <a:ext uri="{FF2B5EF4-FFF2-40B4-BE49-F238E27FC236}">
              <a16:creationId xmlns:a16="http://schemas.microsoft.com/office/drawing/2014/main" id="{617B4103-6A26-4B0B-BDAF-C31F59CB8AC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を除く、道路、公営住宅、学校施設、公民館すべてにおいて、類似団体と比較して有形固定資産減価償却率が高い水準となっている。特に公営住宅では、上木葉団地（木造）が築４０年以上、猪の鼻団地（木造が）築２０年以上を超えている。上木葉団地については建替えを含めた管理計画を、猪の鼻団地については、平成２６年から５ヶ年計画により外壁改修等による施設の長寿命化を図る予定である。学校施設（小学校２校、中学校１校）では、築３５年以上を超えており、特に中学校は築５０年を以上を経過した古い施設である。平成１９年から平成２２年にかけて耐震改修工事、平成２４年に大規模改修工事を実施したが、建物内部や設備等の老朽化が進んでいるため、公共施設等総合管理計画に基づき、施設の適切な維持管理に取り組む。なお、道路を含む、すべての施設における一人あたりの面積等は、類似団体と比較し低い水準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E9AE2E-F495-478A-9B3F-3D1055335D2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DC02B20-4759-42A6-B786-BD7D5BC9C1F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3D2C9F0-0B3D-4701-94C5-4F5E1BF669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4D4FDC-7AD6-4610-ABBA-6080208286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9F4E23-A340-41B7-881D-6684C4A5F3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4EA3AAA-DE3D-49CC-B8F2-8A892FFC302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238F330-8728-4582-A9CF-866F1DEAD63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893A99-02F1-4CF4-AD99-9861583DB3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DBCDD8-5085-4975-8B6B-FB6E5ADBE4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ED8BDF-8863-4AF8-8C7E-9865FB7B9C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5,321
5,300
24.33
3,893,908
3,649,675
132,546
1,892,718
2,252,026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59E8C6-ABC4-4181-A795-E01DB8F25C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C4DC5C-67AC-42B7-B5AD-852E3318BE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4C860D-BFC3-47F8-A9B8-BA70306B358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E6028E-3869-47D9-8976-3251677631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93D1C6B-1D0A-43C3-AA6E-28D31B2119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078C581-F026-4030-8A9E-D8425991072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B3224A-13B3-4C6D-A732-CDD7C19841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3DAB75-00E8-42F8-8008-72B30A38461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8794D67-E92F-463E-BDD2-221379FAB09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647E25-2B26-4784-A410-8DABFEE604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EEAC143-8982-40A8-8C30-119553E606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2FF84D8-F2D7-4302-924C-6DEAF9561D8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1C57AF-DF1B-4827-ADE4-F3DD0D50D16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A67D03-DF4A-4B90-995B-75B99A62D63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9D583F-E73C-42BA-815D-1E89688C424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8ED022-D15E-4467-A7BC-E8AB13C9CF9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64A404-98A2-4F44-A729-6AE1F5975E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63AC1C-805A-4CAA-92A0-6D46AB8AA02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1007BFDA-929A-440E-8680-469954CF3C33}"/>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8D61A25-5803-4D7F-A0E7-CFD9A9098FC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908CB7C-A624-4B1C-A848-9821B7AE19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0708691-5F1C-41CE-8F26-F55A0B6D151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2E6510AE-FDDB-4421-A043-F3D02C5E2D5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A6453F5-1C3E-4022-980F-3781D390ACD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32CCFB1-93CC-41DE-96B1-58F3B442BFB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F1F525F-9509-4B5D-88CB-9222709FB2E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DB61B64-669B-4768-8679-D88D5E28967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DDA2E4FF-FE90-4018-848D-7DFDE1ACF78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5FC8A6AE-1CF4-4B00-87D5-63AD7F75489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4D90EE86-BEDA-47D3-8926-8B267DCE7D2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3BC6FF0E-E36A-4579-BDD4-736E181320E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1AB90298-DB14-4456-AD06-9B7C8E69266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2CF62AC0-0451-4583-B8B1-6D6CB08927E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FD5856CE-97F1-4486-BADD-98ADC934EBE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BEBAF0D8-2E5A-4F7F-BBAC-C3B8E9C0938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C83B1916-E3AA-4471-A78F-72F737E9A17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3FD4B30F-83F0-4F3D-9C06-AF5472C481B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50E3B489-9E61-46B3-8095-403764602DC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FF8E126A-CD5D-41B7-A47D-0B161FCF30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C5BC7F03-DDFF-4D4D-8AD5-9A6B9966874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1A4C7887-91A2-474C-B910-25F74BEB29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B9316F3-AF14-4391-A8EE-F906CAEEEE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4CE18830-3612-4D58-B2F3-D6166E4DB3C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F9EADE4E-5709-4AB9-9966-65D4DE0639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F81D03E1-8511-423C-81C6-456FA3B701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756C01EC-BA3C-440C-A0B1-75320B2F22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68EA8BE9-1041-4D37-BBCB-542AC84D06B5}"/>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C0606C37-4D20-47EF-B8DF-BD5F5CADACE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56DBF84C-FD51-4532-8BFD-F402E00B18D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8C23E1DE-B093-4E6D-AC77-441B994AC90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7B74CCA7-B06D-499C-8B6B-45ABC3976AF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3385A383-7EF5-45D9-BF2D-BB09D3F8023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D2A640B6-3F6F-4D7E-8248-CBC6DBD9172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840F8308-8541-4794-ADE4-7C4470B2CE3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DE55A60D-B89A-49BC-9CDC-A922CA8EFE8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6525E982-7C91-432C-A524-5E9BDA86E00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985C1894-6222-4E27-8E2A-441A8A91DC2F}"/>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31A6F7E6-F4FA-4F2D-9D74-D4052E93DEC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76F82FED-6839-4CA1-8DBD-5DA0D60448C5}"/>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EC94B856-1EDD-4AED-9960-255F5E5169E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72" name="直線コネクタ 71">
          <a:extLst>
            <a:ext uri="{FF2B5EF4-FFF2-40B4-BE49-F238E27FC236}">
              <a16:creationId xmlns:a16="http://schemas.microsoft.com/office/drawing/2014/main" id="{E34E10AA-B470-4CAC-A3BD-0EE07B409FDD}"/>
            </a:ext>
          </a:extLst>
        </xdr:cNvPr>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B2FD652E-2ADE-43C6-A519-76180AB96448}"/>
            </a:ext>
          </a:extLst>
        </xdr:cNvPr>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74" name="直線コネクタ 73">
          <a:extLst>
            <a:ext uri="{FF2B5EF4-FFF2-40B4-BE49-F238E27FC236}">
              <a16:creationId xmlns:a16="http://schemas.microsoft.com/office/drawing/2014/main" id="{B46163A8-E255-432A-87F5-31BC8366C666}"/>
            </a:ext>
          </a:extLst>
        </xdr:cNvPr>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42BDABA9-E47D-47B5-A0B5-85E58AB48E0C}"/>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26A0FB0E-E1D3-4B75-BD8A-BFB7EA723F3E}"/>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95E01E47-86EF-4220-B3C5-CFDE552FDEF1}"/>
            </a:ext>
          </a:extLst>
        </xdr:cNvPr>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a:extLst>
            <a:ext uri="{FF2B5EF4-FFF2-40B4-BE49-F238E27FC236}">
              <a16:creationId xmlns:a16="http://schemas.microsoft.com/office/drawing/2014/main" id="{E60E7C31-0B3D-447B-A733-663A6D1F3991}"/>
            </a:ext>
          </a:extLst>
        </xdr:cNvPr>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a:extLst>
            <a:ext uri="{FF2B5EF4-FFF2-40B4-BE49-F238E27FC236}">
              <a16:creationId xmlns:a16="http://schemas.microsoft.com/office/drawing/2014/main" id="{6628F026-2FBB-4F22-9A69-B1AA7505BDC5}"/>
            </a:ext>
          </a:extLst>
        </xdr:cNvPr>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a:extLst>
            <a:ext uri="{FF2B5EF4-FFF2-40B4-BE49-F238E27FC236}">
              <a16:creationId xmlns:a16="http://schemas.microsoft.com/office/drawing/2014/main" id="{3AFCE5B8-79E8-45BA-8072-BD24065A6F91}"/>
            </a:ext>
          </a:extLst>
        </xdr:cNvPr>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81" name="フローチャート: 判断 80">
          <a:extLst>
            <a:ext uri="{FF2B5EF4-FFF2-40B4-BE49-F238E27FC236}">
              <a16:creationId xmlns:a16="http://schemas.microsoft.com/office/drawing/2014/main" id="{C5A7A57D-3B8A-442F-AEC9-2D809109F2F9}"/>
            </a:ext>
          </a:extLst>
        </xdr:cNvPr>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99712</xdr:rowOff>
    </xdr:from>
    <xdr:ext cx="405111" cy="259045"/>
    <xdr:sp macro="" textlink="">
      <xdr:nvSpPr>
        <xdr:cNvPr id="82" name="n_2aveValue【体育館・プール】&#10;有形固定資産減価償却率">
          <a:extLst>
            <a:ext uri="{FF2B5EF4-FFF2-40B4-BE49-F238E27FC236}">
              <a16:creationId xmlns:a16="http://schemas.microsoft.com/office/drawing/2014/main" id="{E7E6439A-F595-4F82-BC96-2012A01E7AE6}"/>
            </a:ext>
          </a:extLst>
        </xdr:cNvPr>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B2114A08-C960-4F75-AAD8-F26528497E7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BBB650AD-FEC7-45F3-82A3-43578CC5645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AE5DC81-5E3A-4758-A6CB-68A96972E98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46D69EE-6DC8-4050-BA6F-4F9B42BBAA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5B182AC-6A9C-4E1B-8A91-4E6922B28D2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128270</xdr:rowOff>
    </xdr:from>
    <xdr:to>
      <xdr:col>24</xdr:col>
      <xdr:colOff>114300</xdr:colOff>
      <xdr:row>59</xdr:row>
      <xdr:rowOff>58420</xdr:rowOff>
    </xdr:to>
    <xdr:sp macro="" textlink="">
      <xdr:nvSpPr>
        <xdr:cNvPr id="88" name="楕円 87">
          <a:extLst>
            <a:ext uri="{FF2B5EF4-FFF2-40B4-BE49-F238E27FC236}">
              <a16:creationId xmlns:a16="http://schemas.microsoft.com/office/drawing/2014/main" id="{24B898BB-8B47-4BBC-A84F-DC11B8B74AE7}"/>
            </a:ext>
          </a:extLst>
        </xdr:cNvPr>
        <xdr:cNvSpPr/>
      </xdr:nvSpPr>
      <xdr:spPr>
        <a:xfrm>
          <a:off x="45847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151147</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id="{22E0AC16-C3D3-464B-B57B-98793764969F}"/>
            </a:ext>
          </a:extLst>
        </xdr:cNvPr>
        <xdr:cNvSpPr txBox="1"/>
      </xdr:nvSpPr>
      <xdr:spPr>
        <a:xfrm>
          <a:off x="4673600"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122555</xdr:rowOff>
    </xdr:from>
    <xdr:to>
      <xdr:col>20</xdr:col>
      <xdr:colOff>38100</xdr:colOff>
      <xdr:row>59</xdr:row>
      <xdr:rowOff>52705</xdr:rowOff>
    </xdr:to>
    <xdr:sp macro="" textlink="">
      <xdr:nvSpPr>
        <xdr:cNvPr id="90" name="楕円 89">
          <a:extLst>
            <a:ext uri="{FF2B5EF4-FFF2-40B4-BE49-F238E27FC236}">
              <a16:creationId xmlns:a16="http://schemas.microsoft.com/office/drawing/2014/main" id="{788E98F2-0CE0-4D72-B3BD-F58712ECEE4B}"/>
            </a:ext>
          </a:extLst>
        </xdr:cNvPr>
        <xdr:cNvSpPr/>
      </xdr:nvSpPr>
      <xdr:spPr>
        <a:xfrm>
          <a:off x="3746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xdr:rowOff>
    </xdr:from>
    <xdr:to>
      <xdr:col>24</xdr:col>
      <xdr:colOff>63500</xdr:colOff>
      <xdr:row>59</xdr:row>
      <xdr:rowOff>7620</xdr:rowOff>
    </xdr:to>
    <xdr:cxnSp macro="">
      <xdr:nvCxnSpPr>
        <xdr:cNvPr id="91" name="直線コネクタ 90">
          <a:extLst>
            <a:ext uri="{FF2B5EF4-FFF2-40B4-BE49-F238E27FC236}">
              <a16:creationId xmlns:a16="http://schemas.microsoft.com/office/drawing/2014/main" id="{88902F0B-FC48-4944-AE2E-75D6E3456DB0}"/>
            </a:ext>
          </a:extLst>
        </xdr:cNvPr>
        <xdr:cNvCxnSpPr/>
      </xdr:nvCxnSpPr>
      <xdr:spPr>
        <a:xfrm>
          <a:off x="3797300" y="101174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162560</xdr:rowOff>
    </xdr:from>
    <xdr:to>
      <xdr:col>15</xdr:col>
      <xdr:colOff>101600</xdr:colOff>
      <xdr:row>59</xdr:row>
      <xdr:rowOff>92710</xdr:rowOff>
    </xdr:to>
    <xdr:sp macro="" textlink="">
      <xdr:nvSpPr>
        <xdr:cNvPr id="92" name="楕円 91">
          <a:extLst>
            <a:ext uri="{FF2B5EF4-FFF2-40B4-BE49-F238E27FC236}">
              <a16:creationId xmlns:a16="http://schemas.microsoft.com/office/drawing/2014/main" id="{83137D28-1FD0-468F-83DE-EAFCBB9CE351}"/>
            </a:ext>
          </a:extLst>
        </xdr:cNvPr>
        <xdr:cNvSpPr/>
      </xdr:nvSpPr>
      <xdr:spPr>
        <a:xfrm>
          <a:off x="2857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xdr:rowOff>
    </xdr:from>
    <xdr:to>
      <xdr:col>19</xdr:col>
      <xdr:colOff>177800</xdr:colOff>
      <xdr:row>59</xdr:row>
      <xdr:rowOff>41910</xdr:rowOff>
    </xdr:to>
    <xdr:cxnSp macro="">
      <xdr:nvCxnSpPr>
        <xdr:cNvPr id="93" name="直線コネクタ 92">
          <a:extLst>
            <a:ext uri="{FF2B5EF4-FFF2-40B4-BE49-F238E27FC236}">
              <a16:creationId xmlns:a16="http://schemas.microsoft.com/office/drawing/2014/main" id="{A2B7BB50-C002-4D31-B839-C920AED94319}"/>
            </a:ext>
          </a:extLst>
        </xdr:cNvPr>
        <xdr:cNvCxnSpPr/>
      </xdr:nvCxnSpPr>
      <xdr:spPr>
        <a:xfrm flipV="1">
          <a:off x="2908300" y="101174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69232</xdr:rowOff>
    </xdr:from>
    <xdr:ext cx="405111" cy="259045"/>
    <xdr:sp macro="" textlink="">
      <xdr:nvSpPr>
        <xdr:cNvPr id="94" name="n_1mainValue【体育館・プール】&#10;有形固定資産減価償却率">
          <a:extLst>
            <a:ext uri="{FF2B5EF4-FFF2-40B4-BE49-F238E27FC236}">
              <a16:creationId xmlns:a16="http://schemas.microsoft.com/office/drawing/2014/main" id="{3FE3C00A-D11C-443B-9C45-9765046831C7}"/>
            </a:ext>
          </a:extLst>
        </xdr:cNvPr>
        <xdr:cNvSpPr txBox="1"/>
      </xdr:nvSpPr>
      <xdr:spPr>
        <a:xfrm>
          <a:off x="3582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83837</xdr:rowOff>
    </xdr:from>
    <xdr:ext cx="405111" cy="259045"/>
    <xdr:sp macro="" textlink="">
      <xdr:nvSpPr>
        <xdr:cNvPr id="95" name="n_2mainValue【体育館・プール】&#10;有形固定資産減価償却率">
          <a:extLst>
            <a:ext uri="{FF2B5EF4-FFF2-40B4-BE49-F238E27FC236}">
              <a16:creationId xmlns:a16="http://schemas.microsoft.com/office/drawing/2014/main" id="{767F3D1E-E834-4E9D-B201-B898DF86117B}"/>
            </a:ext>
          </a:extLst>
        </xdr:cNvPr>
        <xdr:cNvSpPr txBox="1"/>
      </xdr:nvSpPr>
      <xdr:spPr>
        <a:xfrm>
          <a:off x="2705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033B997E-EE6C-4FD9-8052-5DE89E94E5D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274C950D-991B-460B-A51A-EAE8292C4B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9969A373-0957-4B6E-8AFB-15A611B1FE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E3A700B2-EC73-4AF3-ADB7-1C3EBA15D51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AF87604B-C58F-4E5D-94C1-A8ABBE5C38D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8BAA7FC4-C670-46F0-B594-AC0C63ED51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C24FD6F4-3742-48D3-96F0-7C64A98D8B1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F528FB9E-B0F4-47C2-B448-F39AD002EDF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A0B34CF5-7B54-468A-A15A-98D8B01BF41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id="{CF767523-5583-4903-9B27-06B0842EB16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a:extLst>
            <a:ext uri="{FF2B5EF4-FFF2-40B4-BE49-F238E27FC236}">
              <a16:creationId xmlns:a16="http://schemas.microsoft.com/office/drawing/2014/main" id="{E3EA8A9F-E1CF-4453-9C41-693525DE964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a:extLst>
            <a:ext uri="{FF2B5EF4-FFF2-40B4-BE49-F238E27FC236}">
              <a16:creationId xmlns:a16="http://schemas.microsoft.com/office/drawing/2014/main" id="{1CC9B7A1-377A-4AC8-8206-DBAC0E82A99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a:extLst>
            <a:ext uri="{FF2B5EF4-FFF2-40B4-BE49-F238E27FC236}">
              <a16:creationId xmlns:a16="http://schemas.microsoft.com/office/drawing/2014/main" id="{C43DEE99-E330-4DFD-A54F-2D26CC5A4BF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a:extLst>
            <a:ext uri="{FF2B5EF4-FFF2-40B4-BE49-F238E27FC236}">
              <a16:creationId xmlns:a16="http://schemas.microsoft.com/office/drawing/2014/main" id="{7AAFE2E6-85E0-4C70-95D8-38364F5A8BD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a:extLst>
            <a:ext uri="{FF2B5EF4-FFF2-40B4-BE49-F238E27FC236}">
              <a16:creationId xmlns:a16="http://schemas.microsoft.com/office/drawing/2014/main" id="{578C036D-29CF-408A-9B2D-077DDEA6C75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a:extLst>
            <a:ext uri="{FF2B5EF4-FFF2-40B4-BE49-F238E27FC236}">
              <a16:creationId xmlns:a16="http://schemas.microsoft.com/office/drawing/2014/main" id="{9DB299D2-1615-4EBF-A674-63D971A78E5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a:extLst>
            <a:ext uri="{FF2B5EF4-FFF2-40B4-BE49-F238E27FC236}">
              <a16:creationId xmlns:a16="http://schemas.microsoft.com/office/drawing/2014/main" id="{D25D68E4-AB99-4802-BE30-E4F1C68E588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a:extLst>
            <a:ext uri="{FF2B5EF4-FFF2-40B4-BE49-F238E27FC236}">
              <a16:creationId xmlns:a16="http://schemas.microsoft.com/office/drawing/2014/main" id="{C28349E7-869D-4ED5-BCF8-2D31F82D5F3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a:extLst>
            <a:ext uri="{FF2B5EF4-FFF2-40B4-BE49-F238E27FC236}">
              <a16:creationId xmlns:a16="http://schemas.microsoft.com/office/drawing/2014/main" id="{0B74A47E-DE2B-49CB-A670-C41B0F79317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a:extLst>
            <a:ext uri="{FF2B5EF4-FFF2-40B4-BE49-F238E27FC236}">
              <a16:creationId xmlns:a16="http://schemas.microsoft.com/office/drawing/2014/main" id="{20B8BD18-35C4-4AD7-B922-068E2576D0A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a:extLst>
            <a:ext uri="{FF2B5EF4-FFF2-40B4-BE49-F238E27FC236}">
              <a16:creationId xmlns:a16="http://schemas.microsoft.com/office/drawing/2014/main" id="{D0A4EA7D-DF41-4162-9808-36DAAF0641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a:extLst>
            <a:ext uri="{FF2B5EF4-FFF2-40B4-BE49-F238E27FC236}">
              <a16:creationId xmlns:a16="http://schemas.microsoft.com/office/drawing/2014/main" id="{2416DF53-6E11-48C2-8A4F-5D0B37D3E99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a:extLst>
            <a:ext uri="{FF2B5EF4-FFF2-40B4-BE49-F238E27FC236}">
              <a16:creationId xmlns:a16="http://schemas.microsoft.com/office/drawing/2014/main" id="{D2F393A7-90B1-480F-8348-63E03CC506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19" name="直線コネクタ 118">
          <a:extLst>
            <a:ext uri="{FF2B5EF4-FFF2-40B4-BE49-F238E27FC236}">
              <a16:creationId xmlns:a16="http://schemas.microsoft.com/office/drawing/2014/main" id="{83998802-5245-49A5-AC1C-480BE4AB6266}"/>
            </a:ext>
          </a:extLst>
        </xdr:cNvPr>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20" name="【体育館・プール】&#10;一人当たり面積最小値テキスト">
          <a:extLst>
            <a:ext uri="{FF2B5EF4-FFF2-40B4-BE49-F238E27FC236}">
              <a16:creationId xmlns:a16="http://schemas.microsoft.com/office/drawing/2014/main" id="{14F3718B-1ED9-4751-8163-06C3D6150F72}"/>
            </a:ext>
          </a:extLst>
        </xdr:cNvPr>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21" name="直線コネクタ 120">
          <a:extLst>
            <a:ext uri="{FF2B5EF4-FFF2-40B4-BE49-F238E27FC236}">
              <a16:creationId xmlns:a16="http://schemas.microsoft.com/office/drawing/2014/main" id="{17F51255-7134-4B7C-8429-913B57F5558D}"/>
            </a:ext>
          </a:extLst>
        </xdr:cNvPr>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22" name="【体育館・プール】&#10;一人当たり面積最大値テキスト">
          <a:extLst>
            <a:ext uri="{FF2B5EF4-FFF2-40B4-BE49-F238E27FC236}">
              <a16:creationId xmlns:a16="http://schemas.microsoft.com/office/drawing/2014/main" id="{B1D50298-3589-48FA-B1C4-50A9F66DC767}"/>
            </a:ext>
          </a:extLst>
        </xdr:cNvPr>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23" name="直線コネクタ 122">
          <a:extLst>
            <a:ext uri="{FF2B5EF4-FFF2-40B4-BE49-F238E27FC236}">
              <a16:creationId xmlns:a16="http://schemas.microsoft.com/office/drawing/2014/main" id="{BBA744D2-FCB6-4BA9-805D-A667C9AE0AC3}"/>
            </a:ext>
          </a:extLst>
        </xdr:cNvPr>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62755</xdr:rowOff>
    </xdr:from>
    <xdr:ext cx="469744" cy="259045"/>
    <xdr:sp macro="" textlink="">
      <xdr:nvSpPr>
        <xdr:cNvPr id="124" name="【体育館・プール】&#10;一人当たり面積平均値テキスト">
          <a:extLst>
            <a:ext uri="{FF2B5EF4-FFF2-40B4-BE49-F238E27FC236}">
              <a16:creationId xmlns:a16="http://schemas.microsoft.com/office/drawing/2014/main" id="{DEAA9943-D285-438E-8247-C17845A4AFA5}"/>
            </a:ext>
          </a:extLst>
        </xdr:cNvPr>
        <xdr:cNvSpPr txBox="1"/>
      </xdr:nvSpPr>
      <xdr:spPr>
        <a:xfrm>
          <a:off x="10515600" y="10349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25" name="フローチャート: 判断 124">
          <a:extLst>
            <a:ext uri="{FF2B5EF4-FFF2-40B4-BE49-F238E27FC236}">
              <a16:creationId xmlns:a16="http://schemas.microsoft.com/office/drawing/2014/main" id="{29886FAB-294F-4246-BC43-CC3746DEBB01}"/>
            </a:ext>
          </a:extLst>
        </xdr:cNvPr>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26" name="フローチャート: 判断 125">
          <a:extLst>
            <a:ext uri="{FF2B5EF4-FFF2-40B4-BE49-F238E27FC236}">
              <a16:creationId xmlns:a16="http://schemas.microsoft.com/office/drawing/2014/main" id="{F3299566-2D15-457D-9ED0-D7A26809BE51}"/>
            </a:ext>
          </a:extLst>
        </xdr:cNvPr>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168673</xdr:rowOff>
    </xdr:from>
    <xdr:ext cx="469744" cy="259045"/>
    <xdr:sp macro="" textlink="">
      <xdr:nvSpPr>
        <xdr:cNvPr id="127" name="n_1aveValue【体育館・プール】&#10;一人当たり面積">
          <a:extLst>
            <a:ext uri="{FF2B5EF4-FFF2-40B4-BE49-F238E27FC236}">
              <a16:creationId xmlns:a16="http://schemas.microsoft.com/office/drawing/2014/main" id="{3035B252-1433-4FAE-BB33-90D54BF4FD44}"/>
            </a:ext>
          </a:extLst>
        </xdr:cNvPr>
        <xdr:cNvSpPr txBox="1"/>
      </xdr:nvSpPr>
      <xdr:spPr>
        <a:xfrm>
          <a:off x="93917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28" name="フローチャート: 判断 127">
          <a:extLst>
            <a:ext uri="{FF2B5EF4-FFF2-40B4-BE49-F238E27FC236}">
              <a16:creationId xmlns:a16="http://schemas.microsoft.com/office/drawing/2014/main" id="{7750AACA-6867-465B-B6D2-F5532E7C358E}"/>
            </a:ext>
          </a:extLst>
        </xdr:cNvPr>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160291</xdr:rowOff>
    </xdr:from>
    <xdr:ext cx="469744" cy="259045"/>
    <xdr:sp macro="" textlink="">
      <xdr:nvSpPr>
        <xdr:cNvPr id="129" name="n_2aveValue【体育館・プール】&#10;一人当たり面積">
          <a:extLst>
            <a:ext uri="{FF2B5EF4-FFF2-40B4-BE49-F238E27FC236}">
              <a16:creationId xmlns:a16="http://schemas.microsoft.com/office/drawing/2014/main" id="{A479B02F-833B-48C6-BD79-24CD88EFFFE9}"/>
            </a:ext>
          </a:extLst>
        </xdr:cNvPr>
        <xdr:cNvSpPr txBox="1"/>
      </xdr:nvSpPr>
      <xdr:spPr>
        <a:xfrm>
          <a:off x="8515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E7BBB80A-5912-4B24-9263-AA77C84860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A723A97E-22F6-4176-9E1D-712AFB93833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D8EE0B7A-2542-4B31-AD7E-DF8432C7624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DA29EFB1-A931-443C-B3CE-E9B656CF49B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8CC6B0E5-DD24-4620-AF4A-52C0E832C35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154178</xdr:rowOff>
    </xdr:from>
    <xdr:to>
      <xdr:col>55</xdr:col>
      <xdr:colOff>50800</xdr:colOff>
      <xdr:row>63</xdr:row>
      <xdr:rowOff>84328</xdr:rowOff>
    </xdr:to>
    <xdr:sp macro="" textlink="">
      <xdr:nvSpPr>
        <xdr:cNvPr id="135" name="楕円 134">
          <a:extLst>
            <a:ext uri="{FF2B5EF4-FFF2-40B4-BE49-F238E27FC236}">
              <a16:creationId xmlns:a16="http://schemas.microsoft.com/office/drawing/2014/main" id="{FB4C276B-61F6-44BC-9890-0573518659E7}"/>
            </a:ext>
          </a:extLst>
        </xdr:cNvPr>
        <xdr:cNvSpPr/>
      </xdr:nvSpPr>
      <xdr:spPr>
        <a:xfrm>
          <a:off x="10426700" y="107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132605</xdr:rowOff>
    </xdr:from>
    <xdr:ext cx="469744" cy="259045"/>
    <xdr:sp macro="" textlink="">
      <xdr:nvSpPr>
        <xdr:cNvPr id="136" name="【体育館・プール】&#10;一人当たり面積該当値テキスト">
          <a:extLst>
            <a:ext uri="{FF2B5EF4-FFF2-40B4-BE49-F238E27FC236}">
              <a16:creationId xmlns:a16="http://schemas.microsoft.com/office/drawing/2014/main" id="{18422F4E-A0A6-4DF6-9EB3-6656F31A019C}"/>
            </a:ext>
          </a:extLst>
        </xdr:cNvPr>
        <xdr:cNvSpPr txBox="1"/>
      </xdr:nvSpPr>
      <xdr:spPr>
        <a:xfrm>
          <a:off x="10515600" y="1076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157226</xdr:rowOff>
    </xdr:from>
    <xdr:to>
      <xdr:col>50</xdr:col>
      <xdr:colOff>165100</xdr:colOff>
      <xdr:row>63</xdr:row>
      <xdr:rowOff>87376</xdr:rowOff>
    </xdr:to>
    <xdr:sp macro="" textlink="">
      <xdr:nvSpPr>
        <xdr:cNvPr id="137" name="楕円 136">
          <a:extLst>
            <a:ext uri="{FF2B5EF4-FFF2-40B4-BE49-F238E27FC236}">
              <a16:creationId xmlns:a16="http://schemas.microsoft.com/office/drawing/2014/main" id="{3B60ECEF-C378-4C8B-8167-689A42D50106}"/>
            </a:ext>
          </a:extLst>
        </xdr:cNvPr>
        <xdr:cNvSpPr/>
      </xdr:nvSpPr>
      <xdr:spPr>
        <a:xfrm>
          <a:off x="9588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33528</xdr:rowOff>
    </xdr:from>
    <xdr:to>
      <xdr:col>55</xdr:col>
      <xdr:colOff>0</xdr:colOff>
      <xdr:row>63</xdr:row>
      <xdr:rowOff>36576</xdr:rowOff>
    </xdr:to>
    <xdr:cxnSp macro="">
      <xdr:nvCxnSpPr>
        <xdr:cNvPr id="138" name="直線コネクタ 137">
          <a:extLst>
            <a:ext uri="{FF2B5EF4-FFF2-40B4-BE49-F238E27FC236}">
              <a16:creationId xmlns:a16="http://schemas.microsoft.com/office/drawing/2014/main" id="{1B35B3F6-B0BC-4831-B72E-68B13176FDF3}"/>
            </a:ext>
          </a:extLst>
        </xdr:cNvPr>
        <xdr:cNvCxnSpPr/>
      </xdr:nvCxnSpPr>
      <xdr:spPr>
        <a:xfrm flipV="1">
          <a:off x="9639300" y="1083487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159512</xdr:rowOff>
    </xdr:from>
    <xdr:to>
      <xdr:col>46</xdr:col>
      <xdr:colOff>38100</xdr:colOff>
      <xdr:row>63</xdr:row>
      <xdr:rowOff>89662</xdr:rowOff>
    </xdr:to>
    <xdr:sp macro="" textlink="">
      <xdr:nvSpPr>
        <xdr:cNvPr id="139" name="楕円 138">
          <a:extLst>
            <a:ext uri="{FF2B5EF4-FFF2-40B4-BE49-F238E27FC236}">
              <a16:creationId xmlns:a16="http://schemas.microsoft.com/office/drawing/2014/main" id="{DA79358C-9580-472D-99D1-D0FAA0F23CA4}"/>
            </a:ext>
          </a:extLst>
        </xdr:cNvPr>
        <xdr:cNvSpPr/>
      </xdr:nvSpPr>
      <xdr:spPr>
        <a:xfrm>
          <a:off x="8699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36576</xdr:rowOff>
    </xdr:from>
    <xdr:to>
      <xdr:col>50</xdr:col>
      <xdr:colOff>114300</xdr:colOff>
      <xdr:row>63</xdr:row>
      <xdr:rowOff>38862</xdr:rowOff>
    </xdr:to>
    <xdr:cxnSp macro="">
      <xdr:nvCxnSpPr>
        <xdr:cNvPr id="140" name="直線コネクタ 139">
          <a:extLst>
            <a:ext uri="{FF2B5EF4-FFF2-40B4-BE49-F238E27FC236}">
              <a16:creationId xmlns:a16="http://schemas.microsoft.com/office/drawing/2014/main" id="{F217442E-73C4-477B-A9EA-C2C8C13F2681}"/>
            </a:ext>
          </a:extLst>
        </xdr:cNvPr>
        <xdr:cNvCxnSpPr/>
      </xdr:nvCxnSpPr>
      <xdr:spPr>
        <a:xfrm flipV="1">
          <a:off x="8750300" y="108379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78503</xdr:rowOff>
    </xdr:from>
    <xdr:ext cx="469744" cy="259045"/>
    <xdr:sp macro="" textlink="">
      <xdr:nvSpPr>
        <xdr:cNvPr id="141" name="n_1mainValue【体育館・プール】&#10;一人当たり面積">
          <a:extLst>
            <a:ext uri="{FF2B5EF4-FFF2-40B4-BE49-F238E27FC236}">
              <a16:creationId xmlns:a16="http://schemas.microsoft.com/office/drawing/2014/main" id="{36461988-CFE1-413D-B262-44EF199B84D4}"/>
            </a:ext>
          </a:extLst>
        </xdr:cNvPr>
        <xdr:cNvSpPr txBox="1"/>
      </xdr:nvSpPr>
      <xdr:spPr>
        <a:xfrm>
          <a:off x="93917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80789</xdr:rowOff>
    </xdr:from>
    <xdr:ext cx="469744" cy="259045"/>
    <xdr:sp macro="" textlink="">
      <xdr:nvSpPr>
        <xdr:cNvPr id="142" name="n_2mainValue【体育館・プール】&#10;一人当たり面積">
          <a:extLst>
            <a:ext uri="{FF2B5EF4-FFF2-40B4-BE49-F238E27FC236}">
              <a16:creationId xmlns:a16="http://schemas.microsoft.com/office/drawing/2014/main" id="{E056F21C-BF07-4588-A2EB-1CF775FE0ED3}"/>
            </a:ext>
          </a:extLst>
        </xdr:cNvPr>
        <xdr:cNvSpPr txBox="1"/>
      </xdr:nvSpPr>
      <xdr:spPr>
        <a:xfrm>
          <a:off x="8515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99AF723D-D903-4EE1-AEDB-235329A2CAD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3311D1F5-9AB4-4293-9511-BCCC96B066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9A9F6454-ECC8-4ACE-95CD-714B9D05B0B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62A8FA1B-F65C-4BBE-BE6B-FE0BFAE512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14FA55AF-3E08-4FFD-9C44-5BCA4C7CB9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F96BD6EF-D7E6-4433-9D7C-11EFF9183D1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E781A290-F1DE-4C88-B349-D630CF5C771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CF4A6F7F-8444-43E5-AA95-2FC873CBDEE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1" name="正方形/長方形 150">
          <a:extLst>
            <a:ext uri="{FF2B5EF4-FFF2-40B4-BE49-F238E27FC236}">
              <a16:creationId xmlns:a16="http://schemas.microsoft.com/office/drawing/2014/main" id="{157A409E-8019-481C-9278-CA86964ACA9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2" name="正方形/長方形 151">
          <a:extLst>
            <a:ext uri="{FF2B5EF4-FFF2-40B4-BE49-F238E27FC236}">
              <a16:creationId xmlns:a16="http://schemas.microsoft.com/office/drawing/2014/main" id="{0C46B8BD-95EA-402A-BD68-0239DEC4CA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3" name="正方形/長方形 152">
          <a:extLst>
            <a:ext uri="{FF2B5EF4-FFF2-40B4-BE49-F238E27FC236}">
              <a16:creationId xmlns:a16="http://schemas.microsoft.com/office/drawing/2014/main" id="{47769F6E-E058-4804-92C2-76C446FA4E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4" name="正方形/長方形 153">
          <a:extLst>
            <a:ext uri="{FF2B5EF4-FFF2-40B4-BE49-F238E27FC236}">
              <a16:creationId xmlns:a16="http://schemas.microsoft.com/office/drawing/2014/main" id="{9D01835D-D4DA-4DC3-A0BE-AC66EF620F4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5" name="正方形/長方形 154">
          <a:extLst>
            <a:ext uri="{FF2B5EF4-FFF2-40B4-BE49-F238E27FC236}">
              <a16:creationId xmlns:a16="http://schemas.microsoft.com/office/drawing/2014/main" id="{F23ED428-8631-4C22-BCF9-8D037C99733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6" name="正方形/長方形 155">
          <a:extLst>
            <a:ext uri="{FF2B5EF4-FFF2-40B4-BE49-F238E27FC236}">
              <a16:creationId xmlns:a16="http://schemas.microsoft.com/office/drawing/2014/main" id="{F26C2A17-0758-47C2-B825-CE79CD5FD3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7" name="正方形/長方形 156">
          <a:extLst>
            <a:ext uri="{FF2B5EF4-FFF2-40B4-BE49-F238E27FC236}">
              <a16:creationId xmlns:a16="http://schemas.microsoft.com/office/drawing/2014/main" id="{2070566A-5F41-4655-95E1-D300ADF5515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8" name="正方形/長方形 157">
          <a:extLst>
            <a:ext uri="{FF2B5EF4-FFF2-40B4-BE49-F238E27FC236}">
              <a16:creationId xmlns:a16="http://schemas.microsoft.com/office/drawing/2014/main" id="{25072EB2-B8CE-4FA1-B9E1-F2551DA81F2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9" name="正方形/長方形 158">
          <a:extLst>
            <a:ext uri="{FF2B5EF4-FFF2-40B4-BE49-F238E27FC236}">
              <a16:creationId xmlns:a16="http://schemas.microsoft.com/office/drawing/2014/main" id="{A7DCA544-C44A-4AC4-8E39-E02057E9C6B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0" name="正方形/長方形 159">
          <a:extLst>
            <a:ext uri="{FF2B5EF4-FFF2-40B4-BE49-F238E27FC236}">
              <a16:creationId xmlns:a16="http://schemas.microsoft.com/office/drawing/2014/main" id="{A9D6A7EE-37E8-4B6F-9E6B-E77072210CA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1" name="正方形/長方形 160">
          <a:extLst>
            <a:ext uri="{FF2B5EF4-FFF2-40B4-BE49-F238E27FC236}">
              <a16:creationId xmlns:a16="http://schemas.microsoft.com/office/drawing/2014/main" id="{6F147E41-922F-4B7D-8AB5-151F13A467B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2" name="正方形/長方形 161">
          <a:extLst>
            <a:ext uri="{FF2B5EF4-FFF2-40B4-BE49-F238E27FC236}">
              <a16:creationId xmlns:a16="http://schemas.microsoft.com/office/drawing/2014/main" id="{F18EBA8E-B9EE-43EA-80B2-25316B62EE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3" name="正方形/長方形 162">
          <a:extLst>
            <a:ext uri="{FF2B5EF4-FFF2-40B4-BE49-F238E27FC236}">
              <a16:creationId xmlns:a16="http://schemas.microsoft.com/office/drawing/2014/main" id="{569F7AC5-CF7F-49E0-9F5D-F55AD8A8AB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4" name="正方形/長方形 163">
          <a:extLst>
            <a:ext uri="{FF2B5EF4-FFF2-40B4-BE49-F238E27FC236}">
              <a16:creationId xmlns:a16="http://schemas.microsoft.com/office/drawing/2014/main" id="{46083E19-2617-4FC2-8507-26249BEE2DF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5" name="正方形/長方形 164">
          <a:extLst>
            <a:ext uri="{FF2B5EF4-FFF2-40B4-BE49-F238E27FC236}">
              <a16:creationId xmlns:a16="http://schemas.microsoft.com/office/drawing/2014/main" id="{A3D8B62E-B658-43AC-95B9-809A219BE78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6" name="正方形/長方形 165">
          <a:extLst>
            <a:ext uri="{FF2B5EF4-FFF2-40B4-BE49-F238E27FC236}">
              <a16:creationId xmlns:a16="http://schemas.microsoft.com/office/drawing/2014/main" id="{3D8B4AAB-C195-4D56-B92B-3B14B5644EF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7" name="正方形/長方形 166">
          <a:extLst>
            <a:ext uri="{FF2B5EF4-FFF2-40B4-BE49-F238E27FC236}">
              <a16:creationId xmlns:a16="http://schemas.microsoft.com/office/drawing/2014/main" id="{DB960527-66E4-414C-BD8E-FB69F63AB87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8" name="正方形/長方形 167">
          <a:extLst>
            <a:ext uri="{FF2B5EF4-FFF2-40B4-BE49-F238E27FC236}">
              <a16:creationId xmlns:a16="http://schemas.microsoft.com/office/drawing/2014/main" id="{D4488FB3-77FA-4FD2-A3C2-4E810C4FB0A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9" name="正方形/長方形 168">
          <a:extLst>
            <a:ext uri="{FF2B5EF4-FFF2-40B4-BE49-F238E27FC236}">
              <a16:creationId xmlns:a16="http://schemas.microsoft.com/office/drawing/2014/main" id="{174E652B-DB35-43D7-9D90-2054B076561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0" name="正方形/長方形 169">
          <a:extLst>
            <a:ext uri="{FF2B5EF4-FFF2-40B4-BE49-F238E27FC236}">
              <a16:creationId xmlns:a16="http://schemas.microsoft.com/office/drawing/2014/main" id="{F529BD81-0DD4-4895-8F3C-572C8A90863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1" name="正方形/長方形 170">
          <a:extLst>
            <a:ext uri="{FF2B5EF4-FFF2-40B4-BE49-F238E27FC236}">
              <a16:creationId xmlns:a16="http://schemas.microsoft.com/office/drawing/2014/main" id="{766A84E8-5F1E-41A6-A34B-D1E7F31EE7D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2" name="正方形/長方形 171">
          <a:extLst>
            <a:ext uri="{FF2B5EF4-FFF2-40B4-BE49-F238E27FC236}">
              <a16:creationId xmlns:a16="http://schemas.microsoft.com/office/drawing/2014/main" id="{AA34232A-2E8E-41C5-83C3-EB494F58AF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3" name="正方形/長方形 172">
          <a:extLst>
            <a:ext uri="{FF2B5EF4-FFF2-40B4-BE49-F238E27FC236}">
              <a16:creationId xmlns:a16="http://schemas.microsoft.com/office/drawing/2014/main" id="{1B132DF4-C44A-4BC2-BD2D-8C8EDDF8F13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4" name="正方形/長方形 173">
          <a:extLst>
            <a:ext uri="{FF2B5EF4-FFF2-40B4-BE49-F238E27FC236}">
              <a16:creationId xmlns:a16="http://schemas.microsoft.com/office/drawing/2014/main" id="{16BDDD49-8590-4A66-B9D6-FD6D601EE36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5" name="正方形/長方形 174">
          <a:extLst>
            <a:ext uri="{FF2B5EF4-FFF2-40B4-BE49-F238E27FC236}">
              <a16:creationId xmlns:a16="http://schemas.microsoft.com/office/drawing/2014/main" id="{E8692BEB-0710-4189-8971-063D4AC846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6" name="正方形/長方形 175">
          <a:extLst>
            <a:ext uri="{FF2B5EF4-FFF2-40B4-BE49-F238E27FC236}">
              <a16:creationId xmlns:a16="http://schemas.microsoft.com/office/drawing/2014/main" id="{CCE1BDAC-E5CF-42C6-AE2A-0D530FAE74E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7" name="正方形/長方形 176">
          <a:extLst>
            <a:ext uri="{FF2B5EF4-FFF2-40B4-BE49-F238E27FC236}">
              <a16:creationId xmlns:a16="http://schemas.microsoft.com/office/drawing/2014/main" id="{47F840EB-7146-4279-81F0-2784AC8184B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8" name="正方形/長方形 177">
          <a:extLst>
            <a:ext uri="{FF2B5EF4-FFF2-40B4-BE49-F238E27FC236}">
              <a16:creationId xmlns:a16="http://schemas.microsoft.com/office/drawing/2014/main" id="{9889605E-B227-44E4-9ABF-7998338FBF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9" name="正方形/長方形 178">
          <a:extLst>
            <a:ext uri="{FF2B5EF4-FFF2-40B4-BE49-F238E27FC236}">
              <a16:creationId xmlns:a16="http://schemas.microsoft.com/office/drawing/2014/main" id="{FD945EA0-A15C-4328-BC2B-E2B42F44B0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0" name="正方形/長方形 179">
          <a:extLst>
            <a:ext uri="{FF2B5EF4-FFF2-40B4-BE49-F238E27FC236}">
              <a16:creationId xmlns:a16="http://schemas.microsoft.com/office/drawing/2014/main" id="{58BF2617-9741-41C4-A1FB-361020F029D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1" name="正方形/長方形 180">
          <a:extLst>
            <a:ext uri="{FF2B5EF4-FFF2-40B4-BE49-F238E27FC236}">
              <a16:creationId xmlns:a16="http://schemas.microsoft.com/office/drawing/2014/main" id="{BB463FC3-1F17-4DC0-9273-E8BA02D35DF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2" name="正方形/長方形 181">
          <a:extLst>
            <a:ext uri="{FF2B5EF4-FFF2-40B4-BE49-F238E27FC236}">
              <a16:creationId xmlns:a16="http://schemas.microsoft.com/office/drawing/2014/main" id="{61D4F2BE-0E7F-4701-8EC1-B48705027B1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3" name="テキスト ボックス 182">
          <a:extLst>
            <a:ext uri="{FF2B5EF4-FFF2-40B4-BE49-F238E27FC236}">
              <a16:creationId xmlns:a16="http://schemas.microsoft.com/office/drawing/2014/main" id="{F2D0AED8-C9F7-4E13-B746-97760108284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84" name="直線コネクタ 183">
          <a:extLst>
            <a:ext uri="{FF2B5EF4-FFF2-40B4-BE49-F238E27FC236}">
              <a16:creationId xmlns:a16="http://schemas.microsoft.com/office/drawing/2014/main" id="{0D8053B2-C290-4031-8AEF-F805CEF002E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185" name="テキスト ボックス 184">
          <a:extLst>
            <a:ext uri="{FF2B5EF4-FFF2-40B4-BE49-F238E27FC236}">
              <a16:creationId xmlns:a16="http://schemas.microsoft.com/office/drawing/2014/main" id="{621446DD-D2C2-4F91-9FE8-8978774FAFFB}"/>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86" name="直線コネクタ 185">
          <a:extLst>
            <a:ext uri="{FF2B5EF4-FFF2-40B4-BE49-F238E27FC236}">
              <a16:creationId xmlns:a16="http://schemas.microsoft.com/office/drawing/2014/main" id="{17D48DE8-995C-41A9-8574-5C4EFACB74F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187" name="テキスト ボックス 186">
          <a:extLst>
            <a:ext uri="{FF2B5EF4-FFF2-40B4-BE49-F238E27FC236}">
              <a16:creationId xmlns:a16="http://schemas.microsoft.com/office/drawing/2014/main" id="{F56B1836-F244-438C-B238-8882080E8274}"/>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88" name="直線コネクタ 187">
          <a:extLst>
            <a:ext uri="{FF2B5EF4-FFF2-40B4-BE49-F238E27FC236}">
              <a16:creationId xmlns:a16="http://schemas.microsoft.com/office/drawing/2014/main" id="{0BE4CD7C-877B-4FFC-B546-9B1314AEF77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89" name="テキスト ボックス 188">
          <a:extLst>
            <a:ext uri="{FF2B5EF4-FFF2-40B4-BE49-F238E27FC236}">
              <a16:creationId xmlns:a16="http://schemas.microsoft.com/office/drawing/2014/main" id="{A6834072-3B5D-4793-80F7-FCFD29E4C42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90" name="直線コネクタ 189">
          <a:extLst>
            <a:ext uri="{FF2B5EF4-FFF2-40B4-BE49-F238E27FC236}">
              <a16:creationId xmlns:a16="http://schemas.microsoft.com/office/drawing/2014/main" id="{F324F13A-9523-490E-B185-1509689AFC3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91" name="テキスト ボックス 190">
          <a:extLst>
            <a:ext uri="{FF2B5EF4-FFF2-40B4-BE49-F238E27FC236}">
              <a16:creationId xmlns:a16="http://schemas.microsoft.com/office/drawing/2014/main" id="{1341E727-99C0-447E-ADE2-F417EBFC992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92" name="直線コネクタ 191">
          <a:extLst>
            <a:ext uri="{FF2B5EF4-FFF2-40B4-BE49-F238E27FC236}">
              <a16:creationId xmlns:a16="http://schemas.microsoft.com/office/drawing/2014/main" id="{CCED1045-67FC-4565-A275-E38767D7B88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93" name="テキスト ボックス 192">
          <a:extLst>
            <a:ext uri="{FF2B5EF4-FFF2-40B4-BE49-F238E27FC236}">
              <a16:creationId xmlns:a16="http://schemas.microsoft.com/office/drawing/2014/main" id="{B84A0BAA-4FD4-4591-8420-A2DB96BB946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94" name="直線コネクタ 193">
          <a:extLst>
            <a:ext uri="{FF2B5EF4-FFF2-40B4-BE49-F238E27FC236}">
              <a16:creationId xmlns:a16="http://schemas.microsoft.com/office/drawing/2014/main" id="{26F1DE26-2A16-41DE-BD7C-60445B45F36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195" name="テキスト ボックス 194">
          <a:extLst>
            <a:ext uri="{FF2B5EF4-FFF2-40B4-BE49-F238E27FC236}">
              <a16:creationId xmlns:a16="http://schemas.microsoft.com/office/drawing/2014/main" id="{5C1B1F72-8029-4A85-9E74-8ECC3868E27C}"/>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96" name="直線コネクタ 195">
          <a:extLst>
            <a:ext uri="{FF2B5EF4-FFF2-40B4-BE49-F238E27FC236}">
              <a16:creationId xmlns:a16="http://schemas.microsoft.com/office/drawing/2014/main" id="{B0F5BF83-B33D-442C-BC32-73B151A9B75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97" name="テキスト ボックス 196">
          <a:extLst>
            <a:ext uri="{FF2B5EF4-FFF2-40B4-BE49-F238E27FC236}">
              <a16:creationId xmlns:a16="http://schemas.microsoft.com/office/drawing/2014/main" id="{E6649AC5-2014-4BE4-A9E4-B3B2ED28053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98" name="【一般廃棄物処理施設】&#10;有形固定資産減価償却率グラフ枠">
          <a:extLst>
            <a:ext uri="{FF2B5EF4-FFF2-40B4-BE49-F238E27FC236}">
              <a16:creationId xmlns:a16="http://schemas.microsoft.com/office/drawing/2014/main" id="{10A86AC6-585E-4E33-84E7-66575E74923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199" name="直線コネクタ 198">
          <a:extLst>
            <a:ext uri="{FF2B5EF4-FFF2-40B4-BE49-F238E27FC236}">
              <a16:creationId xmlns:a16="http://schemas.microsoft.com/office/drawing/2014/main" id="{A2C220BF-D6C2-4BA2-990F-8BE88EF0775E}"/>
            </a:ext>
          </a:extLst>
        </xdr:cNvPr>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200" name="【一般廃棄物処理施設】&#10;有形固定資産減価償却率最小値テキスト">
          <a:extLst>
            <a:ext uri="{FF2B5EF4-FFF2-40B4-BE49-F238E27FC236}">
              <a16:creationId xmlns:a16="http://schemas.microsoft.com/office/drawing/2014/main" id="{05041D0E-EB24-4A1F-95E2-9A5CE3D5D53C}"/>
            </a:ext>
          </a:extLst>
        </xdr:cNvPr>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201" name="直線コネクタ 200">
          <a:extLst>
            <a:ext uri="{FF2B5EF4-FFF2-40B4-BE49-F238E27FC236}">
              <a16:creationId xmlns:a16="http://schemas.microsoft.com/office/drawing/2014/main" id="{1ECD393F-56BC-41D2-B0BC-2925D4357D8B}"/>
            </a:ext>
          </a:extLst>
        </xdr:cNvPr>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202" name="【一般廃棄物処理施設】&#10;有形固定資産減価償却率最大値テキスト">
          <a:extLst>
            <a:ext uri="{FF2B5EF4-FFF2-40B4-BE49-F238E27FC236}">
              <a16:creationId xmlns:a16="http://schemas.microsoft.com/office/drawing/2014/main" id="{222F1036-6813-4311-9627-2FB647359D78}"/>
            </a:ext>
          </a:extLst>
        </xdr:cNvPr>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203" name="直線コネクタ 202">
          <a:extLst>
            <a:ext uri="{FF2B5EF4-FFF2-40B4-BE49-F238E27FC236}">
              <a16:creationId xmlns:a16="http://schemas.microsoft.com/office/drawing/2014/main" id="{5DAEF72E-BD6F-4FB7-827D-17EB14A6179C}"/>
            </a:ext>
          </a:extLst>
        </xdr:cNvPr>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113047</xdr:rowOff>
    </xdr:from>
    <xdr:ext cx="405111" cy="259045"/>
    <xdr:sp macro="" textlink="">
      <xdr:nvSpPr>
        <xdr:cNvPr id="204" name="【一般廃棄物処理施設】&#10;有形固定資産減価償却率平均値テキスト">
          <a:extLst>
            <a:ext uri="{FF2B5EF4-FFF2-40B4-BE49-F238E27FC236}">
              <a16:creationId xmlns:a16="http://schemas.microsoft.com/office/drawing/2014/main" id="{A37CB8AD-981D-40EE-B62A-0C4C8E396C9E}"/>
            </a:ext>
          </a:extLst>
        </xdr:cNvPr>
        <xdr:cNvSpPr txBox="1"/>
      </xdr:nvSpPr>
      <xdr:spPr>
        <a:xfrm>
          <a:off x="16357600" y="645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205" name="フローチャート: 判断 204">
          <a:extLst>
            <a:ext uri="{FF2B5EF4-FFF2-40B4-BE49-F238E27FC236}">
              <a16:creationId xmlns:a16="http://schemas.microsoft.com/office/drawing/2014/main" id="{CB9DDA97-C630-455C-9495-ED74B2FBF007}"/>
            </a:ext>
          </a:extLst>
        </xdr:cNvPr>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206" name="フローチャート: 判断 205">
          <a:extLst>
            <a:ext uri="{FF2B5EF4-FFF2-40B4-BE49-F238E27FC236}">
              <a16:creationId xmlns:a16="http://schemas.microsoft.com/office/drawing/2014/main" id="{6AE843DA-02D5-4433-8F06-9CD83366CC00}"/>
            </a:ext>
          </a:extLst>
        </xdr:cNvPr>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2557</xdr:rowOff>
    </xdr:from>
    <xdr:ext cx="405111" cy="259045"/>
    <xdr:sp macro="" textlink="">
      <xdr:nvSpPr>
        <xdr:cNvPr id="207" name="n_1aveValue【一般廃棄物処理施設】&#10;有形固定資産減価償却率">
          <a:extLst>
            <a:ext uri="{FF2B5EF4-FFF2-40B4-BE49-F238E27FC236}">
              <a16:creationId xmlns:a16="http://schemas.microsoft.com/office/drawing/2014/main" id="{4575FD7E-BE17-4166-BF26-7D6FB70A7C6F}"/>
            </a:ext>
          </a:extLst>
        </xdr:cNvPr>
        <xdr:cNvSpPr txBox="1"/>
      </xdr:nvSpPr>
      <xdr:spPr>
        <a:xfrm>
          <a:off x="152660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208" name="フローチャート: 判断 207">
          <a:extLst>
            <a:ext uri="{FF2B5EF4-FFF2-40B4-BE49-F238E27FC236}">
              <a16:creationId xmlns:a16="http://schemas.microsoft.com/office/drawing/2014/main" id="{7C346C26-7C29-46FA-8AAD-56419B2FBDAA}"/>
            </a:ext>
          </a:extLst>
        </xdr:cNvPr>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111142</xdr:rowOff>
    </xdr:from>
    <xdr:ext cx="405111" cy="259045"/>
    <xdr:sp macro="" textlink="">
      <xdr:nvSpPr>
        <xdr:cNvPr id="209" name="n_2aveValue【一般廃棄物処理施設】&#10;有形固定資産減価償却率">
          <a:extLst>
            <a:ext uri="{FF2B5EF4-FFF2-40B4-BE49-F238E27FC236}">
              <a16:creationId xmlns:a16="http://schemas.microsoft.com/office/drawing/2014/main" id="{F580304A-B437-4465-9B8F-D45446E7D15B}"/>
            </a:ext>
          </a:extLst>
        </xdr:cNvPr>
        <xdr:cNvSpPr txBox="1"/>
      </xdr:nvSpPr>
      <xdr:spPr>
        <a:xfrm>
          <a:off x="14389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10" name="テキスト ボックス 209">
          <a:extLst>
            <a:ext uri="{FF2B5EF4-FFF2-40B4-BE49-F238E27FC236}">
              <a16:creationId xmlns:a16="http://schemas.microsoft.com/office/drawing/2014/main" id="{4E89449C-C318-45E2-A530-C54B96C04E4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1" name="テキスト ボックス 210">
          <a:extLst>
            <a:ext uri="{FF2B5EF4-FFF2-40B4-BE49-F238E27FC236}">
              <a16:creationId xmlns:a16="http://schemas.microsoft.com/office/drawing/2014/main" id="{D98EBDD4-6786-4779-8B4E-601446B008A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2" name="テキスト ボックス 211">
          <a:extLst>
            <a:ext uri="{FF2B5EF4-FFF2-40B4-BE49-F238E27FC236}">
              <a16:creationId xmlns:a16="http://schemas.microsoft.com/office/drawing/2014/main" id="{8B98FC26-07FC-4B81-8047-E4E9210765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13" name="テキスト ボックス 212">
          <a:extLst>
            <a:ext uri="{FF2B5EF4-FFF2-40B4-BE49-F238E27FC236}">
              <a16:creationId xmlns:a16="http://schemas.microsoft.com/office/drawing/2014/main" id="{3A0A1B51-9F7A-438C-93DC-AEA8CEBB38A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14" name="テキスト ボックス 213">
          <a:extLst>
            <a:ext uri="{FF2B5EF4-FFF2-40B4-BE49-F238E27FC236}">
              <a16:creationId xmlns:a16="http://schemas.microsoft.com/office/drawing/2014/main" id="{C99AFCB4-0078-4A79-A5C3-6B795BAC6A8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19685</xdr:rowOff>
    </xdr:from>
    <xdr:to>
      <xdr:col>85</xdr:col>
      <xdr:colOff>177800</xdr:colOff>
      <xdr:row>42</xdr:row>
      <xdr:rowOff>121285</xdr:rowOff>
    </xdr:to>
    <xdr:sp macro="" textlink="">
      <xdr:nvSpPr>
        <xdr:cNvPr id="215" name="楕円 214">
          <a:extLst>
            <a:ext uri="{FF2B5EF4-FFF2-40B4-BE49-F238E27FC236}">
              <a16:creationId xmlns:a16="http://schemas.microsoft.com/office/drawing/2014/main" id="{F340B30F-48D1-4E7D-89EE-F20B51A26425}"/>
            </a:ext>
          </a:extLst>
        </xdr:cNvPr>
        <xdr:cNvSpPr/>
      </xdr:nvSpPr>
      <xdr:spPr>
        <a:xfrm>
          <a:off x="16268700" y="72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106062</xdr:rowOff>
    </xdr:from>
    <xdr:ext cx="405111" cy="259045"/>
    <xdr:sp macro="" textlink="">
      <xdr:nvSpPr>
        <xdr:cNvPr id="216" name="【一般廃棄物処理施設】&#10;有形固定資産減価償却率該当値テキスト">
          <a:extLst>
            <a:ext uri="{FF2B5EF4-FFF2-40B4-BE49-F238E27FC236}">
              <a16:creationId xmlns:a16="http://schemas.microsoft.com/office/drawing/2014/main" id="{BC023094-B24D-4A7B-A487-398E8E63354B}"/>
            </a:ext>
          </a:extLst>
        </xdr:cNvPr>
        <xdr:cNvSpPr txBox="1"/>
      </xdr:nvSpPr>
      <xdr:spPr>
        <a:xfrm>
          <a:off x="16357600" y="713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27305</xdr:rowOff>
    </xdr:from>
    <xdr:to>
      <xdr:col>81</xdr:col>
      <xdr:colOff>101600</xdr:colOff>
      <xdr:row>42</xdr:row>
      <xdr:rowOff>128905</xdr:rowOff>
    </xdr:to>
    <xdr:sp macro="" textlink="">
      <xdr:nvSpPr>
        <xdr:cNvPr id="217" name="楕円 216">
          <a:extLst>
            <a:ext uri="{FF2B5EF4-FFF2-40B4-BE49-F238E27FC236}">
              <a16:creationId xmlns:a16="http://schemas.microsoft.com/office/drawing/2014/main" id="{C7E93EE1-D25E-4A3B-B3B1-E62B3E91C899}"/>
            </a:ext>
          </a:extLst>
        </xdr:cNvPr>
        <xdr:cNvSpPr/>
      </xdr:nvSpPr>
      <xdr:spPr>
        <a:xfrm>
          <a:off x="15430500" y="72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70485</xdr:rowOff>
    </xdr:from>
    <xdr:to>
      <xdr:col>85</xdr:col>
      <xdr:colOff>127000</xdr:colOff>
      <xdr:row>42</xdr:row>
      <xdr:rowOff>78105</xdr:rowOff>
    </xdr:to>
    <xdr:cxnSp macro="">
      <xdr:nvCxnSpPr>
        <xdr:cNvPr id="218" name="直線コネクタ 217">
          <a:extLst>
            <a:ext uri="{FF2B5EF4-FFF2-40B4-BE49-F238E27FC236}">
              <a16:creationId xmlns:a16="http://schemas.microsoft.com/office/drawing/2014/main" id="{37852016-C07F-4E6D-8B73-9A17232F88D6}"/>
            </a:ext>
          </a:extLst>
        </xdr:cNvPr>
        <xdr:cNvCxnSpPr/>
      </xdr:nvCxnSpPr>
      <xdr:spPr>
        <a:xfrm flipV="1">
          <a:off x="15481300" y="727138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42</xdr:row>
      <xdr:rowOff>120032</xdr:rowOff>
    </xdr:from>
    <xdr:ext cx="405111" cy="259045"/>
    <xdr:sp macro="" textlink="">
      <xdr:nvSpPr>
        <xdr:cNvPr id="219" name="n_1mainValue【一般廃棄物処理施設】&#10;有形固定資産減価償却率">
          <a:extLst>
            <a:ext uri="{FF2B5EF4-FFF2-40B4-BE49-F238E27FC236}">
              <a16:creationId xmlns:a16="http://schemas.microsoft.com/office/drawing/2014/main" id="{35D20A18-6F58-4FE8-8CB8-620EC1CAFC43}"/>
            </a:ext>
          </a:extLst>
        </xdr:cNvPr>
        <xdr:cNvSpPr txBox="1"/>
      </xdr:nvSpPr>
      <xdr:spPr>
        <a:xfrm>
          <a:off x="15266044" y="732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20" name="正方形/長方形 219">
          <a:extLst>
            <a:ext uri="{FF2B5EF4-FFF2-40B4-BE49-F238E27FC236}">
              <a16:creationId xmlns:a16="http://schemas.microsoft.com/office/drawing/2014/main" id="{8F79A62A-B986-4C64-B4FA-EFAA5619623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21" name="正方形/長方形 220">
          <a:extLst>
            <a:ext uri="{FF2B5EF4-FFF2-40B4-BE49-F238E27FC236}">
              <a16:creationId xmlns:a16="http://schemas.microsoft.com/office/drawing/2014/main" id="{7302ACE7-7396-4874-9E05-C34C181F14D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22" name="正方形/長方形 221">
          <a:extLst>
            <a:ext uri="{FF2B5EF4-FFF2-40B4-BE49-F238E27FC236}">
              <a16:creationId xmlns:a16="http://schemas.microsoft.com/office/drawing/2014/main" id="{82E94E3A-1C46-4375-9B54-1ADE5EFD75C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23" name="正方形/長方形 222">
          <a:extLst>
            <a:ext uri="{FF2B5EF4-FFF2-40B4-BE49-F238E27FC236}">
              <a16:creationId xmlns:a16="http://schemas.microsoft.com/office/drawing/2014/main" id="{37770510-9EAE-4E87-9CED-F5D67C4CF3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24" name="正方形/長方形 223">
          <a:extLst>
            <a:ext uri="{FF2B5EF4-FFF2-40B4-BE49-F238E27FC236}">
              <a16:creationId xmlns:a16="http://schemas.microsoft.com/office/drawing/2014/main" id="{AA3303BC-D2B1-4CF4-A4AD-6AD742183CA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25" name="正方形/長方形 224">
          <a:extLst>
            <a:ext uri="{FF2B5EF4-FFF2-40B4-BE49-F238E27FC236}">
              <a16:creationId xmlns:a16="http://schemas.microsoft.com/office/drawing/2014/main" id="{AB2C4270-3CF0-43D1-8C7C-7379E2734E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26" name="正方形/長方形 225">
          <a:extLst>
            <a:ext uri="{FF2B5EF4-FFF2-40B4-BE49-F238E27FC236}">
              <a16:creationId xmlns:a16="http://schemas.microsoft.com/office/drawing/2014/main" id="{A77835CC-1E52-4743-B07C-96CF36A5BB9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27" name="正方形/長方形 226">
          <a:extLst>
            <a:ext uri="{FF2B5EF4-FFF2-40B4-BE49-F238E27FC236}">
              <a16:creationId xmlns:a16="http://schemas.microsoft.com/office/drawing/2014/main" id="{DE199966-F953-46C1-8D21-B293C835EF1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28" name="テキスト ボックス 227">
          <a:extLst>
            <a:ext uri="{FF2B5EF4-FFF2-40B4-BE49-F238E27FC236}">
              <a16:creationId xmlns:a16="http://schemas.microsoft.com/office/drawing/2014/main" id="{1E9518F3-9CC8-4FD8-994E-5D20149A9FE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29" name="直線コネクタ 228">
          <a:extLst>
            <a:ext uri="{FF2B5EF4-FFF2-40B4-BE49-F238E27FC236}">
              <a16:creationId xmlns:a16="http://schemas.microsoft.com/office/drawing/2014/main" id="{65FFB58C-6532-49E7-B9E4-7F91D0CE3F2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30" name="直線コネクタ 229">
          <a:extLst>
            <a:ext uri="{FF2B5EF4-FFF2-40B4-BE49-F238E27FC236}">
              <a16:creationId xmlns:a16="http://schemas.microsoft.com/office/drawing/2014/main" id="{7109332D-02B2-4C2C-BEE7-E2EDD59281F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31" name="テキスト ボックス 230">
          <a:extLst>
            <a:ext uri="{FF2B5EF4-FFF2-40B4-BE49-F238E27FC236}">
              <a16:creationId xmlns:a16="http://schemas.microsoft.com/office/drawing/2014/main" id="{9D8CDBB0-0240-40E8-81F4-3C7A0330012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32" name="直線コネクタ 231">
          <a:extLst>
            <a:ext uri="{FF2B5EF4-FFF2-40B4-BE49-F238E27FC236}">
              <a16:creationId xmlns:a16="http://schemas.microsoft.com/office/drawing/2014/main" id="{E8DC2D46-26CC-4CB0-A427-C24132FA360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33" name="テキスト ボックス 232">
          <a:extLst>
            <a:ext uri="{FF2B5EF4-FFF2-40B4-BE49-F238E27FC236}">
              <a16:creationId xmlns:a16="http://schemas.microsoft.com/office/drawing/2014/main" id="{E82DBC67-1C41-4485-BD09-83B30943309B}"/>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34" name="直線コネクタ 233">
          <a:extLst>
            <a:ext uri="{FF2B5EF4-FFF2-40B4-BE49-F238E27FC236}">
              <a16:creationId xmlns:a16="http://schemas.microsoft.com/office/drawing/2014/main" id="{F259E377-2FA7-4929-A5E0-51DBC58F28B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35" name="テキスト ボックス 234">
          <a:extLst>
            <a:ext uri="{FF2B5EF4-FFF2-40B4-BE49-F238E27FC236}">
              <a16:creationId xmlns:a16="http://schemas.microsoft.com/office/drawing/2014/main" id="{138311DF-12E2-42CD-8DC3-DA577505B012}"/>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36" name="直線コネクタ 235">
          <a:extLst>
            <a:ext uri="{FF2B5EF4-FFF2-40B4-BE49-F238E27FC236}">
              <a16:creationId xmlns:a16="http://schemas.microsoft.com/office/drawing/2014/main" id="{4A7410F2-4974-4CD8-AC27-5CEBE0E7C2A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37" name="テキスト ボックス 236">
          <a:extLst>
            <a:ext uri="{FF2B5EF4-FFF2-40B4-BE49-F238E27FC236}">
              <a16:creationId xmlns:a16="http://schemas.microsoft.com/office/drawing/2014/main" id="{989406C3-F46F-4276-864F-5113441C73F9}"/>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38" name="直線コネクタ 237">
          <a:extLst>
            <a:ext uri="{FF2B5EF4-FFF2-40B4-BE49-F238E27FC236}">
              <a16:creationId xmlns:a16="http://schemas.microsoft.com/office/drawing/2014/main" id="{DE46CF95-5BE2-47CB-B452-A3FF882CCF7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39" name="テキスト ボックス 238">
          <a:extLst>
            <a:ext uri="{FF2B5EF4-FFF2-40B4-BE49-F238E27FC236}">
              <a16:creationId xmlns:a16="http://schemas.microsoft.com/office/drawing/2014/main" id="{28204A9E-DB9D-41AA-B3B6-A473341C03FF}"/>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40" name="直線コネクタ 239">
          <a:extLst>
            <a:ext uri="{FF2B5EF4-FFF2-40B4-BE49-F238E27FC236}">
              <a16:creationId xmlns:a16="http://schemas.microsoft.com/office/drawing/2014/main" id="{991B34B8-58B7-49F4-A5EE-A6637EC08A0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41" name="テキスト ボックス 240">
          <a:extLst>
            <a:ext uri="{FF2B5EF4-FFF2-40B4-BE49-F238E27FC236}">
              <a16:creationId xmlns:a16="http://schemas.microsoft.com/office/drawing/2014/main" id="{FF14A964-25BB-41C0-BE11-D06823B29CDB}"/>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42" name="直線コネクタ 241">
          <a:extLst>
            <a:ext uri="{FF2B5EF4-FFF2-40B4-BE49-F238E27FC236}">
              <a16:creationId xmlns:a16="http://schemas.microsoft.com/office/drawing/2014/main" id="{7E211F2B-EE88-4C87-A9B8-D68DAFCBB90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43" name="テキスト ボックス 242">
          <a:extLst>
            <a:ext uri="{FF2B5EF4-FFF2-40B4-BE49-F238E27FC236}">
              <a16:creationId xmlns:a16="http://schemas.microsoft.com/office/drawing/2014/main" id="{BAA59B15-32F8-468E-BE59-617554C30CB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44" name="【一般廃棄物処理施設】&#10;一人当たり有形固定資産（償却資産）額グラフ枠">
          <a:extLst>
            <a:ext uri="{FF2B5EF4-FFF2-40B4-BE49-F238E27FC236}">
              <a16:creationId xmlns:a16="http://schemas.microsoft.com/office/drawing/2014/main" id="{F7F6405E-3ED2-4BFE-A5F6-7221904C11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245" name="直線コネクタ 244">
          <a:extLst>
            <a:ext uri="{FF2B5EF4-FFF2-40B4-BE49-F238E27FC236}">
              <a16:creationId xmlns:a16="http://schemas.microsoft.com/office/drawing/2014/main" id="{586F3E9D-0356-48D0-8748-2F49AE61BAED}"/>
            </a:ext>
          </a:extLst>
        </xdr:cNvPr>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246" name="【一般廃棄物処理施設】&#10;一人当たり有形固定資産（償却資産）額最小値テキスト">
          <a:extLst>
            <a:ext uri="{FF2B5EF4-FFF2-40B4-BE49-F238E27FC236}">
              <a16:creationId xmlns:a16="http://schemas.microsoft.com/office/drawing/2014/main" id="{BCC0D2C7-AE2F-47E7-A359-4EB0CB9C1422}"/>
            </a:ext>
          </a:extLst>
        </xdr:cNvPr>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247" name="直線コネクタ 246">
          <a:extLst>
            <a:ext uri="{FF2B5EF4-FFF2-40B4-BE49-F238E27FC236}">
              <a16:creationId xmlns:a16="http://schemas.microsoft.com/office/drawing/2014/main" id="{9CE1C532-22B3-4E12-8341-03DC379C96AF}"/>
            </a:ext>
          </a:extLst>
        </xdr:cNvPr>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248" name="【一般廃棄物処理施設】&#10;一人当たり有形固定資産（償却資産）額最大値テキスト">
          <a:extLst>
            <a:ext uri="{FF2B5EF4-FFF2-40B4-BE49-F238E27FC236}">
              <a16:creationId xmlns:a16="http://schemas.microsoft.com/office/drawing/2014/main" id="{4D5B061D-8E4F-4F45-9800-0E066CADA136}"/>
            </a:ext>
          </a:extLst>
        </xdr:cNvPr>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249" name="直線コネクタ 248">
          <a:extLst>
            <a:ext uri="{FF2B5EF4-FFF2-40B4-BE49-F238E27FC236}">
              <a16:creationId xmlns:a16="http://schemas.microsoft.com/office/drawing/2014/main" id="{AA5DB2ED-4C05-4309-87E2-FFF2AC1D6931}"/>
            </a:ext>
          </a:extLst>
        </xdr:cNvPr>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68154</xdr:rowOff>
    </xdr:from>
    <xdr:ext cx="599010" cy="259045"/>
    <xdr:sp macro="" textlink="">
      <xdr:nvSpPr>
        <xdr:cNvPr id="250" name="【一般廃棄物処理施設】&#10;一人当たり有形固定資産（償却資産）額平均値テキスト">
          <a:extLst>
            <a:ext uri="{FF2B5EF4-FFF2-40B4-BE49-F238E27FC236}">
              <a16:creationId xmlns:a16="http://schemas.microsoft.com/office/drawing/2014/main" id="{A7122A68-34FC-4EBE-976C-79856CB092F1}"/>
            </a:ext>
          </a:extLst>
        </xdr:cNvPr>
        <xdr:cNvSpPr txBox="1"/>
      </xdr:nvSpPr>
      <xdr:spPr>
        <a:xfrm>
          <a:off x="22199600" y="6754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251" name="フローチャート: 判断 250">
          <a:extLst>
            <a:ext uri="{FF2B5EF4-FFF2-40B4-BE49-F238E27FC236}">
              <a16:creationId xmlns:a16="http://schemas.microsoft.com/office/drawing/2014/main" id="{CAE70F88-1A50-4D54-9355-C80EE4549626}"/>
            </a:ext>
          </a:extLst>
        </xdr:cNvPr>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252" name="フローチャート: 判断 251">
          <a:extLst>
            <a:ext uri="{FF2B5EF4-FFF2-40B4-BE49-F238E27FC236}">
              <a16:creationId xmlns:a16="http://schemas.microsoft.com/office/drawing/2014/main" id="{20A03693-FD4D-45BA-8D3B-9B42975C5441}"/>
            </a:ext>
          </a:extLst>
        </xdr:cNvPr>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253" name="n_1aveValue【一般廃棄物処理施設】&#10;一人当たり有形固定資産（償却資産）額">
          <a:extLst>
            <a:ext uri="{FF2B5EF4-FFF2-40B4-BE49-F238E27FC236}">
              <a16:creationId xmlns:a16="http://schemas.microsoft.com/office/drawing/2014/main" id="{32A1FD12-8401-4ED6-A029-F3EAF28B558E}"/>
            </a:ext>
          </a:extLst>
        </xdr:cNvPr>
        <xdr:cNvSpPr txBox="1"/>
      </xdr:nvSpPr>
      <xdr:spPr>
        <a:xfrm>
          <a:off x="21011095" y="6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254" name="フローチャート: 判断 253">
          <a:extLst>
            <a:ext uri="{FF2B5EF4-FFF2-40B4-BE49-F238E27FC236}">
              <a16:creationId xmlns:a16="http://schemas.microsoft.com/office/drawing/2014/main" id="{283825DD-DC87-403D-8C20-D42962D5F325}"/>
            </a:ext>
          </a:extLst>
        </xdr:cNvPr>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255" name="n_2aveValue【一般廃棄物処理施設】&#10;一人当たり有形固定資産（償却資産）額">
          <a:extLst>
            <a:ext uri="{FF2B5EF4-FFF2-40B4-BE49-F238E27FC236}">
              <a16:creationId xmlns:a16="http://schemas.microsoft.com/office/drawing/2014/main" id="{8E4C94B4-6924-41CD-9E1C-51297D4AA34C}"/>
            </a:ext>
          </a:extLst>
        </xdr:cNvPr>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56" name="テキスト ボックス 255">
          <a:extLst>
            <a:ext uri="{FF2B5EF4-FFF2-40B4-BE49-F238E27FC236}">
              <a16:creationId xmlns:a16="http://schemas.microsoft.com/office/drawing/2014/main" id="{3C0FCCBC-4DFB-4670-9781-B42B3D3588E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57" name="テキスト ボックス 256">
          <a:extLst>
            <a:ext uri="{FF2B5EF4-FFF2-40B4-BE49-F238E27FC236}">
              <a16:creationId xmlns:a16="http://schemas.microsoft.com/office/drawing/2014/main" id="{51B0B754-57E8-4F76-9A78-3D7BDBF571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58" name="テキスト ボックス 257">
          <a:extLst>
            <a:ext uri="{FF2B5EF4-FFF2-40B4-BE49-F238E27FC236}">
              <a16:creationId xmlns:a16="http://schemas.microsoft.com/office/drawing/2014/main" id="{50601EFC-210C-4358-93CD-345E25BA275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59" name="テキスト ボックス 258">
          <a:extLst>
            <a:ext uri="{FF2B5EF4-FFF2-40B4-BE49-F238E27FC236}">
              <a16:creationId xmlns:a16="http://schemas.microsoft.com/office/drawing/2014/main" id="{A317456F-6C62-4256-823E-096B3D5FAAC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60" name="テキスト ボックス 259">
          <a:extLst>
            <a:ext uri="{FF2B5EF4-FFF2-40B4-BE49-F238E27FC236}">
              <a16:creationId xmlns:a16="http://schemas.microsoft.com/office/drawing/2014/main" id="{4B333A2A-D11D-4BBF-9CED-B2AD1BBCD27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53857</xdr:rowOff>
    </xdr:from>
    <xdr:to>
      <xdr:col>116</xdr:col>
      <xdr:colOff>114300</xdr:colOff>
      <xdr:row>41</xdr:row>
      <xdr:rowOff>155457</xdr:rowOff>
    </xdr:to>
    <xdr:sp macro="" textlink="">
      <xdr:nvSpPr>
        <xdr:cNvPr id="261" name="楕円 260">
          <a:extLst>
            <a:ext uri="{FF2B5EF4-FFF2-40B4-BE49-F238E27FC236}">
              <a16:creationId xmlns:a16="http://schemas.microsoft.com/office/drawing/2014/main" id="{3970E6AC-0767-458F-A873-8C1FD7C2DA17}"/>
            </a:ext>
          </a:extLst>
        </xdr:cNvPr>
        <xdr:cNvSpPr/>
      </xdr:nvSpPr>
      <xdr:spPr>
        <a:xfrm>
          <a:off x="22110700" y="70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140234</xdr:rowOff>
    </xdr:from>
    <xdr:ext cx="534377" cy="259045"/>
    <xdr:sp macro="" textlink="">
      <xdr:nvSpPr>
        <xdr:cNvPr id="262" name="【一般廃棄物処理施設】&#10;一人当たり有形固定資産（償却資産）額該当値テキスト">
          <a:extLst>
            <a:ext uri="{FF2B5EF4-FFF2-40B4-BE49-F238E27FC236}">
              <a16:creationId xmlns:a16="http://schemas.microsoft.com/office/drawing/2014/main" id="{53C2883F-B6E5-421E-8AED-D28BE5441581}"/>
            </a:ext>
          </a:extLst>
        </xdr:cNvPr>
        <xdr:cNvSpPr txBox="1"/>
      </xdr:nvSpPr>
      <xdr:spPr>
        <a:xfrm>
          <a:off x="22199600" y="69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58994</xdr:rowOff>
    </xdr:from>
    <xdr:to>
      <xdr:col>112</xdr:col>
      <xdr:colOff>38100</xdr:colOff>
      <xdr:row>41</xdr:row>
      <xdr:rowOff>160594</xdr:rowOff>
    </xdr:to>
    <xdr:sp macro="" textlink="">
      <xdr:nvSpPr>
        <xdr:cNvPr id="263" name="楕円 262">
          <a:extLst>
            <a:ext uri="{FF2B5EF4-FFF2-40B4-BE49-F238E27FC236}">
              <a16:creationId xmlns:a16="http://schemas.microsoft.com/office/drawing/2014/main" id="{7A732326-2E72-4A31-A92F-D178EA097E7C}"/>
            </a:ext>
          </a:extLst>
        </xdr:cNvPr>
        <xdr:cNvSpPr/>
      </xdr:nvSpPr>
      <xdr:spPr>
        <a:xfrm>
          <a:off x="21272500" y="708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104657</xdr:rowOff>
    </xdr:from>
    <xdr:to>
      <xdr:col>116</xdr:col>
      <xdr:colOff>63500</xdr:colOff>
      <xdr:row>41</xdr:row>
      <xdr:rowOff>109794</xdr:rowOff>
    </xdr:to>
    <xdr:cxnSp macro="">
      <xdr:nvCxnSpPr>
        <xdr:cNvPr id="264" name="直線コネクタ 263">
          <a:extLst>
            <a:ext uri="{FF2B5EF4-FFF2-40B4-BE49-F238E27FC236}">
              <a16:creationId xmlns:a16="http://schemas.microsoft.com/office/drawing/2014/main" id="{EC2EC21C-8480-4289-AECC-18CB6244B04E}"/>
            </a:ext>
          </a:extLst>
        </xdr:cNvPr>
        <xdr:cNvCxnSpPr/>
      </xdr:nvCxnSpPr>
      <xdr:spPr>
        <a:xfrm flipV="1">
          <a:off x="21323300" y="7134107"/>
          <a:ext cx="838200" cy="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151721</xdr:rowOff>
    </xdr:from>
    <xdr:ext cx="534377" cy="259045"/>
    <xdr:sp macro="" textlink="">
      <xdr:nvSpPr>
        <xdr:cNvPr id="265" name="n_1mainValue【一般廃棄物処理施設】&#10;一人当たり有形固定資産（償却資産）額">
          <a:extLst>
            <a:ext uri="{FF2B5EF4-FFF2-40B4-BE49-F238E27FC236}">
              <a16:creationId xmlns:a16="http://schemas.microsoft.com/office/drawing/2014/main" id="{0F9E7CD1-1EF1-4AE2-87EE-C6FE15C18DAB}"/>
            </a:ext>
          </a:extLst>
        </xdr:cNvPr>
        <xdr:cNvSpPr txBox="1"/>
      </xdr:nvSpPr>
      <xdr:spPr>
        <a:xfrm>
          <a:off x="21043411" y="718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66" name="正方形/長方形 265">
          <a:extLst>
            <a:ext uri="{FF2B5EF4-FFF2-40B4-BE49-F238E27FC236}">
              <a16:creationId xmlns:a16="http://schemas.microsoft.com/office/drawing/2014/main" id="{4310D1F1-A7BF-47DB-BBFD-43D10D0D075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7" name="正方形/長方形 266">
          <a:extLst>
            <a:ext uri="{FF2B5EF4-FFF2-40B4-BE49-F238E27FC236}">
              <a16:creationId xmlns:a16="http://schemas.microsoft.com/office/drawing/2014/main" id="{9B87CFE4-54D5-4801-9367-C1541A85E6A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8" name="正方形/長方形 267">
          <a:extLst>
            <a:ext uri="{FF2B5EF4-FFF2-40B4-BE49-F238E27FC236}">
              <a16:creationId xmlns:a16="http://schemas.microsoft.com/office/drawing/2014/main" id="{5086F48B-CC53-45CC-94EA-0CC60651431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9" name="正方形/長方形 268">
          <a:extLst>
            <a:ext uri="{FF2B5EF4-FFF2-40B4-BE49-F238E27FC236}">
              <a16:creationId xmlns:a16="http://schemas.microsoft.com/office/drawing/2014/main" id="{E0E6E107-7F4F-48D4-88FA-3D5C47E7795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0" name="正方形/長方形 269">
          <a:extLst>
            <a:ext uri="{FF2B5EF4-FFF2-40B4-BE49-F238E27FC236}">
              <a16:creationId xmlns:a16="http://schemas.microsoft.com/office/drawing/2014/main" id="{5FE53BB2-404A-4329-8267-EC7CC7BB4E7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1" name="正方形/長方形 270">
          <a:extLst>
            <a:ext uri="{FF2B5EF4-FFF2-40B4-BE49-F238E27FC236}">
              <a16:creationId xmlns:a16="http://schemas.microsoft.com/office/drawing/2014/main" id="{FDBB280A-12D3-42E6-8675-3E1F10D7AE1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2" name="正方形/長方形 271">
          <a:extLst>
            <a:ext uri="{FF2B5EF4-FFF2-40B4-BE49-F238E27FC236}">
              <a16:creationId xmlns:a16="http://schemas.microsoft.com/office/drawing/2014/main" id="{CBD5E3F1-F3F8-4D82-87E8-5E78605B44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3" name="正方形/長方形 272">
          <a:extLst>
            <a:ext uri="{FF2B5EF4-FFF2-40B4-BE49-F238E27FC236}">
              <a16:creationId xmlns:a16="http://schemas.microsoft.com/office/drawing/2014/main" id="{359F1570-E2D9-4FC7-83E2-9824AFE7FEF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74" name="テキスト ボックス 273">
          <a:extLst>
            <a:ext uri="{FF2B5EF4-FFF2-40B4-BE49-F238E27FC236}">
              <a16:creationId xmlns:a16="http://schemas.microsoft.com/office/drawing/2014/main" id="{997849FD-804D-4425-A5BC-31DE339287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75" name="直線コネクタ 274">
          <a:extLst>
            <a:ext uri="{FF2B5EF4-FFF2-40B4-BE49-F238E27FC236}">
              <a16:creationId xmlns:a16="http://schemas.microsoft.com/office/drawing/2014/main" id="{11D7E8D9-E377-41CA-BD66-9B73220B4B6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276" name="直線コネクタ 275">
          <a:extLst>
            <a:ext uri="{FF2B5EF4-FFF2-40B4-BE49-F238E27FC236}">
              <a16:creationId xmlns:a16="http://schemas.microsoft.com/office/drawing/2014/main" id="{03A1AB93-BDF8-4649-8E19-9E100608BBD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277" name="テキスト ボックス 276">
          <a:extLst>
            <a:ext uri="{FF2B5EF4-FFF2-40B4-BE49-F238E27FC236}">
              <a16:creationId xmlns:a16="http://schemas.microsoft.com/office/drawing/2014/main" id="{B6B19722-0742-4B7B-A807-5FBC60C730C2}"/>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78" name="直線コネクタ 277">
          <a:extLst>
            <a:ext uri="{FF2B5EF4-FFF2-40B4-BE49-F238E27FC236}">
              <a16:creationId xmlns:a16="http://schemas.microsoft.com/office/drawing/2014/main" id="{E04FBFBB-00B7-4CA6-AB3C-EF25D61F075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79" name="テキスト ボックス 278">
          <a:extLst>
            <a:ext uri="{FF2B5EF4-FFF2-40B4-BE49-F238E27FC236}">
              <a16:creationId xmlns:a16="http://schemas.microsoft.com/office/drawing/2014/main" id="{B40D7833-E348-41B9-A51F-DDB8296D203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80" name="直線コネクタ 279">
          <a:extLst>
            <a:ext uri="{FF2B5EF4-FFF2-40B4-BE49-F238E27FC236}">
              <a16:creationId xmlns:a16="http://schemas.microsoft.com/office/drawing/2014/main" id="{63E11B69-E92C-4B18-9672-8F08D1B1443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81" name="テキスト ボックス 280">
          <a:extLst>
            <a:ext uri="{FF2B5EF4-FFF2-40B4-BE49-F238E27FC236}">
              <a16:creationId xmlns:a16="http://schemas.microsoft.com/office/drawing/2014/main" id="{CFB27F9B-BCF7-4B28-A976-2C9E079840E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82" name="直線コネクタ 281">
          <a:extLst>
            <a:ext uri="{FF2B5EF4-FFF2-40B4-BE49-F238E27FC236}">
              <a16:creationId xmlns:a16="http://schemas.microsoft.com/office/drawing/2014/main" id="{74448C04-BB8F-4467-9A1F-05CD12B55DF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83" name="テキスト ボックス 282">
          <a:extLst>
            <a:ext uri="{FF2B5EF4-FFF2-40B4-BE49-F238E27FC236}">
              <a16:creationId xmlns:a16="http://schemas.microsoft.com/office/drawing/2014/main" id="{EE68EBE5-571A-4A2C-8899-E7481E5E09B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84" name="直線コネクタ 283">
          <a:extLst>
            <a:ext uri="{FF2B5EF4-FFF2-40B4-BE49-F238E27FC236}">
              <a16:creationId xmlns:a16="http://schemas.microsoft.com/office/drawing/2014/main" id="{3AD9D082-993A-4218-8EB3-378B8E8D270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85" name="テキスト ボックス 284">
          <a:extLst>
            <a:ext uri="{FF2B5EF4-FFF2-40B4-BE49-F238E27FC236}">
              <a16:creationId xmlns:a16="http://schemas.microsoft.com/office/drawing/2014/main" id="{E5B5C141-B935-4436-9829-22A48A28614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86" name="直線コネクタ 285">
          <a:extLst>
            <a:ext uri="{FF2B5EF4-FFF2-40B4-BE49-F238E27FC236}">
              <a16:creationId xmlns:a16="http://schemas.microsoft.com/office/drawing/2014/main" id="{9B517DC8-47F8-4817-8648-B969800BC76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87" name="テキスト ボックス 286">
          <a:extLst>
            <a:ext uri="{FF2B5EF4-FFF2-40B4-BE49-F238E27FC236}">
              <a16:creationId xmlns:a16="http://schemas.microsoft.com/office/drawing/2014/main" id="{A95DBA95-DABD-4FEE-880F-88418C0DFB4B}"/>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88" name="【保健センター・保健所】&#10;有形固定資産減価償却率グラフ枠">
          <a:extLst>
            <a:ext uri="{FF2B5EF4-FFF2-40B4-BE49-F238E27FC236}">
              <a16:creationId xmlns:a16="http://schemas.microsoft.com/office/drawing/2014/main" id="{0540D573-BE28-4533-B972-31434D1CC22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289" name="直線コネクタ 288">
          <a:extLst>
            <a:ext uri="{FF2B5EF4-FFF2-40B4-BE49-F238E27FC236}">
              <a16:creationId xmlns:a16="http://schemas.microsoft.com/office/drawing/2014/main" id="{822530A1-B3D1-4FBC-9B5B-3D5BFBE04D1A}"/>
            </a:ext>
          </a:extLst>
        </xdr:cNvPr>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290" name="【保健センター・保健所】&#10;有形固定資産減価償却率最小値テキスト">
          <a:extLst>
            <a:ext uri="{FF2B5EF4-FFF2-40B4-BE49-F238E27FC236}">
              <a16:creationId xmlns:a16="http://schemas.microsoft.com/office/drawing/2014/main" id="{9FC155B9-FC2B-43CF-B458-496F35937ACE}"/>
            </a:ext>
          </a:extLst>
        </xdr:cNvPr>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291" name="直線コネクタ 290">
          <a:extLst>
            <a:ext uri="{FF2B5EF4-FFF2-40B4-BE49-F238E27FC236}">
              <a16:creationId xmlns:a16="http://schemas.microsoft.com/office/drawing/2014/main" id="{CD218657-36E3-4E53-A4AD-C326C990E376}"/>
            </a:ext>
          </a:extLst>
        </xdr:cNvPr>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292" name="【保健センター・保健所】&#10;有形固定資産減価償却率最大値テキスト">
          <a:extLst>
            <a:ext uri="{FF2B5EF4-FFF2-40B4-BE49-F238E27FC236}">
              <a16:creationId xmlns:a16="http://schemas.microsoft.com/office/drawing/2014/main" id="{890FA72D-6EEB-4233-88D5-E3A4A01AADAA}"/>
            </a:ext>
          </a:extLst>
        </xdr:cNvPr>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293" name="直線コネクタ 292">
          <a:extLst>
            <a:ext uri="{FF2B5EF4-FFF2-40B4-BE49-F238E27FC236}">
              <a16:creationId xmlns:a16="http://schemas.microsoft.com/office/drawing/2014/main" id="{05EAE3EA-DE94-439B-BB45-254A757EAFF8}"/>
            </a:ext>
          </a:extLst>
        </xdr:cNvPr>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294" name="【保健センター・保健所】&#10;有形固定資産減価償却率平均値テキスト">
          <a:extLst>
            <a:ext uri="{FF2B5EF4-FFF2-40B4-BE49-F238E27FC236}">
              <a16:creationId xmlns:a16="http://schemas.microsoft.com/office/drawing/2014/main" id="{CB01DFBD-BCD7-4DF3-BFF8-301AF9AE1E96}"/>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295" name="フローチャート: 判断 294">
          <a:extLst>
            <a:ext uri="{FF2B5EF4-FFF2-40B4-BE49-F238E27FC236}">
              <a16:creationId xmlns:a16="http://schemas.microsoft.com/office/drawing/2014/main" id="{8C48E206-CECF-485F-AB41-145A7007E8D1}"/>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296" name="フローチャート: 判断 295">
          <a:extLst>
            <a:ext uri="{FF2B5EF4-FFF2-40B4-BE49-F238E27FC236}">
              <a16:creationId xmlns:a16="http://schemas.microsoft.com/office/drawing/2014/main" id="{E64542FD-9FA8-4534-A5AF-58E7721242F4}"/>
            </a:ext>
          </a:extLst>
        </xdr:cNvPr>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102887</xdr:rowOff>
    </xdr:from>
    <xdr:ext cx="405111" cy="259045"/>
    <xdr:sp macro="" textlink="">
      <xdr:nvSpPr>
        <xdr:cNvPr id="297" name="n_1aveValue【保健センター・保健所】&#10;有形固定資産減価償却率">
          <a:extLst>
            <a:ext uri="{FF2B5EF4-FFF2-40B4-BE49-F238E27FC236}">
              <a16:creationId xmlns:a16="http://schemas.microsoft.com/office/drawing/2014/main" id="{30CB445D-797B-4BFB-92A0-22C4CED6FA07}"/>
            </a:ext>
          </a:extLst>
        </xdr:cNvPr>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298" name="フローチャート: 判断 297">
          <a:extLst>
            <a:ext uri="{FF2B5EF4-FFF2-40B4-BE49-F238E27FC236}">
              <a16:creationId xmlns:a16="http://schemas.microsoft.com/office/drawing/2014/main" id="{A36851D2-6E09-47CA-98C5-20635AFBE2D0}"/>
            </a:ext>
          </a:extLst>
        </xdr:cNvPr>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112412</xdr:rowOff>
    </xdr:from>
    <xdr:ext cx="405111" cy="259045"/>
    <xdr:sp macro="" textlink="">
      <xdr:nvSpPr>
        <xdr:cNvPr id="299" name="n_2aveValue【保健センター・保健所】&#10;有形固定資産減価償却率">
          <a:extLst>
            <a:ext uri="{FF2B5EF4-FFF2-40B4-BE49-F238E27FC236}">
              <a16:creationId xmlns:a16="http://schemas.microsoft.com/office/drawing/2014/main" id="{44A2B593-49CA-4567-B6AF-E81875032920}"/>
            </a:ext>
          </a:extLst>
        </xdr:cNvPr>
        <xdr:cNvSpPr txBox="1"/>
      </xdr:nvSpPr>
      <xdr:spPr>
        <a:xfrm>
          <a:off x="14389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00" name="テキスト ボックス 299">
          <a:extLst>
            <a:ext uri="{FF2B5EF4-FFF2-40B4-BE49-F238E27FC236}">
              <a16:creationId xmlns:a16="http://schemas.microsoft.com/office/drawing/2014/main" id="{B95B15AB-5EA0-4173-8104-3445DB1167E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1" name="テキスト ボックス 300">
          <a:extLst>
            <a:ext uri="{FF2B5EF4-FFF2-40B4-BE49-F238E27FC236}">
              <a16:creationId xmlns:a16="http://schemas.microsoft.com/office/drawing/2014/main" id="{C954CA2C-E7A1-4158-9474-81DD8BFB1F1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8CD18FA4-E1E9-48A3-99AA-6DDE30869BC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67D4839A-DB74-45C2-B1A7-F9C23A4A3E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931D7715-97B0-46E6-B10E-9F2804F8C8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61595</xdr:rowOff>
    </xdr:from>
    <xdr:to>
      <xdr:col>85</xdr:col>
      <xdr:colOff>177800</xdr:colOff>
      <xdr:row>57</xdr:row>
      <xdr:rowOff>163195</xdr:rowOff>
    </xdr:to>
    <xdr:sp macro="" textlink="">
      <xdr:nvSpPr>
        <xdr:cNvPr id="305" name="楕円 304">
          <a:extLst>
            <a:ext uri="{FF2B5EF4-FFF2-40B4-BE49-F238E27FC236}">
              <a16:creationId xmlns:a16="http://schemas.microsoft.com/office/drawing/2014/main" id="{F6C76A85-C28D-4137-870F-FEDDD83A8042}"/>
            </a:ext>
          </a:extLst>
        </xdr:cNvPr>
        <xdr:cNvSpPr/>
      </xdr:nvSpPr>
      <xdr:spPr>
        <a:xfrm>
          <a:off x="162687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84472</xdr:rowOff>
    </xdr:from>
    <xdr:ext cx="405111" cy="259045"/>
    <xdr:sp macro="" textlink="">
      <xdr:nvSpPr>
        <xdr:cNvPr id="306" name="【保健センター・保健所】&#10;有形固定資産減価償却率該当値テキスト">
          <a:extLst>
            <a:ext uri="{FF2B5EF4-FFF2-40B4-BE49-F238E27FC236}">
              <a16:creationId xmlns:a16="http://schemas.microsoft.com/office/drawing/2014/main" id="{BFFE0161-3158-476A-8FC8-C04A40FE360C}"/>
            </a:ext>
          </a:extLst>
        </xdr:cNvPr>
        <xdr:cNvSpPr txBox="1"/>
      </xdr:nvSpPr>
      <xdr:spPr>
        <a:xfrm>
          <a:off x="16357600"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53975</xdr:rowOff>
    </xdr:from>
    <xdr:to>
      <xdr:col>81</xdr:col>
      <xdr:colOff>101600</xdr:colOff>
      <xdr:row>57</xdr:row>
      <xdr:rowOff>155575</xdr:rowOff>
    </xdr:to>
    <xdr:sp macro="" textlink="">
      <xdr:nvSpPr>
        <xdr:cNvPr id="307" name="楕円 306">
          <a:extLst>
            <a:ext uri="{FF2B5EF4-FFF2-40B4-BE49-F238E27FC236}">
              <a16:creationId xmlns:a16="http://schemas.microsoft.com/office/drawing/2014/main" id="{0A49EDDC-1635-4A55-8BBC-19D19D4B999D}"/>
            </a:ext>
          </a:extLst>
        </xdr:cNvPr>
        <xdr:cNvSpPr/>
      </xdr:nvSpPr>
      <xdr:spPr>
        <a:xfrm>
          <a:off x="15430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104775</xdr:rowOff>
    </xdr:from>
    <xdr:to>
      <xdr:col>85</xdr:col>
      <xdr:colOff>127000</xdr:colOff>
      <xdr:row>57</xdr:row>
      <xdr:rowOff>112395</xdr:rowOff>
    </xdr:to>
    <xdr:cxnSp macro="">
      <xdr:nvCxnSpPr>
        <xdr:cNvPr id="308" name="直線コネクタ 307">
          <a:extLst>
            <a:ext uri="{FF2B5EF4-FFF2-40B4-BE49-F238E27FC236}">
              <a16:creationId xmlns:a16="http://schemas.microsoft.com/office/drawing/2014/main" id="{BD73D102-6FDA-4BCC-BB69-34D5ACE2197A}"/>
            </a:ext>
          </a:extLst>
        </xdr:cNvPr>
        <xdr:cNvCxnSpPr/>
      </xdr:nvCxnSpPr>
      <xdr:spPr>
        <a:xfrm>
          <a:off x="15481300" y="98774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46355</xdr:rowOff>
    </xdr:from>
    <xdr:to>
      <xdr:col>76</xdr:col>
      <xdr:colOff>165100</xdr:colOff>
      <xdr:row>57</xdr:row>
      <xdr:rowOff>147955</xdr:rowOff>
    </xdr:to>
    <xdr:sp macro="" textlink="">
      <xdr:nvSpPr>
        <xdr:cNvPr id="309" name="楕円 308">
          <a:extLst>
            <a:ext uri="{FF2B5EF4-FFF2-40B4-BE49-F238E27FC236}">
              <a16:creationId xmlns:a16="http://schemas.microsoft.com/office/drawing/2014/main" id="{BC7CA2E4-7DC3-488F-A854-DF14397FE77A}"/>
            </a:ext>
          </a:extLst>
        </xdr:cNvPr>
        <xdr:cNvSpPr/>
      </xdr:nvSpPr>
      <xdr:spPr>
        <a:xfrm>
          <a:off x="14541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97155</xdr:rowOff>
    </xdr:from>
    <xdr:to>
      <xdr:col>81</xdr:col>
      <xdr:colOff>50800</xdr:colOff>
      <xdr:row>57</xdr:row>
      <xdr:rowOff>104775</xdr:rowOff>
    </xdr:to>
    <xdr:cxnSp macro="">
      <xdr:nvCxnSpPr>
        <xdr:cNvPr id="310" name="直線コネクタ 309">
          <a:extLst>
            <a:ext uri="{FF2B5EF4-FFF2-40B4-BE49-F238E27FC236}">
              <a16:creationId xmlns:a16="http://schemas.microsoft.com/office/drawing/2014/main" id="{E32FC379-E5F5-4482-94DF-7F9066540B5A}"/>
            </a:ext>
          </a:extLst>
        </xdr:cNvPr>
        <xdr:cNvCxnSpPr/>
      </xdr:nvCxnSpPr>
      <xdr:spPr>
        <a:xfrm>
          <a:off x="14592300" y="98698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652</xdr:rowOff>
    </xdr:from>
    <xdr:ext cx="405111" cy="259045"/>
    <xdr:sp macro="" textlink="">
      <xdr:nvSpPr>
        <xdr:cNvPr id="311" name="n_1mainValue【保健センター・保健所】&#10;有形固定資産減価償却率">
          <a:extLst>
            <a:ext uri="{FF2B5EF4-FFF2-40B4-BE49-F238E27FC236}">
              <a16:creationId xmlns:a16="http://schemas.microsoft.com/office/drawing/2014/main" id="{CFCC55A0-EE74-4CAE-AD59-CB5E696C528A}"/>
            </a:ext>
          </a:extLst>
        </xdr:cNvPr>
        <xdr:cNvSpPr txBox="1"/>
      </xdr:nvSpPr>
      <xdr:spPr>
        <a:xfrm>
          <a:off x="152660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164482</xdr:rowOff>
    </xdr:from>
    <xdr:ext cx="405111" cy="259045"/>
    <xdr:sp macro="" textlink="">
      <xdr:nvSpPr>
        <xdr:cNvPr id="312" name="n_2mainValue【保健センター・保健所】&#10;有形固定資産減価償却率">
          <a:extLst>
            <a:ext uri="{FF2B5EF4-FFF2-40B4-BE49-F238E27FC236}">
              <a16:creationId xmlns:a16="http://schemas.microsoft.com/office/drawing/2014/main" id="{86B41658-4DD2-4A75-A7E1-DCD1DFB479BA}"/>
            </a:ext>
          </a:extLst>
        </xdr:cNvPr>
        <xdr:cNvSpPr txBox="1"/>
      </xdr:nvSpPr>
      <xdr:spPr>
        <a:xfrm>
          <a:off x="14389744"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3" name="正方形/長方形 312">
          <a:extLst>
            <a:ext uri="{FF2B5EF4-FFF2-40B4-BE49-F238E27FC236}">
              <a16:creationId xmlns:a16="http://schemas.microsoft.com/office/drawing/2014/main" id="{54A77B83-24D0-4F38-B5BB-BEDA9C6A14C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4" name="正方形/長方形 313">
          <a:extLst>
            <a:ext uri="{FF2B5EF4-FFF2-40B4-BE49-F238E27FC236}">
              <a16:creationId xmlns:a16="http://schemas.microsoft.com/office/drawing/2014/main" id="{8E6CD6AB-E792-4F99-AA40-2F793361ADE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5" name="正方形/長方形 314">
          <a:extLst>
            <a:ext uri="{FF2B5EF4-FFF2-40B4-BE49-F238E27FC236}">
              <a16:creationId xmlns:a16="http://schemas.microsoft.com/office/drawing/2014/main" id="{6F17F2B2-AE09-4614-AA35-9F9189DE03A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6" name="正方形/長方形 315">
          <a:extLst>
            <a:ext uri="{FF2B5EF4-FFF2-40B4-BE49-F238E27FC236}">
              <a16:creationId xmlns:a16="http://schemas.microsoft.com/office/drawing/2014/main" id="{7572F212-EA9D-4E1E-B8A1-DAB25764B6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7" name="正方形/長方形 316">
          <a:extLst>
            <a:ext uri="{FF2B5EF4-FFF2-40B4-BE49-F238E27FC236}">
              <a16:creationId xmlns:a16="http://schemas.microsoft.com/office/drawing/2014/main" id="{D79A9158-F7CD-444F-BA61-F9E307C0AE2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8" name="正方形/長方形 317">
          <a:extLst>
            <a:ext uri="{FF2B5EF4-FFF2-40B4-BE49-F238E27FC236}">
              <a16:creationId xmlns:a16="http://schemas.microsoft.com/office/drawing/2014/main" id="{008CBC1E-F869-42F4-AFB5-2AFFC8556E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9" name="正方形/長方形 318">
          <a:extLst>
            <a:ext uri="{FF2B5EF4-FFF2-40B4-BE49-F238E27FC236}">
              <a16:creationId xmlns:a16="http://schemas.microsoft.com/office/drawing/2014/main" id="{5C26B8F2-1059-4C8B-A06F-379F5DA45B2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0" name="正方形/長方形 319">
          <a:extLst>
            <a:ext uri="{FF2B5EF4-FFF2-40B4-BE49-F238E27FC236}">
              <a16:creationId xmlns:a16="http://schemas.microsoft.com/office/drawing/2014/main" id="{A0A5DE5A-D53C-4C24-8E56-2E01029A713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1" name="テキスト ボックス 320">
          <a:extLst>
            <a:ext uri="{FF2B5EF4-FFF2-40B4-BE49-F238E27FC236}">
              <a16:creationId xmlns:a16="http://schemas.microsoft.com/office/drawing/2014/main" id="{205C5A3C-1D3A-4E17-94F2-7FED0997D4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2" name="直線コネクタ 321">
          <a:extLst>
            <a:ext uri="{FF2B5EF4-FFF2-40B4-BE49-F238E27FC236}">
              <a16:creationId xmlns:a16="http://schemas.microsoft.com/office/drawing/2014/main" id="{080AC10F-7030-45D7-8A5F-9A5E2ED99FB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23" name="直線コネクタ 322">
          <a:extLst>
            <a:ext uri="{FF2B5EF4-FFF2-40B4-BE49-F238E27FC236}">
              <a16:creationId xmlns:a16="http://schemas.microsoft.com/office/drawing/2014/main" id="{10D9A7C5-31CB-4537-973A-AAFCBE3B21B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24" name="テキスト ボックス 323">
          <a:extLst>
            <a:ext uri="{FF2B5EF4-FFF2-40B4-BE49-F238E27FC236}">
              <a16:creationId xmlns:a16="http://schemas.microsoft.com/office/drawing/2014/main" id="{991737B3-D7E6-4C7A-BB42-8EBD9205A93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25" name="直線コネクタ 324">
          <a:extLst>
            <a:ext uri="{FF2B5EF4-FFF2-40B4-BE49-F238E27FC236}">
              <a16:creationId xmlns:a16="http://schemas.microsoft.com/office/drawing/2014/main" id="{F1CA48C3-2684-4A2E-8A0D-D73B070DA29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26" name="テキスト ボックス 325">
          <a:extLst>
            <a:ext uri="{FF2B5EF4-FFF2-40B4-BE49-F238E27FC236}">
              <a16:creationId xmlns:a16="http://schemas.microsoft.com/office/drawing/2014/main" id="{DB7B4E9F-C5B9-4939-8E8C-5F90425E26E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27" name="直線コネクタ 326">
          <a:extLst>
            <a:ext uri="{FF2B5EF4-FFF2-40B4-BE49-F238E27FC236}">
              <a16:creationId xmlns:a16="http://schemas.microsoft.com/office/drawing/2014/main" id="{76CA7CE8-81CA-4A17-ACBE-40E0C8A7AF7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28" name="テキスト ボックス 327">
          <a:extLst>
            <a:ext uri="{FF2B5EF4-FFF2-40B4-BE49-F238E27FC236}">
              <a16:creationId xmlns:a16="http://schemas.microsoft.com/office/drawing/2014/main" id="{AAAB9CC8-CE28-4DA6-A172-A4E57AD508C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29" name="直線コネクタ 328">
          <a:extLst>
            <a:ext uri="{FF2B5EF4-FFF2-40B4-BE49-F238E27FC236}">
              <a16:creationId xmlns:a16="http://schemas.microsoft.com/office/drawing/2014/main" id="{817D0E97-387F-423E-A6EE-F1501A89012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30" name="テキスト ボックス 329">
          <a:extLst>
            <a:ext uri="{FF2B5EF4-FFF2-40B4-BE49-F238E27FC236}">
              <a16:creationId xmlns:a16="http://schemas.microsoft.com/office/drawing/2014/main" id="{D78F35CC-E4C4-497F-98AA-E3691C332C4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31" name="直線コネクタ 330">
          <a:extLst>
            <a:ext uri="{FF2B5EF4-FFF2-40B4-BE49-F238E27FC236}">
              <a16:creationId xmlns:a16="http://schemas.microsoft.com/office/drawing/2014/main" id="{EF9C9569-353A-4855-BACE-954DA368D55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32" name="テキスト ボックス 331">
          <a:extLst>
            <a:ext uri="{FF2B5EF4-FFF2-40B4-BE49-F238E27FC236}">
              <a16:creationId xmlns:a16="http://schemas.microsoft.com/office/drawing/2014/main" id="{215040CF-CC1D-4ED5-9BE1-FBF5B1CC03D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3" name="直線コネクタ 332">
          <a:extLst>
            <a:ext uri="{FF2B5EF4-FFF2-40B4-BE49-F238E27FC236}">
              <a16:creationId xmlns:a16="http://schemas.microsoft.com/office/drawing/2014/main" id="{11DA2E81-80A9-44B4-AF4A-8C7B13A5D0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4" name="テキスト ボックス 333">
          <a:extLst>
            <a:ext uri="{FF2B5EF4-FFF2-40B4-BE49-F238E27FC236}">
              <a16:creationId xmlns:a16="http://schemas.microsoft.com/office/drawing/2014/main" id="{04651B5E-828C-4378-9AC4-5A57D26CCDB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5" name="【保健センター・保健所】&#10;一人当たり面積グラフ枠">
          <a:extLst>
            <a:ext uri="{FF2B5EF4-FFF2-40B4-BE49-F238E27FC236}">
              <a16:creationId xmlns:a16="http://schemas.microsoft.com/office/drawing/2014/main" id="{6CA0E3D1-B07E-4AE3-B215-B383F3EB1A2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336" name="直線コネクタ 335">
          <a:extLst>
            <a:ext uri="{FF2B5EF4-FFF2-40B4-BE49-F238E27FC236}">
              <a16:creationId xmlns:a16="http://schemas.microsoft.com/office/drawing/2014/main" id="{2A6ED9C3-C088-42B2-B599-6CA2883CB78C}"/>
            </a:ext>
          </a:extLst>
        </xdr:cNvPr>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337" name="【保健センター・保健所】&#10;一人当たり面積最小値テキスト">
          <a:extLst>
            <a:ext uri="{FF2B5EF4-FFF2-40B4-BE49-F238E27FC236}">
              <a16:creationId xmlns:a16="http://schemas.microsoft.com/office/drawing/2014/main" id="{122E866D-97ED-4C2D-9AC6-6254073E3720}"/>
            </a:ext>
          </a:extLst>
        </xdr:cNvPr>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338" name="直線コネクタ 337">
          <a:extLst>
            <a:ext uri="{FF2B5EF4-FFF2-40B4-BE49-F238E27FC236}">
              <a16:creationId xmlns:a16="http://schemas.microsoft.com/office/drawing/2014/main" id="{2AD5CC9F-A763-4581-8A67-0F9174AB1285}"/>
            </a:ext>
          </a:extLst>
        </xdr:cNvPr>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39" name="【保健センター・保健所】&#10;一人当たり面積最大値テキスト">
          <a:extLst>
            <a:ext uri="{FF2B5EF4-FFF2-40B4-BE49-F238E27FC236}">
              <a16:creationId xmlns:a16="http://schemas.microsoft.com/office/drawing/2014/main" id="{4918C322-8F8A-4B52-9EF0-0A3156B1E0CB}"/>
            </a:ext>
          </a:extLst>
        </xdr:cNvPr>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40" name="直線コネクタ 339">
          <a:extLst>
            <a:ext uri="{FF2B5EF4-FFF2-40B4-BE49-F238E27FC236}">
              <a16:creationId xmlns:a16="http://schemas.microsoft.com/office/drawing/2014/main" id="{16EECCCD-A002-4528-A602-D61166DD94EF}"/>
            </a:ext>
          </a:extLst>
        </xdr:cNvPr>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341" name="【保健センター・保健所】&#10;一人当たり面積平均値テキスト">
          <a:extLst>
            <a:ext uri="{FF2B5EF4-FFF2-40B4-BE49-F238E27FC236}">
              <a16:creationId xmlns:a16="http://schemas.microsoft.com/office/drawing/2014/main" id="{E34A4A3A-B312-4367-B765-8CAC5701133A}"/>
            </a:ext>
          </a:extLst>
        </xdr:cNvPr>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342" name="フローチャート: 判断 341">
          <a:extLst>
            <a:ext uri="{FF2B5EF4-FFF2-40B4-BE49-F238E27FC236}">
              <a16:creationId xmlns:a16="http://schemas.microsoft.com/office/drawing/2014/main" id="{DBAB4DB2-17ED-4899-8E07-0D41C24D69FE}"/>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343" name="フローチャート: 判断 342">
          <a:extLst>
            <a:ext uri="{FF2B5EF4-FFF2-40B4-BE49-F238E27FC236}">
              <a16:creationId xmlns:a16="http://schemas.microsoft.com/office/drawing/2014/main" id="{376223E0-970C-4324-8175-2C088F9E9605}"/>
            </a:ext>
          </a:extLst>
        </xdr:cNvPr>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125747</xdr:rowOff>
    </xdr:from>
    <xdr:ext cx="469744" cy="259045"/>
    <xdr:sp macro="" textlink="">
      <xdr:nvSpPr>
        <xdr:cNvPr id="344" name="n_1aveValue【保健センター・保健所】&#10;一人当たり面積">
          <a:extLst>
            <a:ext uri="{FF2B5EF4-FFF2-40B4-BE49-F238E27FC236}">
              <a16:creationId xmlns:a16="http://schemas.microsoft.com/office/drawing/2014/main" id="{779DA548-6DAF-49D2-B962-DDB0A1596D4E}"/>
            </a:ext>
          </a:extLst>
        </xdr:cNvPr>
        <xdr:cNvSpPr txBox="1"/>
      </xdr:nvSpPr>
      <xdr:spPr>
        <a:xfrm>
          <a:off x="21075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345" name="フローチャート: 判断 344">
          <a:extLst>
            <a:ext uri="{FF2B5EF4-FFF2-40B4-BE49-F238E27FC236}">
              <a16:creationId xmlns:a16="http://schemas.microsoft.com/office/drawing/2014/main" id="{8A6D1F7A-1750-4E7A-9B20-5A743DAF7595}"/>
            </a:ext>
          </a:extLst>
        </xdr:cNvPr>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100982</xdr:rowOff>
    </xdr:from>
    <xdr:ext cx="469744" cy="259045"/>
    <xdr:sp macro="" textlink="">
      <xdr:nvSpPr>
        <xdr:cNvPr id="346" name="n_2aveValue【保健センター・保健所】&#10;一人当たり面積">
          <a:extLst>
            <a:ext uri="{FF2B5EF4-FFF2-40B4-BE49-F238E27FC236}">
              <a16:creationId xmlns:a16="http://schemas.microsoft.com/office/drawing/2014/main" id="{B2D755E5-EAA5-4BD5-9F2D-E14689410F86}"/>
            </a:ext>
          </a:extLst>
        </xdr:cNvPr>
        <xdr:cNvSpPr txBox="1"/>
      </xdr:nvSpPr>
      <xdr:spPr>
        <a:xfrm>
          <a:off x="2019942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6732A432-06E4-4039-BC36-3EE544D9531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F009723D-9DAA-4D37-9DC4-689365AD0C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CD6BC4CA-6184-4039-ABF7-F418A4EC81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44518EC3-F70D-4B42-88D0-A6796E76A64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2BDAD950-8152-40E9-9166-D807ECF7378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55880</xdr:rowOff>
    </xdr:from>
    <xdr:to>
      <xdr:col>116</xdr:col>
      <xdr:colOff>114300</xdr:colOff>
      <xdr:row>60</xdr:row>
      <xdr:rowOff>157480</xdr:rowOff>
    </xdr:to>
    <xdr:sp macro="" textlink="">
      <xdr:nvSpPr>
        <xdr:cNvPr id="352" name="楕円 351">
          <a:extLst>
            <a:ext uri="{FF2B5EF4-FFF2-40B4-BE49-F238E27FC236}">
              <a16:creationId xmlns:a16="http://schemas.microsoft.com/office/drawing/2014/main" id="{D73D507E-B4E1-46A8-AC2D-099B9F68A3A6}"/>
            </a:ext>
          </a:extLst>
        </xdr:cNvPr>
        <xdr:cNvSpPr/>
      </xdr:nvSpPr>
      <xdr:spPr>
        <a:xfrm>
          <a:off x="22110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78757</xdr:rowOff>
    </xdr:from>
    <xdr:ext cx="469744" cy="259045"/>
    <xdr:sp macro="" textlink="">
      <xdr:nvSpPr>
        <xdr:cNvPr id="353" name="【保健センター・保健所】&#10;一人当たり面積該当値テキスト">
          <a:extLst>
            <a:ext uri="{FF2B5EF4-FFF2-40B4-BE49-F238E27FC236}">
              <a16:creationId xmlns:a16="http://schemas.microsoft.com/office/drawing/2014/main" id="{FBC6C640-3827-49C0-8ADF-E3AC54BA3E0C}"/>
            </a:ext>
          </a:extLst>
        </xdr:cNvPr>
        <xdr:cNvSpPr txBox="1"/>
      </xdr:nvSpPr>
      <xdr:spPr>
        <a:xfrm>
          <a:off x="22199600"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65405</xdr:rowOff>
    </xdr:from>
    <xdr:to>
      <xdr:col>112</xdr:col>
      <xdr:colOff>38100</xdr:colOff>
      <xdr:row>60</xdr:row>
      <xdr:rowOff>167005</xdr:rowOff>
    </xdr:to>
    <xdr:sp macro="" textlink="">
      <xdr:nvSpPr>
        <xdr:cNvPr id="354" name="楕円 353">
          <a:extLst>
            <a:ext uri="{FF2B5EF4-FFF2-40B4-BE49-F238E27FC236}">
              <a16:creationId xmlns:a16="http://schemas.microsoft.com/office/drawing/2014/main" id="{A927B485-E5EA-4690-83A1-E30B1FF9695F}"/>
            </a:ext>
          </a:extLst>
        </xdr:cNvPr>
        <xdr:cNvSpPr/>
      </xdr:nvSpPr>
      <xdr:spPr>
        <a:xfrm>
          <a:off x="21272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106680</xdr:rowOff>
    </xdr:from>
    <xdr:to>
      <xdr:col>116</xdr:col>
      <xdr:colOff>63500</xdr:colOff>
      <xdr:row>60</xdr:row>
      <xdr:rowOff>116205</xdr:rowOff>
    </xdr:to>
    <xdr:cxnSp macro="">
      <xdr:nvCxnSpPr>
        <xdr:cNvPr id="355" name="直線コネクタ 354">
          <a:extLst>
            <a:ext uri="{FF2B5EF4-FFF2-40B4-BE49-F238E27FC236}">
              <a16:creationId xmlns:a16="http://schemas.microsoft.com/office/drawing/2014/main" id="{75925963-3186-4889-BC1C-929D18447E3C}"/>
            </a:ext>
          </a:extLst>
        </xdr:cNvPr>
        <xdr:cNvCxnSpPr/>
      </xdr:nvCxnSpPr>
      <xdr:spPr>
        <a:xfrm flipV="1">
          <a:off x="21323300" y="103936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73025</xdr:rowOff>
    </xdr:from>
    <xdr:to>
      <xdr:col>107</xdr:col>
      <xdr:colOff>101600</xdr:colOff>
      <xdr:row>61</xdr:row>
      <xdr:rowOff>3175</xdr:rowOff>
    </xdr:to>
    <xdr:sp macro="" textlink="">
      <xdr:nvSpPr>
        <xdr:cNvPr id="356" name="楕円 355">
          <a:extLst>
            <a:ext uri="{FF2B5EF4-FFF2-40B4-BE49-F238E27FC236}">
              <a16:creationId xmlns:a16="http://schemas.microsoft.com/office/drawing/2014/main" id="{F7E7F380-0278-4DA4-BC2E-0C85204AFCC7}"/>
            </a:ext>
          </a:extLst>
        </xdr:cNvPr>
        <xdr:cNvSpPr/>
      </xdr:nvSpPr>
      <xdr:spPr>
        <a:xfrm>
          <a:off x="20383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116205</xdr:rowOff>
    </xdr:from>
    <xdr:to>
      <xdr:col>111</xdr:col>
      <xdr:colOff>177800</xdr:colOff>
      <xdr:row>60</xdr:row>
      <xdr:rowOff>123825</xdr:rowOff>
    </xdr:to>
    <xdr:cxnSp macro="">
      <xdr:nvCxnSpPr>
        <xdr:cNvPr id="357" name="直線コネクタ 356">
          <a:extLst>
            <a:ext uri="{FF2B5EF4-FFF2-40B4-BE49-F238E27FC236}">
              <a16:creationId xmlns:a16="http://schemas.microsoft.com/office/drawing/2014/main" id="{126B1DB3-4EF3-4C21-8226-974EFD70471A}"/>
            </a:ext>
          </a:extLst>
        </xdr:cNvPr>
        <xdr:cNvCxnSpPr/>
      </xdr:nvCxnSpPr>
      <xdr:spPr>
        <a:xfrm flipV="1">
          <a:off x="20434300" y="104032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12082</xdr:rowOff>
    </xdr:from>
    <xdr:ext cx="469744" cy="259045"/>
    <xdr:sp macro="" textlink="">
      <xdr:nvSpPr>
        <xdr:cNvPr id="358" name="n_1mainValue【保健センター・保健所】&#10;一人当たり面積">
          <a:extLst>
            <a:ext uri="{FF2B5EF4-FFF2-40B4-BE49-F238E27FC236}">
              <a16:creationId xmlns:a16="http://schemas.microsoft.com/office/drawing/2014/main" id="{577B781D-DA15-42A9-8CDD-329229FE5AD1}"/>
            </a:ext>
          </a:extLst>
        </xdr:cNvPr>
        <xdr:cNvSpPr txBox="1"/>
      </xdr:nvSpPr>
      <xdr:spPr>
        <a:xfrm>
          <a:off x="21075727"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19702</xdr:rowOff>
    </xdr:from>
    <xdr:ext cx="469744" cy="259045"/>
    <xdr:sp macro="" textlink="">
      <xdr:nvSpPr>
        <xdr:cNvPr id="359" name="n_2mainValue【保健センター・保健所】&#10;一人当たり面積">
          <a:extLst>
            <a:ext uri="{FF2B5EF4-FFF2-40B4-BE49-F238E27FC236}">
              <a16:creationId xmlns:a16="http://schemas.microsoft.com/office/drawing/2014/main" id="{A7710046-AC66-4CF4-B297-83A9D6F0C4A5}"/>
            </a:ext>
          </a:extLst>
        </xdr:cNvPr>
        <xdr:cNvSpPr txBox="1"/>
      </xdr:nvSpPr>
      <xdr:spPr>
        <a:xfrm>
          <a:off x="20199427" y="1013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0" name="正方形/長方形 359">
          <a:extLst>
            <a:ext uri="{FF2B5EF4-FFF2-40B4-BE49-F238E27FC236}">
              <a16:creationId xmlns:a16="http://schemas.microsoft.com/office/drawing/2014/main" id="{2103194E-256F-413A-B682-7F31D15C0E1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1" name="正方形/長方形 360">
          <a:extLst>
            <a:ext uri="{FF2B5EF4-FFF2-40B4-BE49-F238E27FC236}">
              <a16:creationId xmlns:a16="http://schemas.microsoft.com/office/drawing/2014/main" id="{7B04C248-2A46-4926-932D-CB92FEE9643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2" name="正方形/長方形 361">
          <a:extLst>
            <a:ext uri="{FF2B5EF4-FFF2-40B4-BE49-F238E27FC236}">
              <a16:creationId xmlns:a16="http://schemas.microsoft.com/office/drawing/2014/main" id="{7B7A7147-8AF9-409C-95D8-51C1B1C612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3" name="正方形/長方形 362">
          <a:extLst>
            <a:ext uri="{FF2B5EF4-FFF2-40B4-BE49-F238E27FC236}">
              <a16:creationId xmlns:a16="http://schemas.microsoft.com/office/drawing/2014/main" id="{09BD65EB-FD88-40B1-B4E0-D01F08F6053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4" name="正方形/長方形 363">
          <a:extLst>
            <a:ext uri="{FF2B5EF4-FFF2-40B4-BE49-F238E27FC236}">
              <a16:creationId xmlns:a16="http://schemas.microsoft.com/office/drawing/2014/main" id="{1C7B07B2-32D4-499B-82ED-9825A452977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5" name="正方形/長方形 364">
          <a:extLst>
            <a:ext uri="{FF2B5EF4-FFF2-40B4-BE49-F238E27FC236}">
              <a16:creationId xmlns:a16="http://schemas.microsoft.com/office/drawing/2014/main" id="{83ACC67B-B075-4D8E-877E-F57D5C41D02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6" name="正方形/長方形 365">
          <a:extLst>
            <a:ext uri="{FF2B5EF4-FFF2-40B4-BE49-F238E27FC236}">
              <a16:creationId xmlns:a16="http://schemas.microsoft.com/office/drawing/2014/main" id="{8CA86E79-A2C8-4B6D-8AAF-834F6AFFE06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7" name="正方形/長方形 366">
          <a:extLst>
            <a:ext uri="{FF2B5EF4-FFF2-40B4-BE49-F238E27FC236}">
              <a16:creationId xmlns:a16="http://schemas.microsoft.com/office/drawing/2014/main" id="{FA6CBC5C-0DD4-4B48-843F-AB6CF488935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68" name="テキスト ボックス 367">
          <a:extLst>
            <a:ext uri="{FF2B5EF4-FFF2-40B4-BE49-F238E27FC236}">
              <a16:creationId xmlns:a16="http://schemas.microsoft.com/office/drawing/2014/main" id="{FB01CB2B-B656-4771-965F-AC3CA3C2076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69" name="直線コネクタ 368">
          <a:extLst>
            <a:ext uri="{FF2B5EF4-FFF2-40B4-BE49-F238E27FC236}">
              <a16:creationId xmlns:a16="http://schemas.microsoft.com/office/drawing/2014/main" id="{97B6427F-0846-4BE9-B054-692B951D3C8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70" name="直線コネクタ 369">
          <a:extLst>
            <a:ext uri="{FF2B5EF4-FFF2-40B4-BE49-F238E27FC236}">
              <a16:creationId xmlns:a16="http://schemas.microsoft.com/office/drawing/2014/main" id="{E62BECF4-EFC9-449E-9547-1AE79F4C869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71" name="テキスト ボックス 370">
          <a:extLst>
            <a:ext uri="{FF2B5EF4-FFF2-40B4-BE49-F238E27FC236}">
              <a16:creationId xmlns:a16="http://schemas.microsoft.com/office/drawing/2014/main" id="{92B62AF4-1CEE-4101-96BC-C75392A1E89D}"/>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2" name="直線コネクタ 371">
          <a:extLst>
            <a:ext uri="{FF2B5EF4-FFF2-40B4-BE49-F238E27FC236}">
              <a16:creationId xmlns:a16="http://schemas.microsoft.com/office/drawing/2014/main" id="{130695E1-E349-4615-889B-3946F0BD535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3" name="テキスト ボックス 372">
          <a:extLst>
            <a:ext uri="{FF2B5EF4-FFF2-40B4-BE49-F238E27FC236}">
              <a16:creationId xmlns:a16="http://schemas.microsoft.com/office/drawing/2014/main" id="{ADF36DF8-D8C9-4D7C-B23D-D3900792285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74" name="直線コネクタ 373">
          <a:extLst>
            <a:ext uri="{FF2B5EF4-FFF2-40B4-BE49-F238E27FC236}">
              <a16:creationId xmlns:a16="http://schemas.microsoft.com/office/drawing/2014/main" id="{06AF18A8-2546-4D67-998F-C0C1427CC00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75" name="テキスト ボックス 374">
          <a:extLst>
            <a:ext uri="{FF2B5EF4-FFF2-40B4-BE49-F238E27FC236}">
              <a16:creationId xmlns:a16="http://schemas.microsoft.com/office/drawing/2014/main" id="{EA388CFC-18C9-4E96-9B8F-D836B81B432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76" name="直線コネクタ 375">
          <a:extLst>
            <a:ext uri="{FF2B5EF4-FFF2-40B4-BE49-F238E27FC236}">
              <a16:creationId xmlns:a16="http://schemas.microsoft.com/office/drawing/2014/main" id="{114CC3E8-2A90-4402-933E-EFA8835108A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77" name="テキスト ボックス 376">
          <a:extLst>
            <a:ext uri="{FF2B5EF4-FFF2-40B4-BE49-F238E27FC236}">
              <a16:creationId xmlns:a16="http://schemas.microsoft.com/office/drawing/2014/main" id="{01E09AFE-5DD6-4827-8E51-BEB044BAE6B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78" name="直線コネクタ 377">
          <a:extLst>
            <a:ext uri="{FF2B5EF4-FFF2-40B4-BE49-F238E27FC236}">
              <a16:creationId xmlns:a16="http://schemas.microsoft.com/office/drawing/2014/main" id="{496FDE58-C2AF-4E52-96F4-F1A22F56A6C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79" name="テキスト ボックス 378">
          <a:extLst>
            <a:ext uri="{FF2B5EF4-FFF2-40B4-BE49-F238E27FC236}">
              <a16:creationId xmlns:a16="http://schemas.microsoft.com/office/drawing/2014/main" id="{1B69F466-9620-4F3E-B2AB-0B5EF2A2E0C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0" name="直線コネクタ 379">
          <a:extLst>
            <a:ext uri="{FF2B5EF4-FFF2-40B4-BE49-F238E27FC236}">
              <a16:creationId xmlns:a16="http://schemas.microsoft.com/office/drawing/2014/main" id="{D2C90C6E-701E-4731-80ED-60713E100A9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81" name="テキスト ボックス 380">
          <a:extLst>
            <a:ext uri="{FF2B5EF4-FFF2-40B4-BE49-F238E27FC236}">
              <a16:creationId xmlns:a16="http://schemas.microsoft.com/office/drawing/2014/main" id="{3AB1D337-DDB0-47F3-A8FC-37A534045F02}"/>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2" name="直線コネクタ 381">
          <a:extLst>
            <a:ext uri="{FF2B5EF4-FFF2-40B4-BE49-F238E27FC236}">
              <a16:creationId xmlns:a16="http://schemas.microsoft.com/office/drawing/2014/main" id="{DACE797C-D248-4342-851A-EA3215661C6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3" name="テキスト ボックス 382">
          <a:extLst>
            <a:ext uri="{FF2B5EF4-FFF2-40B4-BE49-F238E27FC236}">
              <a16:creationId xmlns:a16="http://schemas.microsoft.com/office/drawing/2014/main" id="{9E419AF6-AFBC-4955-A95C-E5D21A23BD2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4" name="【消防施設】&#10;有形固定資産減価償却率グラフ枠">
          <a:extLst>
            <a:ext uri="{FF2B5EF4-FFF2-40B4-BE49-F238E27FC236}">
              <a16:creationId xmlns:a16="http://schemas.microsoft.com/office/drawing/2014/main" id="{529AE99B-8AFA-401A-96AC-715A06F6C5B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385" name="直線コネクタ 384">
          <a:extLst>
            <a:ext uri="{FF2B5EF4-FFF2-40B4-BE49-F238E27FC236}">
              <a16:creationId xmlns:a16="http://schemas.microsoft.com/office/drawing/2014/main" id="{E2D36956-8104-4A4F-87F0-FC60AD9EA91C}"/>
            </a:ext>
          </a:extLst>
        </xdr:cNvPr>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386" name="【消防施設】&#10;有形固定資産減価償却率最小値テキスト">
          <a:extLst>
            <a:ext uri="{FF2B5EF4-FFF2-40B4-BE49-F238E27FC236}">
              <a16:creationId xmlns:a16="http://schemas.microsoft.com/office/drawing/2014/main" id="{AE4C14CA-8285-4032-82A1-978026E654F5}"/>
            </a:ext>
          </a:extLst>
        </xdr:cNvPr>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387" name="直線コネクタ 386">
          <a:extLst>
            <a:ext uri="{FF2B5EF4-FFF2-40B4-BE49-F238E27FC236}">
              <a16:creationId xmlns:a16="http://schemas.microsoft.com/office/drawing/2014/main" id="{4FD852CD-97DB-4B9E-A9CC-6D0E810FAB6A}"/>
            </a:ext>
          </a:extLst>
        </xdr:cNvPr>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388" name="【消防施設】&#10;有形固定資産減価償却率最大値テキスト">
          <a:extLst>
            <a:ext uri="{FF2B5EF4-FFF2-40B4-BE49-F238E27FC236}">
              <a16:creationId xmlns:a16="http://schemas.microsoft.com/office/drawing/2014/main" id="{08CA4D22-23AC-428B-BF2D-C471BCA4F2D8}"/>
            </a:ext>
          </a:extLst>
        </xdr:cNvPr>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389" name="直線コネクタ 388">
          <a:extLst>
            <a:ext uri="{FF2B5EF4-FFF2-40B4-BE49-F238E27FC236}">
              <a16:creationId xmlns:a16="http://schemas.microsoft.com/office/drawing/2014/main" id="{290D5BF8-FC50-4355-AFFD-C8CCF30EC746}"/>
            </a:ext>
          </a:extLst>
        </xdr:cNvPr>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49365</xdr:rowOff>
    </xdr:from>
    <xdr:ext cx="405111" cy="259045"/>
    <xdr:sp macro="" textlink="">
      <xdr:nvSpPr>
        <xdr:cNvPr id="390" name="【消防施設】&#10;有形固定資産減価償却率平均値テキスト">
          <a:extLst>
            <a:ext uri="{FF2B5EF4-FFF2-40B4-BE49-F238E27FC236}">
              <a16:creationId xmlns:a16="http://schemas.microsoft.com/office/drawing/2014/main" id="{023CAFB5-85B0-42CF-B995-BDA09BF010C1}"/>
            </a:ext>
          </a:extLst>
        </xdr:cNvPr>
        <xdr:cNvSpPr txBox="1"/>
      </xdr:nvSpPr>
      <xdr:spPr>
        <a:xfrm>
          <a:off x="16357600" y="13593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391" name="フローチャート: 判断 390">
          <a:extLst>
            <a:ext uri="{FF2B5EF4-FFF2-40B4-BE49-F238E27FC236}">
              <a16:creationId xmlns:a16="http://schemas.microsoft.com/office/drawing/2014/main" id="{BF2DA7F2-9AE3-4C3C-A0D7-8932644C22C2}"/>
            </a:ext>
          </a:extLst>
        </xdr:cNvPr>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392" name="フローチャート: 判断 391">
          <a:extLst>
            <a:ext uri="{FF2B5EF4-FFF2-40B4-BE49-F238E27FC236}">
              <a16:creationId xmlns:a16="http://schemas.microsoft.com/office/drawing/2014/main" id="{E517D608-CDDB-4388-8690-92096CB9120A}"/>
            </a:ext>
          </a:extLst>
        </xdr:cNvPr>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393" name="n_1aveValue【消防施設】&#10;有形固定資産減価償却率">
          <a:extLst>
            <a:ext uri="{FF2B5EF4-FFF2-40B4-BE49-F238E27FC236}">
              <a16:creationId xmlns:a16="http://schemas.microsoft.com/office/drawing/2014/main" id="{60652526-9FE6-4096-99DD-7BA4EAF52423}"/>
            </a:ext>
          </a:extLst>
        </xdr:cNvPr>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394" name="フローチャート: 判断 393">
          <a:extLst>
            <a:ext uri="{FF2B5EF4-FFF2-40B4-BE49-F238E27FC236}">
              <a16:creationId xmlns:a16="http://schemas.microsoft.com/office/drawing/2014/main" id="{7D4C3415-6777-4087-917D-E3CB2B57E8AF}"/>
            </a:ext>
          </a:extLst>
        </xdr:cNvPr>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101254</xdr:rowOff>
    </xdr:from>
    <xdr:ext cx="405111" cy="259045"/>
    <xdr:sp macro="" textlink="">
      <xdr:nvSpPr>
        <xdr:cNvPr id="395" name="n_2aveValue【消防施設】&#10;有形固定資産減価償却率">
          <a:extLst>
            <a:ext uri="{FF2B5EF4-FFF2-40B4-BE49-F238E27FC236}">
              <a16:creationId xmlns:a16="http://schemas.microsoft.com/office/drawing/2014/main" id="{D26CA9CD-D8AC-4432-B5E7-5746B1A8EAA0}"/>
            </a:ext>
          </a:extLst>
        </xdr:cNvPr>
        <xdr:cNvSpPr txBox="1"/>
      </xdr:nvSpPr>
      <xdr:spPr>
        <a:xfrm>
          <a:off x="143897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96" name="テキスト ボックス 395">
          <a:extLst>
            <a:ext uri="{FF2B5EF4-FFF2-40B4-BE49-F238E27FC236}">
              <a16:creationId xmlns:a16="http://schemas.microsoft.com/office/drawing/2014/main" id="{37368D6C-3141-4C26-B3DF-719A862F0E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7" name="テキスト ボックス 396">
          <a:extLst>
            <a:ext uri="{FF2B5EF4-FFF2-40B4-BE49-F238E27FC236}">
              <a16:creationId xmlns:a16="http://schemas.microsoft.com/office/drawing/2014/main" id="{038A6A25-4D80-4E13-88FB-FA87E8DD93C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8" name="テキスト ボックス 397">
          <a:extLst>
            <a:ext uri="{FF2B5EF4-FFF2-40B4-BE49-F238E27FC236}">
              <a16:creationId xmlns:a16="http://schemas.microsoft.com/office/drawing/2014/main" id="{54F6A33A-4902-4199-94FE-2EDB739B2CB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9" name="テキスト ボックス 398">
          <a:extLst>
            <a:ext uri="{FF2B5EF4-FFF2-40B4-BE49-F238E27FC236}">
              <a16:creationId xmlns:a16="http://schemas.microsoft.com/office/drawing/2014/main" id="{C0BBA2E5-19DE-41C1-A066-22951387497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0" name="テキスト ボックス 399">
          <a:extLst>
            <a:ext uri="{FF2B5EF4-FFF2-40B4-BE49-F238E27FC236}">
              <a16:creationId xmlns:a16="http://schemas.microsoft.com/office/drawing/2014/main" id="{96ACE1ED-DE99-4355-AC9C-5F4289A2E52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130992</xdr:rowOff>
    </xdr:from>
    <xdr:to>
      <xdr:col>85</xdr:col>
      <xdr:colOff>177800</xdr:colOff>
      <xdr:row>81</xdr:row>
      <xdr:rowOff>61142</xdr:rowOff>
    </xdr:to>
    <xdr:sp macro="" textlink="">
      <xdr:nvSpPr>
        <xdr:cNvPr id="401" name="楕円 400">
          <a:extLst>
            <a:ext uri="{FF2B5EF4-FFF2-40B4-BE49-F238E27FC236}">
              <a16:creationId xmlns:a16="http://schemas.microsoft.com/office/drawing/2014/main" id="{24B200CB-FC29-4ECE-8981-59B83C6B9BF0}"/>
            </a:ext>
          </a:extLst>
        </xdr:cNvPr>
        <xdr:cNvSpPr/>
      </xdr:nvSpPr>
      <xdr:spPr>
        <a:xfrm>
          <a:off x="162687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109419</xdr:rowOff>
    </xdr:from>
    <xdr:ext cx="405111" cy="259045"/>
    <xdr:sp macro="" textlink="">
      <xdr:nvSpPr>
        <xdr:cNvPr id="402" name="【消防施設】&#10;有形固定資産減価償却率該当値テキスト">
          <a:extLst>
            <a:ext uri="{FF2B5EF4-FFF2-40B4-BE49-F238E27FC236}">
              <a16:creationId xmlns:a16="http://schemas.microsoft.com/office/drawing/2014/main" id="{BCAF9A5C-6357-4E4B-9A77-55C61865C9A9}"/>
            </a:ext>
          </a:extLst>
        </xdr:cNvPr>
        <xdr:cNvSpPr txBox="1"/>
      </xdr:nvSpPr>
      <xdr:spPr>
        <a:xfrm>
          <a:off x="16357600" y="1382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168548</xdr:rowOff>
    </xdr:from>
    <xdr:to>
      <xdr:col>81</xdr:col>
      <xdr:colOff>101600</xdr:colOff>
      <xdr:row>81</xdr:row>
      <xdr:rowOff>98698</xdr:rowOff>
    </xdr:to>
    <xdr:sp macro="" textlink="">
      <xdr:nvSpPr>
        <xdr:cNvPr id="403" name="楕円 402">
          <a:extLst>
            <a:ext uri="{FF2B5EF4-FFF2-40B4-BE49-F238E27FC236}">
              <a16:creationId xmlns:a16="http://schemas.microsoft.com/office/drawing/2014/main" id="{289D7439-CB13-41D9-BA0A-5C114BF09D4A}"/>
            </a:ext>
          </a:extLst>
        </xdr:cNvPr>
        <xdr:cNvSpPr/>
      </xdr:nvSpPr>
      <xdr:spPr>
        <a:xfrm>
          <a:off x="154305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10342</xdr:rowOff>
    </xdr:from>
    <xdr:to>
      <xdr:col>85</xdr:col>
      <xdr:colOff>127000</xdr:colOff>
      <xdr:row>81</xdr:row>
      <xdr:rowOff>47898</xdr:rowOff>
    </xdr:to>
    <xdr:cxnSp macro="">
      <xdr:nvCxnSpPr>
        <xdr:cNvPr id="404" name="直線コネクタ 403">
          <a:extLst>
            <a:ext uri="{FF2B5EF4-FFF2-40B4-BE49-F238E27FC236}">
              <a16:creationId xmlns:a16="http://schemas.microsoft.com/office/drawing/2014/main" id="{D91A65C1-D86E-4210-9DF7-5D788361DF07}"/>
            </a:ext>
          </a:extLst>
        </xdr:cNvPr>
        <xdr:cNvCxnSpPr/>
      </xdr:nvCxnSpPr>
      <xdr:spPr>
        <a:xfrm flipV="1">
          <a:off x="15481300" y="1389779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33020</xdr:rowOff>
    </xdr:from>
    <xdr:to>
      <xdr:col>76</xdr:col>
      <xdr:colOff>165100</xdr:colOff>
      <xdr:row>80</xdr:row>
      <xdr:rowOff>134620</xdr:rowOff>
    </xdr:to>
    <xdr:sp macro="" textlink="">
      <xdr:nvSpPr>
        <xdr:cNvPr id="405" name="楕円 404">
          <a:extLst>
            <a:ext uri="{FF2B5EF4-FFF2-40B4-BE49-F238E27FC236}">
              <a16:creationId xmlns:a16="http://schemas.microsoft.com/office/drawing/2014/main" id="{F78B9787-9745-454E-92A3-891D12ABBDE5}"/>
            </a:ext>
          </a:extLst>
        </xdr:cNvPr>
        <xdr:cNvSpPr/>
      </xdr:nvSpPr>
      <xdr:spPr>
        <a:xfrm>
          <a:off x="14541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83820</xdr:rowOff>
    </xdr:from>
    <xdr:to>
      <xdr:col>81</xdr:col>
      <xdr:colOff>50800</xdr:colOff>
      <xdr:row>81</xdr:row>
      <xdr:rowOff>47898</xdr:rowOff>
    </xdr:to>
    <xdr:cxnSp macro="">
      <xdr:nvCxnSpPr>
        <xdr:cNvPr id="406" name="直線コネクタ 405">
          <a:extLst>
            <a:ext uri="{FF2B5EF4-FFF2-40B4-BE49-F238E27FC236}">
              <a16:creationId xmlns:a16="http://schemas.microsoft.com/office/drawing/2014/main" id="{C5905963-2837-405E-B49F-3DE733D69692}"/>
            </a:ext>
          </a:extLst>
        </xdr:cNvPr>
        <xdr:cNvCxnSpPr/>
      </xdr:nvCxnSpPr>
      <xdr:spPr>
        <a:xfrm>
          <a:off x="14592300" y="13799820"/>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115225</xdr:rowOff>
    </xdr:from>
    <xdr:ext cx="405111" cy="259045"/>
    <xdr:sp macro="" textlink="">
      <xdr:nvSpPr>
        <xdr:cNvPr id="407" name="n_1mainValue【消防施設】&#10;有形固定資産減価償却率">
          <a:extLst>
            <a:ext uri="{FF2B5EF4-FFF2-40B4-BE49-F238E27FC236}">
              <a16:creationId xmlns:a16="http://schemas.microsoft.com/office/drawing/2014/main" id="{95DF3B4F-20D9-4833-9BDC-8BACD363088C}"/>
            </a:ext>
          </a:extLst>
        </xdr:cNvPr>
        <xdr:cNvSpPr txBox="1"/>
      </xdr:nvSpPr>
      <xdr:spPr>
        <a:xfrm>
          <a:off x="152660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151147</xdr:rowOff>
    </xdr:from>
    <xdr:ext cx="405111" cy="259045"/>
    <xdr:sp macro="" textlink="">
      <xdr:nvSpPr>
        <xdr:cNvPr id="408" name="n_2mainValue【消防施設】&#10;有形固定資産減価償却率">
          <a:extLst>
            <a:ext uri="{FF2B5EF4-FFF2-40B4-BE49-F238E27FC236}">
              <a16:creationId xmlns:a16="http://schemas.microsoft.com/office/drawing/2014/main" id="{8947EA0C-CCFA-4BB5-8D72-93FC5CB19C64}"/>
            </a:ext>
          </a:extLst>
        </xdr:cNvPr>
        <xdr:cNvSpPr txBox="1"/>
      </xdr:nvSpPr>
      <xdr:spPr>
        <a:xfrm>
          <a:off x="14389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09" name="正方形/長方形 408">
          <a:extLst>
            <a:ext uri="{FF2B5EF4-FFF2-40B4-BE49-F238E27FC236}">
              <a16:creationId xmlns:a16="http://schemas.microsoft.com/office/drawing/2014/main" id="{0666E78C-85C3-42D7-A248-9D70BF587E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0" name="正方形/長方形 409">
          <a:extLst>
            <a:ext uri="{FF2B5EF4-FFF2-40B4-BE49-F238E27FC236}">
              <a16:creationId xmlns:a16="http://schemas.microsoft.com/office/drawing/2014/main" id="{DB631C75-1986-4803-9D4E-78DDA42C029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1" name="正方形/長方形 410">
          <a:extLst>
            <a:ext uri="{FF2B5EF4-FFF2-40B4-BE49-F238E27FC236}">
              <a16:creationId xmlns:a16="http://schemas.microsoft.com/office/drawing/2014/main" id="{FA2F7737-AED4-4B53-89F8-77806968B8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2" name="正方形/長方形 411">
          <a:extLst>
            <a:ext uri="{FF2B5EF4-FFF2-40B4-BE49-F238E27FC236}">
              <a16:creationId xmlns:a16="http://schemas.microsoft.com/office/drawing/2014/main" id="{72A9F37A-7155-46C3-821D-3ED92551381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3" name="正方形/長方形 412">
          <a:extLst>
            <a:ext uri="{FF2B5EF4-FFF2-40B4-BE49-F238E27FC236}">
              <a16:creationId xmlns:a16="http://schemas.microsoft.com/office/drawing/2014/main" id="{8351F764-ACE5-491F-8F22-F9E1D5C034C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4" name="正方形/長方形 413">
          <a:extLst>
            <a:ext uri="{FF2B5EF4-FFF2-40B4-BE49-F238E27FC236}">
              <a16:creationId xmlns:a16="http://schemas.microsoft.com/office/drawing/2014/main" id="{251C18FB-8942-466B-B5DD-99D83C7C7BB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5" name="正方形/長方形 414">
          <a:extLst>
            <a:ext uri="{FF2B5EF4-FFF2-40B4-BE49-F238E27FC236}">
              <a16:creationId xmlns:a16="http://schemas.microsoft.com/office/drawing/2014/main" id="{9C391C73-315C-4073-A261-A162B009E09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6" name="正方形/長方形 415">
          <a:extLst>
            <a:ext uri="{FF2B5EF4-FFF2-40B4-BE49-F238E27FC236}">
              <a16:creationId xmlns:a16="http://schemas.microsoft.com/office/drawing/2014/main" id="{6BC6D6FF-5790-4794-B9F5-15D6C4BB5E7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7" name="テキスト ボックス 416">
          <a:extLst>
            <a:ext uri="{FF2B5EF4-FFF2-40B4-BE49-F238E27FC236}">
              <a16:creationId xmlns:a16="http://schemas.microsoft.com/office/drawing/2014/main" id="{229B1344-02A5-41CB-8137-59D1EDCA43C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18" name="直線コネクタ 417">
          <a:extLst>
            <a:ext uri="{FF2B5EF4-FFF2-40B4-BE49-F238E27FC236}">
              <a16:creationId xmlns:a16="http://schemas.microsoft.com/office/drawing/2014/main" id="{78E00400-5ACA-4B89-A050-B348543E7C7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19" name="直線コネクタ 418">
          <a:extLst>
            <a:ext uri="{FF2B5EF4-FFF2-40B4-BE49-F238E27FC236}">
              <a16:creationId xmlns:a16="http://schemas.microsoft.com/office/drawing/2014/main" id="{8FE197FB-7304-459F-9293-788FBF2F97C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20" name="テキスト ボックス 419">
          <a:extLst>
            <a:ext uri="{FF2B5EF4-FFF2-40B4-BE49-F238E27FC236}">
              <a16:creationId xmlns:a16="http://schemas.microsoft.com/office/drawing/2014/main" id="{78A3C1F2-44D8-4AE1-BC6D-AED1A772E9A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21" name="直線コネクタ 420">
          <a:extLst>
            <a:ext uri="{FF2B5EF4-FFF2-40B4-BE49-F238E27FC236}">
              <a16:creationId xmlns:a16="http://schemas.microsoft.com/office/drawing/2014/main" id="{22CC4C8C-EC3E-4945-9084-E9A88CC3DA8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22" name="テキスト ボックス 421">
          <a:extLst>
            <a:ext uri="{FF2B5EF4-FFF2-40B4-BE49-F238E27FC236}">
              <a16:creationId xmlns:a16="http://schemas.microsoft.com/office/drawing/2014/main" id="{82BE1CF0-1362-476E-97C9-A7AEA68683D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23" name="直線コネクタ 422">
          <a:extLst>
            <a:ext uri="{FF2B5EF4-FFF2-40B4-BE49-F238E27FC236}">
              <a16:creationId xmlns:a16="http://schemas.microsoft.com/office/drawing/2014/main" id="{A8D88EC4-107C-447C-8AEC-48855172F81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24" name="テキスト ボックス 423">
          <a:extLst>
            <a:ext uri="{FF2B5EF4-FFF2-40B4-BE49-F238E27FC236}">
              <a16:creationId xmlns:a16="http://schemas.microsoft.com/office/drawing/2014/main" id="{2489B000-71DF-4C1A-A6D5-15FF1207252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25" name="直線コネクタ 424">
          <a:extLst>
            <a:ext uri="{FF2B5EF4-FFF2-40B4-BE49-F238E27FC236}">
              <a16:creationId xmlns:a16="http://schemas.microsoft.com/office/drawing/2014/main" id="{30EF78D8-E2F4-43DD-AC15-9B00F0A3567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26" name="テキスト ボックス 425">
          <a:extLst>
            <a:ext uri="{FF2B5EF4-FFF2-40B4-BE49-F238E27FC236}">
              <a16:creationId xmlns:a16="http://schemas.microsoft.com/office/drawing/2014/main" id="{BC246B94-9000-437B-ADEC-125FE84EA85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27" name="直線コネクタ 426">
          <a:extLst>
            <a:ext uri="{FF2B5EF4-FFF2-40B4-BE49-F238E27FC236}">
              <a16:creationId xmlns:a16="http://schemas.microsoft.com/office/drawing/2014/main" id="{215B9509-5A19-4AB0-A268-808AA9FC59B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28" name="テキスト ボックス 427">
          <a:extLst>
            <a:ext uri="{FF2B5EF4-FFF2-40B4-BE49-F238E27FC236}">
              <a16:creationId xmlns:a16="http://schemas.microsoft.com/office/drawing/2014/main" id="{EFE05434-33B8-4C69-8995-A9C0B6C0D8C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29" name="直線コネクタ 428">
          <a:extLst>
            <a:ext uri="{FF2B5EF4-FFF2-40B4-BE49-F238E27FC236}">
              <a16:creationId xmlns:a16="http://schemas.microsoft.com/office/drawing/2014/main" id="{176D096D-9448-4CEF-A71B-069EF25458F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30" name="テキスト ボックス 429">
          <a:extLst>
            <a:ext uri="{FF2B5EF4-FFF2-40B4-BE49-F238E27FC236}">
              <a16:creationId xmlns:a16="http://schemas.microsoft.com/office/drawing/2014/main" id="{4E1CCCC9-B780-4C45-8260-479D56C3071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1" name="直線コネクタ 430">
          <a:extLst>
            <a:ext uri="{FF2B5EF4-FFF2-40B4-BE49-F238E27FC236}">
              <a16:creationId xmlns:a16="http://schemas.microsoft.com/office/drawing/2014/main" id="{E382CDEF-9639-4DAE-BC11-5142FCA6743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2" name="テキスト ボックス 431">
          <a:extLst>
            <a:ext uri="{FF2B5EF4-FFF2-40B4-BE49-F238E27FC236}">
              <a16:creationId xmlns:a16="http://schemas.microsoft.com/office/drawing/2014/main" id="{D77A34F6-F68A-4600-811A-30A6352E4BC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3" name="【消防施設】&#10;一人当たり面積グラフ枠">
          <a:extLst>
            <a:ext uri="{FF2B5EF4-FFF2-40B4-BE49-F238E27FC236}">
              <a16:creationId xmlns:a16="http://schemas.microsoft.com/office/drawing/2014/main" id="{E8377A17-3161-445A-A7B2-061B48E7FCB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434" name="直線コネクタ 433">
          <a:extLst>
            <a:ext uri="{FF2B5EF4-FFF2-40B4-BE49-F238E27FC236}">
              <a16:creationId xmlns:a16="http://schemas.microsoft.com/office/drawing/2014/main" id="{9D947E1B-DAC3-4288-8432-85DCD8D18873}"/>
            </a:ext>
          </a:extLst>
        </xdr:cNvPr>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435" name="【消防施設】&#10;一人当たり面積最小値テキスト">
          <a:extLst>
            <a:ext uri="{FF2B5EF4-FFF2-40B4-BE49-F238E27FC236}">
              <a16:creationId xmlns:a16="http://schemas.microsoft.com/office/drawing/2014/main" id="{A0A35AB2-0BBF-4AF9-970F-955CD914D982}"/>
            </a:ext>
          </a:extLst>
        </xdr:cNvPr>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436" name="直線コネクタ 435">
          <a:extLst>
            <a:ext uri="{FF2B5EF4-FFF2-40B4-BE49-F238E27FC236}">
              <a16:creationId xmlns:a16="http://schemas.microsoft.com/office/drawing/2014/main" id="{3B121A2C-4DDF-4DD4-99D3-7A4B66B87019}"/>
            </a:ext>
          </a:extLst>
        </xdr:cNvPr>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437" name="【消防施設】&#10;一人当たり面積最大値テキスト">
          <a:extLst>
            <a:ext uri="{FF2B5EF4-FFF2-40B4-BE49-F238E27FC236}">
              <a16:creationId xmlns:a16="http://schemas.microsoft.com/office/drawing/2014/main" id="{35211FFC-0CCF-4E73-9ABC-D26F5F793CB6}"/>
            </a:ext>
          </a:extLst>
        </xdr:cNvPr>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438" name="直線コネクタ 437">
          <a:extLst>
            <a:ext uri="{FF2B5EF4-FFF2-40B4-BE49-F238E27FC236}">
              <a16:creationId xmlns:a16="http://schemas.microsoft.com/office/drawing/2014/main" id="{6403E399-BD61-4082-BC58-9CB442A496D0}"/>
            </a:ext>
          </a:extLst>
        </xdr:cNvPr>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62972</xdr:rowOff>
    </xdr:from>
    <xdr:ext cx="469744" cy="259045"/>
    <xdr:sp macro="" textlink="">
      <xdr:nvSpPr>
        <xdr:cNvPr id="439" name="【消防施設】&#10;一人当たり面積平均値テキスト">
          <a:extLst>
            <a:ext uri="{FF2B5EF4-FFF2-40B4-BE49-F238E27FC236}">
              <a16:creationId xmlns:a16="http://schemas.microsoft.com/office/drawing/2014/main" id="{41CFEF35-F0EC-4509-8A62-F7C01080C020}"/>
            </a:ext>
          </a:extLst>
        </xdr:cNvPr>
        <xdr:cNvSpPr txBox="1"/>
      </xdr:nvSpPr>
      <xdr:spPr>
        <a:xfrm>
          <a:off x="22199600" y="14464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440" name="フローチャート: 判断 439">
          <a:extLst>
            <a:ext uri="{FF2B5EF4-FFF2-40B4-BE49-F238E27FC236}">
              <a16:creationId xmlns:a16="http://schemas.microsoft.com/office/drawing/2014/main" id="{E2B7FFB7-74E4-4AE6-842C-86869D83307B}"/>
            </a:ext>
          </a:extLst>
        </xdr:cNvPr>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441" name="フローチャート: 判断 440">
          <a:extLst>
            <a:ext uri="{FF2B5EF4-FFF2-40B4-BE49-F238E27FC236}">
              <a16:creationId xmlns:a16="http://schemas.microsoft.com/office/drawing/2014/main" id="{CD43B984-2DE3-4089-B86F-290622AC72AC}"/>
            </a:ext>
          </a:extLst>
        </xdr:cNvPr>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4190</xdr:rowOff>
    </xdr:from>
    <xdr:ext cx="469744" cy="259045"/>
    <xdr:sp macro="" textlink="">
      <xdr:nvSpPr>
        <xdr:cNvPr id="442" name="n_1aveValue【消防施設】&#10;一人当たり面積">
          <a:extLst>
            <a:ext uri="{FF2B5EF4-FFF2-40B4-BE49-F238E27FC236}">
              <a16:creationId xmlns:a16="http://schemas.microsoft.com/office/drawing/2014/main" id="{47852225-8C40-42C3-975D-B4C5F14C993F}"/>
            </a:ext>
          </a:extLst>
        </xdr:cNvPr>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443" name="フローチャート: 判断 442">
          <a:extLst>
            <a:ext uri="{FF2B5EF4-FFF2-40B4-BE49-F238E27FC236}">
              <a16:creationId xmlns:a16="http://schemas.microsoft.com/office/drawing/2014/main" id="{843D0313-9032-43DB-8182-040B8D32145F}"/>
            </a:ext>
          </a:extLst>
        </xdr:cNvPr>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444" name="n_2aveValue【消防施設】&#10;一人当たり面積">
          <a:extLst>
            <a:ext uri="{FF2B5EF4-FFF2-40B4-BE49-F238E27FC236}">
              <a16:creationId xmlns:a16="http://schemas.microsoft.com/office/drawing/2014/main" id="{4D553FD2-F664-4D16-B44D-C692B68BD433}"/>
            </a:ext>
          </a:extLst>
        </xdr:cNvPr>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A0BB6DCE-58EF-42F3-94EC-36C85FF3AD7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C42413B6-E9F9-4733-ADC3-580813C370F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AED712C8-3992-4418-8EF5-BC160AAF9E9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03316DB2-F85E-4F85-8630-EC995221E95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DCE2D53B-0D96-4678-83DF-F86E10129D7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69487</xdr:rowOff>
    </xdr:from>
    <xdr:to>
      <xdr:col>116</xdr:col>
      <xdr:colOff>114300</xdr:colOff>
      <xdr:row>85</xdr:row>
      <xdr:rowOff>171087</xdr:rowOff>
    </xdr:to>
    <xdr:sp macro="" textlink="">
      <xdr:nvSpPr>
        <xdr:cNvPr id="450" name="楕円 449">
          <a:extLst>
            <a:ext uri="{FF2B5EF4-FFF2-40B4-BE49-F238E27FC236}">
              <a16:creationId xmlns:a16="http://schemas.microsoft.com/office/drawing/2014/main" id="{25D5BBCE-F36F-4E36-AB1D-2C48B9AC6042}"/>
            </a:ext>
          </a:extLst>
        </xdr:cNvPr>
        <xdr:cNvSpPr/>
      </xdr:nvSpPr>
      <xdr:spPr>
        <a:xfrm>
          <a:off x="22110700" y="146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47914</xdr:rowOff>
    </xdr:from>
    <xdr:ext cx="469744" cy="259045"/>
    <xdr:sp macro="" textlink="">
      <xdr:nvSpPr>
        <xdr:cNvPr id="451" name="【消防施設】&#10;一人当たり面積該当値テキスト">
          <a:extLst>
            <a:ext uri="{FF2B5EF4-FFF2-40B4-BE49-F238E27FC236}">
              <a16:creationId xmlns:a16="http://schemas.microsoft.com/office/drawing/2014/main" id="{696432F5-FED6-4261-B6B9-5DADDE3A4D16}"/>
            </a:ext>
          </a:extLst>
        </xdr:cNvPr>
        <xdr:cNvSpPr txBox="1"/>
      </xdr:nvSpPr>
      <xdr:spPr>
        <a:xfrm>
          <a:off x="22199600" y="146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80373</xdr:rowOff>
    </xdr:from>
    <xdr:to>
      <xdr:col>112</xdr:col>
      <xdr:colOff>38100</xdr:colOff>
      <xdr:row>86</xdr:row>
      <xdr:rowOff>10523</xdr:rowOff>
    </xdr:to>
    <xdr:sp macro="" textlink="">
      <xdr:nvSpPr>
        <xdr:cNvPr id="452" name="楕円 451">
          <a:extLst>
            <a:ext uri="{FF2B5EF4-FFF2-40B4-BE49-F238E27FC236}">
              <a16:creationId xmlns:a16="http://schemas.microsoft.com/office/drawing/2014/main" id="{594B5B6A-41DD-4B75-80A8-F7AAE1CC2B52}"/>
            </a:ext>
          </a:extLst>
        </xdr:cNvPr>
        <xdr:cNvSpPr/>
      </xdr:nvSpPr>
      <xdr:spPr>
        <a:xfrm>
          <a:off x="21272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120287</xdr:rowOff>
    </xdr:from>
    <xdr:to>
      <xdr:col>116</xdr:col>
      <xdr:colOff>63500</xdr:colOff>
      <xdr:row>85</xdr:row>
      <xdr:rowOff>131173</xdr:rowOff>
    </xdr:to>
    <xdr:cxnSp macro="">
      <xdr:nvCxnSpPr>
        <xdr:cNvPr id="453" name="直線コネクタ 452">
          <a:extLst>
            <a:ext uri="{FF2B5EF4-FFF2-40B4-BE49-F238E27FC236}">
              <a16:creationId xmlns:a16="http://schemas.microsoft.com/office/drawing/2014/main" id="{47392F93-9BD5-40D6-9AAB-96BDE5F3F9C0}"/>
            </a:ext>
          </a:extLst>
        </xdr:cNvPr>
        <xdr:cNvCxnSpPr/>
      </xdr:nvCxnSpPr>
      <xdr:spPr>
        <a:xfrm flipV="1">
          <a:off x="21323300" y="1469353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151130</xdr:rowOff>
    </xdr:from>
    <xdr:to>
      <xdr:col>107</xdr:col>
      <xdr:colOff>101600</xdr:colOff>
      <xdr:row>86</xdr:row>
      <xdr:rowOff>81280</xdr:rowOff>
    </xdr:to>
    <xdr:sp macro="" textlink="">
      <xdr:nvSpPr>
        <xdr:cNvPr id="454" name="楕円 453">
          <a:extLst>
            <a:ext uri="{FF2B5EF4-FFF2-40B4-BE49-F238E27FC236}">
              <a16:creationId xmlns:a16="http://schemas.microsoft.com/office/drawing/2014/main" id="{500FC7B2-CEB3-4084-B48B-4C22889AB07C}"/>
            </a:ext>
          </a:extLst>
        </xdr:cNvPr>
        <xdr:cNvSpPr/>
      </xdr:nvSpPr>
      <xdr:spPr>
        <a:xfrm>
          <a:off x="20383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131173</xdr:rowOff>
    </xdr:from>
    <xdr:to>
      <xdr:col>111</xdr:col>
      <xdr:colOff>177800</xdr:colOff>
      <xdr:row>86</xdr:row>
      <xdr:rowOff>30480</xdr:rowOff>
    </xdr:to>
    <xdr:cxnSp macro="">
      <xdr:nvCxnSpPr>
        <xdr:cNvPr id="455" name="直線コネクタ 454">
          <a:extLst>
            <a:ext uri="{FF2B5EF4-FFF2-40B4-BE49-F238E27FC236}">
              <a16:creationId xmlns:a16="http://schemas.microsoft.com/office/drawing/2014/main" id="{B0A0FBFE-1345-4E45-82E9-6D5E3DC0DCE6}"/>
            </a:ext>
          </a:extLst>
        </xdr:cNvPr>
        <xdr:cNvCxnSpPr/>
      </xdr:nvCxnSpPr>
      <xdr:spPr>
        <a:xfrm flipV="1">
          <a:off x="20434300" y="14704423"/>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1650</xdr:rowOff>
    </xdr:from>
    <xdr:ext cx="469744" cy="259045"/>
    <xdr:sp macro="" textlink="">
      <xdr:nvSpPr>
        <xdr:cNvPr id="456" name="n_1mainValue【消防施設】&#10;一人当たり面積">
          <a:extLst>
            <a:ext uri="{FF2B5EF4-FFF2-40B4-BE49-F238E27FC236}">
              <a16:creationId xmlns:a16="http://schemas.microsoft.com/office/drawing/2014/main" id="{F463C1CB-6C1F-4F89-AE8C-1B006BB685D2}"/>
            </a:ext>
          </a:extLst>
        </xdr:cNvPr>
        <xdr:cNvSpPr txBox="1"/>
      </xdr:nvSpPr>
      <xdr:spPr>
        <a:xfrm>
          <a:off x="210757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72407</xdr:rowOff>
    </xdr:from>
    <xdr:ext cx="469744" cy="259045"/>
    <xdr:sp macro="" textlink="">
      <xdr:nvSpPr>
        <xdr:cNvPr id="457" name="n_2mainValue【消防施設】&#10;一人当たり面積">
          <a:extLst>
            <a:ext uri="{FF2B5EF4-FFF2-40B4-BE49-F238E27FC236}">
              <a16:creationId xmlns:a16="http://schemas.microsoft.com/office/drawing/2014/main" id="{41D17FE3-83C8-48EB-9A46-AC08697BF7B4}"/>
            </a:ext>
          </a:extLst>
        </xdr:cNvPr>
        <xdr:cNvSpPr txBox="1"/>
      </xdr:nvSpPr>
      <xdr:spPr>
        <a:xfrm>
          <a:off x="20199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8" name="正方形/長方形 457">
          <a:extLst>
            <a:ext uri="{FF2B5EF4-FFF2-40B4-BE49-F238E27FC236}">
              <a16:creationId xmlns:a16="http://schemas.microsoft.com/office/drawing/2014/main" id="{7AF39D90-7003-4181-9C32-29092B4FEF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9" name="正方形/長方形 458">
          <a:extLst>
            <a:ext uri="{FF2B5EF4-FFF2-40B4-BE49-F238E27FC236}">
              <a16:creationId xmlns:a16="http://schemas.microsoft.com/office/drawing/2014/main" id="{39416CC7-7543-4CBB-A2C4-DB9F3FBF6D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0" name="正方形/長方形 459">
          <a:extLst>
            <a:ext uri="{FF2B5EF4-FFF2-40B4-BE49-F238E27FC236}">
              <a16:creationId xmlns:a16="http://schemas.microsoft.com/office/drawing/2014/main" id="{31D345BD-A24B-4650-971B-BDFCBB34E6B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1" name="正方形/長方形 460">
          <a:extLst>
            <a:ext uri="{FF2B5EF4-FFF2-40B4-BE49-F238E27FC236}">
              <a16:creationId xmlns:a16="http://schemas.microsoft.com/office/drawing/2014/main" id="{A4BBDC37-B3A0-41E2-AED4-97E1B47967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2" name="正方形/長方形 461">
          <a:extLst>
            <a:ext uri="{FF2B5EF4-FFF2-40B4-BE49-F238E27FC236}">
              <a16:creationId xmlns:a16="http://schemas.microsoft.com/office/drawing/2014/main" id="{D68D9CAF-CC69-4438-9600-D0C4EF5B790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3" name="正方形/長方形 462">
          <a:extLst>
            <a:ext uri="{FF2B5EF4-FFF2-40B4-BE49-F238E27FC236}">
              <a16:creationId xmlns:a16="http://schemas.microsoft.com/office/drawing/2014/main" id="{B93B3848-6230-453E-BD67-646EF289E05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4" name="正方形/長方形 463">
          <a:extLst>
            <a:ext uri="{FF2B5EF4-FFF2-40B4-BE49-F238E27FC236}">
              <a16:creationId xmlns:a16="http://schemas.microsoft.com/office/drawing/2014/main" id="{2C6CC21A-8815-4AE4-B121-2DFEE5CE1CA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正方形/長方形 464">
          <a:extLst>
            <a:ext uri="{FF2B5EF4-FFF2-40B4-BE49-F238E27FC236}">
              <a16:creationId xmlns:a16="http://schemas.microsoft.com/office/drawing/2014/main" id="{96EE5FFA-7989-4F68-9B5C-AD5492BDD90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6" name="テキスト ボックス 465">
          <a:extLst>
            <a:ext uri="{FF2B5EF4-FFF2-40B4-BE49-F238E27FC236}">
              <a16:creationId xmlns:a16="http://schemas.microsoft.com/office/drawing/2014/main" id="{F1E6ED09-A869-4866-A694-E526D0EB56A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7" name="直線コネクタ 466">
          <a:extLst>
            <a:ext uri="{FF2B5EF4-FFF2-40B4-BE49-F238E27FC236}">
              <a16:creationId xmlns:a16="http://schemas.microsoft.com/office/drawing/2014/main" id="{5497B7A5-7E7E-4C2B-9E9C-AE5A982DE16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68" name="テキスト ボックス 467">
          <a:extLst>
            <a:ext uri="{FF2B5EF4-FFF2-40B4-BE49-F238E27FC236}">
              <a16:creationId xmlns:a16="http://schemas.microsoft.com/office/drawing/2014/main" id="{DCD452D7-8CFA-46C9-B641-6ACD829AF3C2}"/>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69" name="直線コネクタ 468">
          <a:extLst>
            <a:ext uri="{FF2B5EF4-FFF2-40B4-BE49-F238E27FC236}">
              <a16:creationId xmlns:a16="http://schemas.microsoft.com/office/drawing/2014/main" id="{EC98220F-7FAE-4072-BC6A-49FDA464199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70" name="テキスト ボックス 469">
          <a:extLst>
            <a:ext uri="{FF2B5EF4-FFF2-40B4-BE49-F238E27FC236}">
              <a16:creationId xmlns:a16="http://schemas.microsoft.com/office/drawing/2014/main" id="{0A575093-85FA-40BB-821B-2132661F3C21}"/>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71" name="直線コネクタ 470">
          <a:extLst>
            <a:ext uri="{FF2B5EF4-FFF2-40B4-BE49-F238E27FC236}">
              <a16:creationId xmlns:a16="http://schemas.microsoft.com/office/drawing/2014/main" id="{4B2552B9-2DF6-4CBB-81A2-CDDBE4B3BD8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72" name="テキスト ボックス 471">
          <a:extLst>
            <a:ext uri="{FF2B5EF4-FFF2-40B4-BE49-F238E27FC236}">
              <a16:creationId xmlns:a16="http://schemas.microsoft.com/office/drawing/2014/main" id="{A0B88E26-B062-44C4-9BBE-71D989E1646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73" name="直線コネクタ 472">
          <a:extLst>
            <a:ext uri="{FF2B5EF4-FFF2-40B4-BE49-F238E27FC236}">
              <a16:creationId xmlns:a16="http://schemas.microsoft.com/office/drawing/2014/main" id="{910B6D1F-9DA2-4098-82C6-75676E1DE1D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74" name="テキスト ボックス 473">
          <a:extLst>
            <a:ext uri="{FF2B5EF4-FFF2-40B4-BE49-F238E27FC236}">
              <a16:creationId xmlns:a16="http://schemas.microsoft.com/office/drawing/2014/main" id="{4CB0622E-8E1D-47B3-8FB4-76DA499118F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75" name="直線コネクタ 474">
          <a:extLst>
            <a:ext uri="{FF2B5EF4-FFF2-40B4-BE49-F238E27FC236}">
              <a16:creationId xmlns:a16="http://schemas.microsoft.com/office/drawing/2014/main" id="{BD6CD2A6-3ECE-434F-8E97-BBD503EAFA2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76" name="テキスト ボックス 475">
          <a:extLst>
            <a:ext uri="{FF2B5EF4-FFF2-40B4-BE49-F238E27FC236}">
              <a16:creationId xmlns:a16="http://schemas.microsoft.com/office/drawing/2014/main" id="{36FE1F71-ABC3-4673-A72A-D8B560A1DA8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77" name="直線コネクタ 476">
          <a:extLst>
            <a:ext uri="{FF2B5EF4-FFF2-40B4-BE49-F238E27FC236}">
              <a16:creationId xmlns:a16="http://schemas.microsoft.com/office/drawing/2014/main" id="{549E4630-7C85-453A-98D2-06254205311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78" name="テキスト ボックス 477">
          <a:extLst>
            <a:ext uri="{FF2B5EF4-FFF2-40B4-BE49-F238E27FC236}">
              <a16:creationId xmlns:a16="http://schemas.microsoft.com/office/drawing/2014/main" id="{CA7EA9C1-C105-4B3D-AC34-12096507B655}"/>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9" name="直線コネクタ 478">
          <a:extLst>
            <a:ext uri="{FF2B5EF4-FFF2-40B4-BE49-F238E27FC236}">
              <a16:creationId xmlns:a16="http://schemas.microsoft.com/office/drawing/2014/main" id="{C8B78996-E40A-4E5D-A012-E11619E0639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0" name="テキスト ボックス 479">
          <a:extLst>
            <a:ext uri="{FF2B5EF4-FFF2-40B4-BE49-F238E27FC236}">
              <a16:creationId xmlns:a16="http://schemas.microsoft.com/office/drawing/2014/main" id="{E9117530-C7D9-467A-80E3-C6774C9E741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1" name="【庁舎】&#10;有形固定資産減価償却率グラフ枠">
          <a:extLst>
            <a:ext uri="{FF2B5EF4-FFF2-40B4-BE49-F238E27FC236}">
              <a16:creationId xmlns:a16="http://schemas.microsoft.com/office/drawing/2014/main" id="{71B51544-6227-476D-9898-BB5545F568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482" name="直線コネクタ 481">
          <a:extLst>
            <a:ext uri="{FF2B5EF4-FFF2-40B4-BE49-F238E27FC236}">
              <a16:creationId xmlns:a16="http://schemas.microsoft.com/office/drawing/2014/main" id="{29E63B7B-FE42-4458-BCFF-A1EAD3D2BD42}"/>
            </a:ext>
          </a:extLst>
        </xdr:cNvPr>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483" name="【庁舎】&#10;有形固定資産減価償却率最小値テキスト">
          <a:extLst>
            <a:ext uri="{FF2B5EF4-FFF2-40B4-BE49-F238E27FC236}">
              <a16:creationId xmlns:a16="http://schemas.microsoft.com/office/drawing/2014/main" id="{71382380-ABA2-4543-BF08-80875DADCE1E}"/>
            </a:ext>
          </a:extLst>
        </xdr:cNvPr>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484" name="直線コネクタ 483">
          <a:extLst>
            <a:ext uri="{FF2B5EF4-FFF2-40B4-BE49-F238E27FC236}">
              <a16:creationId xmlns:a16="http://schemas.microsoft.com/office/drawing/2014/main" id="{62A1C9B3-7FD6-4BBB-8C75-A164981D8939}"/>
            </a:ext>
          </a:extLst>
        </xdr:cNvPr>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85" name="【庁舎】&#10;有形固定資産減価償却率最大値テキスト">
          <a:extLst>
            <a:ext uri="{FF2B5EF4-FFF2-40B4-BE49-F238E27FC236}">
              <a16:creationId xmlns:a16="http://schemas.microsoft.com/office/drawing/2014/main" id="{67C0E3A5-A516-4CF1-B209-8C4558F54466}"/>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86" name="直線コネクタ 485">
          <a:extLst>
            <a:ext uri="{FF2B5EF4-FFF2-40B4-BE49-F238E27FC236}">
              <a16:creationId xmlns:a16="http://schemas.microsoft.com/office/drawing/2014/main" id="{9859DE69-4A80-4AA3-8728-341545C16DEB}"/>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487" name="【庁舎】&#10;有形固定資産減価償却率平均値テキスト">
          <a:extLst>
            <a:ext uri="{FF2B5EF4-FFF2-40B4-BE49-F238E27FC236}">
              <a16:creationId xmlns:a16="http://schemas.microsoft.com/office/drawing/2014/main" id="{F80BA54D-B005-4F6A-B66D-F726E9C844B6}"/>
            </a:ext>
          </a:extLst>
        </xdr:cNvPr>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488" name="フローチャート: 判断 487">
          <a:extLst>
            <a:ext uri="{FF2B5EF4-FFF2-40B4-BE49-F238E27FC236}">
              <a16:creationId xmlns:a16="http://schemas.microsoft.com/office/drawing/2014/main" id="{D2110137-ABA2-48A3-ACDF-EEC976A3AC62}"/>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489" name="フローチャート: 判断 488">
          <a:extLst>
            <a:ext uri="{FF2B5EF4-FFF2-40B4-BE49-F238E27FC236}">
              <a16:creationId xmlns:a16="http://schemas.microsoft.com/office/drawing/2014/main" id="{26AEEF6F-C413-4671-AF2E-5D4F7FF6DD0C}"/>
            </a:ext>
          </a:extLst>
        </xdr:cNvPr>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150513</xdr:rowOff>
    </xdr:from>
    <xdr:ext cx="405111" cy="259045"/>
    <xdr:sp macro="" textlink="">
      <xdr:nvSpPr>
        <xdr:cNvPr id="490" name="n_1aveValue【庁舎】&#10;有形固定資産減価償却率">
          <a:extLst>
            <a:ext uri="{FF2B5EF4-FFF2-40B4-BE49-F238E27FC236}">
              <a16:creationId xmlns:a16="http://schemas.microsoft.com/office/drawing/2014/main" id="{0446A9C0-6A33-4C9F-8DF6-3CB569FEE1B4}"/>
            </a:ext>
          </a:extLst>
        </xdr:cNvPr>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491" name="フローチャート: 判断 490">
          <a:extLst>
            <a:ext uri="{FF2B5EF4-FFF2-40B4-BE49-F238E27FC236}">
              <a16:creationId xmlns:a16="http://schemas.microsoft.com/office/drawing/2014/main" id="{52333A0E-CDA2-4129-9886-A19CEB4F5C79}"/>
            </a:ext>
          </a:extLst>
        </xdr:cNvPr>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160038</xdr:rowOff>
    </xdr:from>
    <xdr:ext cx="405111" cy="259045"/>
    <xdr:sp macro="" textlink="">
      <xdr:nvSpPr>
        <xdr:cNvPr id="492" name="n_2aveValue【庁舎】&#10;有形固定資産減価償却率">
          <a:extLst>
            <a:ext uri="{FF2B5EF4-FFF2-40B4-BE49-F238E27FC236}">
              <a16:creationId xmlns:a16="http://schemas.microsoft.com/office/drawing/2014/main" id="{D047A2F4-4666-4054-BA76-16038AA7CBAB}"/>
            </a:ext>
          </a:extLst>
        </xdr:cNvPr>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93" name="テキスト ボックス 492">
          <a:extLst>
            <a:ext uri="{FF2B5EF4-FFF2-40B4-BE49-F238E27FC236}">
              <a16:creationId xmlns:a16="http://schemas.microsoft.com/office/drawing/2014/main" id="{57C44977-8517-4CCA-ABFF-AE280883D83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4" name="テキスト ボックス 493">
          <a:extLst>
            <a:ext uri="{FF2B5EF4-FFF2-40B4-BE49-F238E27FC236}">
              <a16:creationId xmlns:a16="http://schemas.microsoft.com/office/drawing/2014/main" id="{6062A5E2-DA21-4C9E-AF86-2325F80FFC3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5" name="テキスト ボックス 494">
          <a:extLst>
            <a:ext uri="{FF2B5EF4-FFF2-40B4-BE49-F238E27FC236}">
              <a16:creationId xmlns:a16="http://schemas.microsoft.com/office/drawing/2014/main" id="{DEE87047-3528-4840-A230-8F8B43C6D22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6" name="テキスト ボックス 495">
          <a:extLst>
            <a:ext uri="{FF2B5EF4-FFF2-40B4-BE49-F238E27FC236}">
              <a16:creationId xmlns:a16="http://schemas.microsoft.com/office/drawing/2014/main" id="{25DA5537-2C6D-46E1-979A-8628C19691D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7" name="テキスト ボックス 496">
          <a:extLst>
            <a:ext uri="{FF2B5EF4-FFF2-40B4-BE49-F238E27FC236}">
              <a16:creationId xmlns:a16="http://schemas.microsoft.com/office/drawing/2014/main" id="{3F24E0A7-9448-40BF-9EE7-90F8048AF42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164464</xdr:rowOff>
    </xdr:from>
    <xdr:to>
      <xdr:col>85</xdr:col>
      <xdr:colOff>177800</xdr:colOff>
      <xdr:row>100</xdr:row>
      <xdr:rowOff>94614</xdr:rowOff>
    </xdr:to>
    <xdr:sp macro="" textlink="">
      <xdr:nvSpPr>
        <xdr:cNvPr id="498" name="楕円 497">
          <a:extLst>
            <a:ext uri="{FF2B5EF4-FFF2-40B4-BE49-F238E27FC236}">
              <a16:creationId xmlns:a16="http://schemas.microsoft.com/office/drawing/2014/main" id="{89BA938A-C476-4969-8252-CD1B737086D4}"/>
            </a:ext>
          </a:extLst>
        </xdr:cNvPr>
        <xdr:cNvSpPr/>
      </xdr:nvSpPr>
      <xdr:spPr>
        <a:xfrm>
          <a:off x="16268700" y="171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79391</xdr:rowOff>
    </xdr:from>
    <xdr:ext cx="405111" cy="259045"/>
    <xdr:sp macro="" textlink="">
      <xdr:nvSpPr>
        <xdr:cNvPr id="499" name="【庁舎】&#10;有形固定資産減価償却率該当値テキスト">
          <a:extLst>
            <a:ext uri="{FF2B5EF4-FFF2-40B4-BE49-F238E27FC236}">
              <a16:creationId xmlns:a16="http://schemas.microsoft.com/office/drawing/2014/main" id="{3D958924-0456-47AC-A7D9-D613E2AA625E}"/>
            </a:ext>
          </a:extLst>
        </xdr:cNvPr>
        <xdr:cNvSpPr txBox="1"/>
      </xdr:nvSpPr>
      <xdr:spPr>
        <a:xfrm>
          <a:off x="16357600" y="1705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2539</xdr:rowOff>
    </xdr:from>
    <xdr:to>
      <xdr:col>81</xdr:col>
      <xdr:colOff>101600</xdr:colOff>
      <xdr:row>100</xdr:row>
      <xdr:rowOff>104139</xdr:rowOff>
    </xdr:to>
    <xdr:sp macro="" textlink="">
      <xdr:nvSpPr>
        <xdr:cNvPr id="500" name="楕円 499">
          <a:extLst>
            <a:ext uri="{FF2B5EF4-FFF2-40B4-BE49-F238E27FC236}">
              <a16:creationId xmlns:a16="http://schemas.microsoft.com/office/drawing/2014/main" id="{0B29DA25-8416-4576-A55C-DDDFFD678CB2}"/>
            </a:ext>
          </a:extLst>
        </xdr:cNvPr>
        <xdr:cNvSpPr/>
      </xdr:nvSpPr>
      <xdr:spPr>
        <a:xfrm>
          <a:off x="15430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43814</xdr:rowOff>
    </xdr:from>
    <xdr:to>
      <xdr:col>85</xdr:col>
      <xdr:colOff>127000</xdr:colOff>
      <xdr:row>100</xdr:row>
      <xdr:rowOff>53339</xdr:rowOff>
    </xdr:to>
    <xdr:cxnSp macro="">
      <xdr:nvCxnSpPr>
        <xdr:cNvPr id="501" name="直線コネクタ 500">
          <a:extLst>
            <a:ext uri="{FF2B5EF4-FFF2-40B4-BE49-F238E27FC236}">
              <a16:creationId xmlns:a16="http://schemas.microsoft.com/office/drawing/2014/main" id="{51903AF1-89EF-4EDD-8D23-1214FD89038B}"/>
            </a:ext>
          </a:extLst>
        </xdr:cNvPr>
        <xdr:cNvCxnSpPr/>
      </xdr:nvCxnSpPr>
      <xdr:spPr>
        <a:xfrm flipV="1">
          <a:off x="15481300" y="1718881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13970</xdr:rowOff>
    </xdr:from>
    <xdr:to>
      <xdr:col>76</xdr:col>
      <xdr:colOff>165100</xdr:colOff>
      <xdr:row>100</xdr:row>
      <xdr:rowOff>115570</xdr:rowOff>
    </xdr:to>
    <xdr:sp macro="" textlink="">
      <xdr:nvSpPr>
        <xdr:cNvPr id="502" name="楕円 501">
          <a:extLst>
            <a:ext uri="{FF2B5EF4-FFF2-40B4-BE49-F238E27FC236}">
              <a16:creationId xmlns:a16="http://schemas.microsoft.com/office/drawing/2014/main" id="{15EFB29D-B71E-4B9F-9A11-D223DDE955C3}"/>
            </a:ext>
          </a:extLst>
        </xdr:cNvPr>
        <xdr:cNvSpPr/>
      </xdr:nvSpPr>
      <xdr:spPr>
        <a:xfrm>
          <a:off x="145415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53339</xdr:rowOff>
    </xdr:from>
    <xdr:to>
      <xdr:col>81</xdr:col>
      <xdr:colOff>50800</xdr:colOff>
      <xdr:row>100</xdr:row>
      <xdr:rowOff>64770</xdr:rowOff>
    </xdr:to>
    <xdr:cxnSp macro="">
      <xdr:nvCxnSpPr>
        <xdr:cNvPr id="503" name="直線コネクタ 502">
          <a:extLst>
            <a:ext uri="{FF2B5EF4-FFF2-40B4-BE49-F238E27FC236}">
              <a16:creationId xmlns:a16="http://schemas.microsoft.com/office/drawing/2014/main" id="{F80731DC-1F2F-4D9D-BAA5-B6C27AA56499}"/>
            </a:ext>
          </a:extLst>
        </xdr:cNvPr>
        <xdr:cNvCxnSpPr/>
      </xdr:nvCxnSpPr>
      <xdr:spPr>
        <a:xfrm flipV="1">
          <a:off x="14592300" y="171983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120666</xdr:rowOff>
    </xdr:from>
    <xdr:ext cx="405111" cy="259045"/>
    <xdr:sp macro="" textlink="">
      <xdr:nvSpPr>
        <xdr:cNvPr id="504" name="n_1mainValue【庁舎】&#10;有形固定資産減価償却率">
          <a:extLst>
            <a:ext uri="{FF2B5EF4-FFF2-40B4-BE49-F238E27FC236}">
              <a16:creationId xmlns:a16="http://schemas.microsoft.com/office/drawing/2014/main" id="{EB8645B0-5036-4860-ADFC-57E6DC83384C}"/>
            </a:ext>
          </a:extLst>
        </xdr:cNvPr>
        <xdr:cNvSpPr txBox="1"/>
      </xdr:nvSpPr>
      <xdr:spPr>
        <a:xfrm>
          <a:off x="152660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132097</xdr:rowOff>
    </xdr:from>
    <xdr:ext cx="405111" cy="259045"/>
    <xdr:sp macro="" textlink="">
      <xdr:nvSpPr>
        <xdr:cNvPr id="505" name="n_2mainValue【庁舎】&#10;有形固定資産減価償却率">
          <a:extLst>
            <a:ext uri="{FF2B5EF4-FFF2-40B4-BE49-F238E27FC236}">
              <a16:creationId xmlns:a16="http://schemas.microsoft.com/office/drawing/2014/main" id="{57F76D62-A393-42FE-99A2-18E0B5EF4DE9}"/>
            </a:ext>
          </a:extLst>
        </xdr:cNvPr>
        <xdr:cNvSpPr txBox="1"/>
      </xdr:nvSpPr>
      <xdr:spPr>
        <a:xfrm>
          <a:off x="14389744" y="1693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6" name="正方形/長方形 505">
          <a:extLst>
            <a:ext uri="{FF2B5EF4-FFF2-40B4-BE49-F238E27FC236}">
              <a16:creationId xmlns:a16="http://schemas.microsoft.com/office/drawing/2014/main" id="{19F39A9E-F653-4145-8834-4DBA062FC24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7" name="正方形/長方形 506">
          <a:extLst>
            <a:ext uri="{FF2B5EF4-FFF2-40B4-BE49-F238E27FC236}">
              <a16:creationId xmlns:a16="http://schemas.microsoft.com/office/drawing/2014/main" id="{CF5E53B3-A9DF-49E1-B913-56E20CEA0A7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8" name="正方形/長方形 507">
          <a:extLst>
            <a:ext uri="{FF2B5EF4-FFF2-40B4-BE49-F238E27FC236}">
              <a16:creationId xmlns:a16="http://schemas.microsoft.com/office/drawing/2014/main" id="{754A3F97-795C-452B-96BE-71DFD3A65E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9" name="正方形/長方形 508">
          <a:extLst>
            <a:ext uri="{FF2B5EF4-FFF2-40B4-BE49-F238E27FC236}">
              <a16:creationId xmlns:a16="http://schemas.microsoft.com/office/drawing/2014/main" id="{A1A8EA20-C20E-4017-845A-132DA59B1E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0" name="正方形/長方形 509">
          <a:extLst>
            <a:ext uri="{FF2B5EF4-FFF2-40B4-BE49-F238E27FC236}">
              <a16:creationId xmlns:a16="http://schemas.microsoft.com/office/drawing/2014/main" id="{0B170668-5C0E-4F90-9BBF-21EA467464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1" name="正方形/長方形 510">
          <a:extLst>
            <a:ext uri="{FF2B5EF4-FFF2-40B4-BE49-F238E27FC236}">
              <a16:creationId xmlns:a16="http://schemas.microsoft.com/office/drawing/2014/main" id="{AE7EB697-367D-4302-8F48-313CB3C530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2" name="正方形/長方形 511">
          <a:extLst>
            <a:ext uri="{FF2B5EF4-FFF2-40B4-BE49-F238E27FC236}">
              <a16:creationId xmlns:a16="http://schemas.microsoft.com/office/drawing/2014/main" id="{C21B6312-F27C-422E-8251-10523049347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3" name="正方形/長方形 512">
          <a:extLst>
            <a:ext uri="{FF2B5EF4-FFF2-40B4-BE49-F238E27FC236}">
              <a16:creationId xmlns:a16="http://schemas.microsoft.com/office/drawing/2014/main" id="{1E16BA9C-5214-44D4-A8D8-B33276D97E4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4" name="テキスト ボックス 513">
          <a:extLst>
            <a:ext uri="{FF2B5EF4-FFF2-40B4-BE49-F238E27FC236}">
              <a16:creationId xmlns:a16="http://schemas.microsoft.com/office/drawing/2014/main" id="{03B52410-9CF1-40E0-8704-107187B9D1E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5" name="直線コネクタ 514">
          <a:extLst>
            <a:ext uri="{FF2B5EF4-FFF2-40B4-BE49-F238E27FC236}">
              <a16:creationId xmlns:a16="http://schemas.microsoft.com/office/drawing/2014/main" id="{6E8D26D4-91AB-449B-B21D-67CE628341A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6" name="直線コネクタ 515">
          <a:extLst>
            <a:ext uri="{FF2B5EF4-FFF2-40B4-BE49-F238E27FC236}">
              <a16:creationId xmlns:a16="http://schemas.microsoft.com/office/drawing/2014/main" id="{C2DDBA0F-67DD-433F-945F-66F095739F6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7" name="テキスト ボックス 516">
          <a:extLst>
            <a:ext uri="{FF2B5EF4-FFF2-40B4-BE49-F238E27FC236}">
              <a16:creationId xmlns:a16="http://schemas.microsoft.com/office/drawing/2014/main" id="{C2D385D7-5215-4855-8D5D-3B2A640EC8C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8" name="直線コネクタ 517">
          <a:extLst>
            <a:ext uri="{FF2B5EF4-FFF2-40B4-BE49-F238E27FC236}">
              <a16:creationId xmlns:a16="http://schemas.microsoft.com/office/drawing/2014/main" id="{74C34702-39A0-4AE6-9438-E7478394A15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9" name="テキスト ボックス 518">
          <a:extLst>
            <a:ext uri="{FF2B5EF4-FFF2-40B4-BE49-F238E27FC236}">
              <a16:creationId xmlns:a16="http://schemas.microsoft.com/office/drawing/2014/main" id="{B249CF91-6F9E-4924-94C0-9A320DE8FF6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20" name="直線コネクタ 519">
          <a:extLst>
            <a:ext uri="{FF2B5EF4-FFF2-40B4-BE49-F238E27FC236}">
              <a16:creationId xmlns:a16="http://schemas.microsoft.com/office/drawing/2014/main" id="{0D007D94-C103-4262-92D6-4F6516B06D9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1" name="テキスト ボックス 520">
          <a:extLst>
            <a:ext uri="{FF2B5EF4-FFF2-40B4-BE49-F238E27FC236}">
              <a16:creationId xmlns:a16="http://schemas.microsoft.com/office/drawing/2014/main" id="{6B785376-E79D-41AE-A73D-15FE925A7DD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2" name="直線コネクタ 521">
          <a:extLst>
            <a:ext uri="{FF2B5EF4-FFF2-40B4-BE49-F238E27FC236}">
              <a16:creationId xmlns:a16="http://schemas.microsoft.com/office/drawing/2014/main" id="{9D449328-EA65-4126-97F0-FEB8F585271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3" name="テキスト ボックス 522">
          <a:extLst>
            <a:ext uri="{FF2B5EF4-FFF2-40B4-BE49-F238E27FC236}">
              <a16:creationId xmlns:a16="http://schemas.microsoft.com/office/drawing/2014/main" id="{75E83193-4872-45B5-A2D8-D9AED0A8CC1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4" name="直線コネクタ 523">
          <a:extLst>
            <a:ext uri="{FF2B5EF4-FFF2-40B4-BE49-F238E27FC236}">
              <a16:creationId xmlns:a16="http://schemas.microsoft.com/office/drawing/2014/main" id="{5886C3F2-7755-4C1E-A937-1DF863FED2A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5" name="テキスト ボックス 524">
          <a:extLst>
            <a:ext uri="{FF2B5EF4-FFF2-40B4-BE49-F238E27FC236}">
              <a16:creationId xmlns:a16="http://schemas.microsoft.com/office/drawing/2014/main" id="{42197FE8-4499-4FF0-85DF-604F747EB02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6" name="直線コネクタ 525">
          <a:extLst>
            <a:ext uri="{FF2B5EF4-FFF2-40B4-BE49-F238E27FC236}">
              <a16:creationId xmlns:a16="http://schemas.microsoft.com/office/drawing/2014/main" id="{A76ED5D4-D63F-4DAB-872D-1E209301EBE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7" name="テキスト ボックス 526">
          <a:extLst>
            <a:ext uri="{FF2B5EF4-FFF2-40B4-BE49-F238E27FC236}">
              <a16:creationId xmlns:a16="http://schemas.microsoft.com/office/drawing/2014/main" id="{B1725F51-2447-4C3C-8552-795A684924B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8" name="直線コネクタ 527">
          <a:extLst>
            <a:ext uri="{FF2B5EF4-FFF2-40B4-BE49-F238E27FC236}">
              <a16:creationId xmlns:a16="http://schemas.microsoft.com/office/drawing/2014/main" id="{1618E76B-93F5-42AF-A07E-7EDE0B5F7CD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9" name="テキスト ボックス 528">
          <a:extLst>
            <a:ext uri="{FF2B5EF4-FFF2-40B4-BE49-F238E27FC236}">
              <a16:creationId xmlns:a16="http://schemas.microsoft.com/office/drawing/2014/main" id="{30CCBFD9-01FB-49FC-ACF6-233B9196A79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0" name="【庁舎】&#10;一人当たり面積グラフ枠">
          <a:extLst>
            <a:ext uri="{FF2B5EF4-FFF2-40B4-BE49-F238E27FC236}">
              <a16:creationId xmlns:a16="http://schemas.microsoft.com/office/drawing/2014/main" id="{93B9A481-605E-405B-ADFB-0C32E116C45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531" name="直線コネクタ 530">
          <a:extLst>
            <a:ext uri="{FF2B5EF4-FFF2-40B4-BE49-F238E27FC236}">
              <a16:creationId xmlns:a16="http://schemas.microsoft.com/office/drawing/2014/main" id="{82ABEF2F-3BF2-49C7-8A59-FF881724F80C}"/>
            </a:ext>
          </a:extLst>
        </xdr:cNvPr>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532" name="【庁舎】&#10;一人当たり面積最小値テキスト">
          <a:extLst>
            <a:ext uri="{FF2B5EF4-FFF2-40B4-BE49-F238E27FC236}">
              <a16:creationId xmlns:a16="http://schemas.microsoft.com/office/drawing/2014/main" id="{8278D400-067E-4102-AFEF-B94C7A78DDFB}"/>
            </a:ext>
          </a:extLst>
        </xdr:cNvPr>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533" name="直線コネクタ 532">
          <a:extLst>
            <a:ext uri="{FF2B5EF4-FFF2-40B4-BE49-F238E27FC236}">
              <a16:creationId xmlns:a16="http://schemas.microsoft.com/office/drawing/2014/main" id="{44A38B10-3724-43DC-BB1C-3502A069CCB1}"/>
            </a:ext>
          </a:extLst>
        </xdr:cNvPr>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534" name="【庁舎】&#10;一人当たり面積最大値テキスト">
          <a:extLst>
            <a:ext uri="{FF2B5EF4-FFF2-40B4-BE49-F238E27FC236}">
              <a16:creationId xmlns:a16="http://schemas.microsoft.com/office/drawing/2014/main" id="{55F9256A-7F33-4164-94CD-ECED2FCCECF2}"/>
            </a:ext>
          </a:extLst>
        </xdr:cNvPr>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535" name="直線コネクタ 534">
          <a:extLst>
            <a:ext uri="{FF2B5EF4-FFF2-40B4-BE49-F238E27FC236}">
              <a16:creationId xmlns:a16="http://schemas.microsoft.com/office/drawing/2014/main" id="{157B971D-CFA7-48EA-9D5F-950998CCDF6F}"/>
            </a:ext>
          </a:extLst>
        </xdr:cNvPr>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130464</xdr:rowOff>
    </xdr:from>
    <xdr:ext cx="469744" cy="259045"/>
    <xdr:sp macro="" textlink="">
      <xdr:nvSpPr>
        <xdr:cNvPr id="536" name="【庁舎】&#10;一人当たり面積平均値テキスト">
          <a:extLst>
            <a:ext uri="{FF2B5EF4-FFF2-40B4-BE49-F238E27FC236}">
              <a16:creationId xmlns:a16="http://schemas.microsoft.com/office/drawing/2014/main" id="{A12F3F85-6A4F-4C2A-BE91-A11E93D345BC}"/>
            </a:ext>
          </a:extLst>
        </xdr:cNvPr>
        <xdr:cNvSpPr txBox="1"/>
      </xdr:nvSpPr>
      <xdr:spPr>
        <a:xfrm>
          <a:off x="22199600" y="17961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537" name="フローチャート: 判断 536">
          <a:extLst>
            <a:ext uri="{FF2B5EF4-FFF2-40B4-BE49-F238E27FC236}">
              <a16:creationId xmlns:a16="http://schemas.microsoft.com/office/drawing/2014/main" id="{71032966-1CF1-4361-870E-139D0C9A73D6}"/>
            </a:ext>
          </a:extLst>
        </xdr:cNvPr>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538" name="フローチャート: 判断 537">
          <a:extLst>
            <a:ext uri="{FF2B5EF4-FFF2-40B4-BE49-F238E27FC236}">
              <a16:creationId xmlns:a16="http://schemas.microsoft.com/office/drawing/2014/main" id="{C5C58D22-5899-4A6A-9D34-E7D35F569929}"/>
            </a:ext>
          </a:extLst>
        </xdr:cNvPr>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136451</xdr:rowOff>
    </xdr:from>
    <xdr:ext cx="469744" cy="259045"/>
    <xdr:sp macro="" textlink="">
      <xdr:nvSpPr>
        <xdr:cNvPr id="539" name="n_1aveValue【庁舎】&#10;一人当たり面積">
          <a:extLst>
            <a:ext uri="{FF2B5EF4-FFF2-40B4-BE49-F238E27FC236}">
              <a16:creationId xmlns:a16="http://schemas.microsoft.com/office/drawing/2014/main" id="{48BA79C1-2105-4A6C-90D3-5B8E4FB236CA}"/>
            </a:ext>
          </a:extLst>
        </xdr:cNvPr>
        <xdr:cNvSpPr txBox="1"/>
      </xdr:nvSpPr>
      <xdr:spPr>
        <a:xfrm>
          <a:off x="210757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540" name="フローチャート: 判断 539">
          <a:extLst>
            <a:ext uri="{FF2B5EF4-FFF2-40B4-BE49-F238E27FC236}">
              <a16:creationId xmlns:a16="http://schemas.microsoft.com/office/drawing/2014/main" id="{F3676C6F-4322-4328-84FB-3071AC13C0F4}"/>
            </a:ext>
          </a:extLst>
        </xdr:cNvPr>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87465</xdr:rowOff>
    </xdr:from>
    <xdr:ext cx="469744" cy="259045"/>
    <xdr:sp macro="" textlink="">
      <xdr:nvSpPr>
        <xdr:cNvPr id="541" name="n_2aveValue【庁舎】&#10;一人当たり面積">
          <a:extLst>
            <a:ext uri="{FF2B5EF4-FFF2-40B4-BE49-F238E27FC236}">
              <a16:creationId xmlns:a16="http://schemas.microsoft.com/office/drawing/2014/main" id="{ECEBFA3E-CFED-4BD0-85C2-3063A456FBD5}"/>
            </a:ext>
          </a:extLst>
        </xdr:cNvPr>
        <xdr:cNvSpPr txBox="1"/>
      </xdr:nvSpPr>
      <xdr:spPr>
        <a:xfrm>
          <a:off x="20199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2AA8CB54-4B69-4BC5-A757-B42AF28F95C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A7332DFA-85B1-4BD4-9704-747F4C01C4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9DB2E7D7-1026-47DB-A186-8FFB39AE85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7FF09468-0EBF-471D-942F-F901D184546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C43CF02-4A90-4BAA-B39C-40231692DA9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115207</xdr:rowOff>
    </xdr:from>
    <xdr:to>
      <xdr:col>116</xdr:col>
      <xdr:colOff>114300</xdr:colOff>
      <xdr:row>108</xdr:row>
      <xdr:rowOff>45357</xdr:rowOff>
    </xdr:to>
    <xdr:sp macro="" textlink="">
      <xdr:nvSpPr>
        <xdr:cNvPr id="547" name="楕円 546">
          <a:extLst>
            <a:ext uri="{FF2B5EF4-FFF2-40B4-BE49-F238E27FC236}">
              <a16:creationId xmlns:a16="http://schemas.microsoft.com/office/drawing/2014/main" id="{B3B9526D-C409-46F5-95D0-2213E68432A0}"/>
            </a:ext>
          </a:extLst>
        </xdr:cNvPr>
        <xdr:cNvSpPr/>
      </xdr:nvSpPr>
      <xdr:spPr>
        <a:xfrm>
          <a:off x="221107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30134</xdr:rowOff>
    </xdr:from>
    <xdr:ext cx="469744" cy="259045"/>
    <xdr:sp macro="" textlink="">
      <xdr:nvSpPr>
        <xdr:cNvPr id="548" name="【庁舎】&#10;一人当たり面積該当値テキスト">
          <a:extLst>
            <a:ext uri="{FF2B5EF4-FFF2-40B4-BE49-F238E27FC236}">
              <a16:creationId xmlns:a16="http://schemas.microsoft.com/office/drawing/2014/main" id="{36A9C18E-3EBD-4241-BB03-42CA73530773}"/>
            </a:ext>
          </a:extLst>
        </xdr:cNvPr>
        <xdr:cNvSpPr txBox="1"/>
      </xdr:nvSpPr>
      <xdr:spPr>
        <a:xfrm>
          <a:off x="22199600" y="1837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118473</xdr:rowOff>
    </xdr:from>
    <xdr:to>
      <xdr:col>112</xdr:col>
      <xdr:colOff>38100</xdr:colOff>
      <xdr:row>108</xdr:row>
      <xdr:rowOff>48623</xdr:rowOff>
    </xdr:to>
    <xdr:sp macro="" textlink="">
      <xdr:nvSpPr>
        <xdr:cNvPr id="549" name="楕円 548">
          <a:extLst>
            <a:ext uri="{FF2B5EF4-FFF2-40B4-BE49-F238E27FC236}">
              <a16:creationId xmlns:a16="http://schemas.microsoft.com/office/drawing/2014/main" id="{BB09EAB8-7C0F-420F-BFE9-4C3E2F69D65A}"/>
            </a:ext>
          </a:extLst>
        </xdr:cNvPr>
        <xdr:cNvSpPr/>
      </xdr:nvSpPr>
      <xdr:spPr>
        <a:xfrm>
          <a:off x="21272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166007</xdr:rowOff>
    </xdr:from>
    <xdr:to>
      <xdr:col>116</xdr:col>
      <xdr:colOff>63500</xdr:colOff>
      <xdr:row>107</xdr:row>
      <xdr:rowOff>169273</xdr:rowOff>
    </xdr:to>
    <xdr:cxnSp macro="">
      <xdr:nvCxnSpPr>
        <xdr:cNvPr id="550" name="直線コネクタ 549">
          <a:extLst>
            <a:ext uri="{FF2B5EF4-FFF2-40B4-BE49-F238E27FC236}">
              <a16:creationId xmlns:a16="http://schemas.microsoft.com/office/drawing/2014/main" id="{FF5FCD87-F277-4DB8-84FA-6C73D404FD7D}"/>
            </a:ext>
          </a:extLst>
        </xdr:cNvPr>
        <xdr:cNvCxnSpPr/>
      </xdr:nvCxnSpPr>
      <xdr:spPr>
        <a:xfrm flipV="1">
          <a:off x="21323300" y="185111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120650</xdr:rowOff>
    </xdr:from>
    <xdr:to>
      <xdr:col>107</xdr:col>
      <xdr:colOff>101600</xdr:colOff>
      <xdr:row>108</xdr:row>
      <xdr:rowOff>50800</xdr:rowOff>
    </xdr:to>
    <xdr:sp macro="" textlink="">
      <xdr:nvSpPr>
        <xdr:cNvPr id="551" name="楕円 550">
          <a:extLst>
            <a:ext uri="{FF2B5EF4-FFF2-40B4-BE49-F238E27FC236}">
              <a16:creationId xmlns:a16="http://schemas.microsoft.com/office/drawing/2014/main" id="{10C76EB7-3599-459B-9A0A-16A900296110}"/>
            </a:ext>
          </a:extLst>
        </xdr:cNvPr>
        <xdr:cNvSpPr/>
      </xdr:nvSpPr>
      <xdr:spPr>
        <a:xfrm>
          <a:off x="20383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169273</xdr:rowOff>
    </xdr:from>
    <xdr:to>
      <xdr:col>111</xdr:col>
      <xdr:colOff>177800</xdr:colOff>
      <xdr:row>108</xdr:row>
      <xdr:rowOff>0</xdr:rowOff>
    </xdr:to>
    <xdr:cxnSp macro="">
      <xdr:nvCxnSpPr>
        <xdr:cNvPr id="552" name="直線コネクタ 551">
          <a:extLst>
            <a:ext uri="{FF2B5EF4-FFF2-40B4-BE49-F238E27FC236}">
              <a16:creationId xmlns:a16="http://schemas.microsoft.com/office/drawing/2014/main" id="{17802858-8D98-4C0B-846E-E07FBEA6484B}"/>
            </a:ext>
          </a:extLst>
        </xdr:cNvPr>
        <xdr:cNvCxnSpPr/>
      </xdr:nvCxnSpPr>
      <xdr:spPr>
        <a:xfrm flipV="1">
          <a:off x="20434300" y="1851442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39750</xdr:rowOff>
    </xdr:from>
    <xdr:ext cx="469744" cy="259045"/>
    <xdr:sp macro="" textlink="">
      <xdr:nvSpPr>
        <xdr:cNvPr id="553" name="n_1mainValue【庁舎】&#10;一人当たり面積">
          <a:extLst>
            <a:ext uri="{FF2B5EF4-FFF2-40B4-BE49-F238E27FC236}">
              <a16:creationId xmlns:a16="http://schemas.microsoft.com/office/drawing/2014/main" id="{9A9CF693-A196-4FD4-9596-73C6945260BB}"/>
            </a:ext>
          </a:extLst>
        </xdr:cNvPr>
        <xdr:cNvSpPr txBox="1"/>
      </xdr:nvSpPr>
      <xdr:spPr>
        <a:xfrm>
          <a:off x="21075727" y="185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41927</xdr:rowOff>
    </xdr:from>
    <xdr:ext cx="469744" cy="259045"/>
    <xdr:sp macro="" textlink="">
      <xdr:nvSpPr>
        <xdr:cNvPr id="554" name="n_2mainValue【庁舎】&#10;一人当たり面積">
          <a:extLst>
            <a:ext uri="{FF2B5EF4-FFF2-40B4-BE49-F238E27FC236}">
              <a16:creationId xmlns:a16="http://schemas.microsoft.com/office/drawing/2014/main" id="{E46C21EA-91B0-4862-8243-9374422DF3C8}"/>
            </a:ext>
          </a:extLst>
        </xdr:cNvPr>
        <xdr:cNvSpPr txBox="1"/>
      </xdr:nvSpPr>
      <xdr:spPr>
        <a:xfrm>
          <a:off x="20199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a:extLst>
            <a:ext uri="{FF2B5EF4-FFF2-40B4-BE49-F238E27FC236}">
              <a16:creationId xmlns:a16="http://schemas.microsoft.com/office/drawing/2014/main" id="{23D5D314-3D7E-40A1-8A6A-548EFB97B45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a:extLst>
            <a:ext uri="{FF2B5EF4-FFF2-40B4-BE49-F238E27FC236}">
              <a16:creationId xmlns:a16="http://schemas.microsoft.com/office/drawing/2014/main" id="{81FF8378-D6CD-43B9-88D6-BD34E0C6F4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a:extLst>
            <a:ext uri="{FF2B5EF4-FFF2-40B4-BE49-F238E27FC236}">
              <a16:creationId xmlns:a16="http://schemas.microsoft.com/office/drawing/2014/main" id="{BB0E4846-60D1-4622-85A4-E32BC5FE9D4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一般廃棄物処理施設、消防施設を除き、体育館、保健センター、庁舎において、類似団体と比較して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に庁舎については、築６０年以上の木造のため、老朽化が著しく耐震性も有しておらず、早急に建替等を含めた更新が必要な状況である。現在、令和３年末移転の計画により、準備段階である。また、一般廃棄物処理施設（一部事務組合）については、平成２８、２９年度に実施した全面リニュアル工事により、減価償却率が類似団体と比較して低くい水準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施設における一人あたりの面積は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、保健センターを除く、すべての施設で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より低い水準となって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5,321
5,300
24.33
3,893,908
3,649,675
132,546
1,892,718
2,252,026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ポイント増加している。</a:t>
          </a:r>
          <a:r>
            <a:rPr kumimoji="1" lang="en-US" altLang="ja-JP" sz="1300">
              <a:latin typeface="ＭＳ Ｐゴシック" panose="020B0600070205080204" pitchFamily="50" charset="-128"/>
              <a:ea typeface="ＭＳ Ｐゴシック" panose="020B0600070205080204" pitchFamily="50" charset="-128"/>
            </a:rPr>
            <a:t>JR</a:t>
          </a:r>
          <a:r>
            <a:rPr kumimoji="1" lang="ja-JP" altLang="en-US" sz="1300">
              <a:latin typeface="ＭＳ Ｐゴシック" panose="020B0600070205080204" pitchFamily="50" charset="-128"/>
              <a:ea typeface="ＭＳ Ｐゴシック" panose="020B0600070205080204" pitchFamily="50" charset="-128"/>
            </a:rPr>
            <a:t>九州の完全民営化により、償却資産に対する減免が廃止されたことから、固定資産税が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百万円の増。基準財政収入額も</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百万円の増となった。ただし、減価償却により、固定資産税は減少していくため、行政の効率化、財政の健全化に努める。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9072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4695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43543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3814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43543</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158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164193</xdr:rowOff>
    </xdr:from>
    <xdr:to>
      <xdr:col>15</xdr:col>
      <xdr:colOff>133350</xdr:colOff>
      <xdr:row>43</xdr:row>
      <xdr:rowOff>94343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年度の後期高齢者医療に対する負担金が見込を上回り、平成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年度の支出による年度間調整が必要となり、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を負担することになったことが大きく影響している。ＰＤＣＡサイクルに基づく全庁的な事務事業の点検・見直しにより、優先度の低い事務事業は計画的に縮小・廃止を行うなどの経費削減に努め、財政構造の弾力性ある財政運営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131064</xdr:rowOff>
    </xdr:from>
    <xdr:to>
      <xdr:col>23</xdr:col>
      <xdr:colOff>133350</xdr:colOff>
      <xdr:row>65</xdr:row>
      <xdr:rowOff>32004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0386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131064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1565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65</xdr:row>
      <xdr:rowOff>7874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1565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7874</xdr:rowOff>
    </xdr:from>
    <xdr:to>
      <xdr:col>11</xdr:col>
      <xdr:colOff>31750</xdr:colOff>
      <xdr:row>65</xdr:row>
      <xdr:rowOff>89916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5212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152654</xdr:rowOff>
    </xdr:from>
    <xdr:to>
      <xdr:col>23</xdr:col>
      <xdr:colOff>184150</xdr:colOff>
      <xdr:row>65</xdr:row>
      <xdr:rowOff>82804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124731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80264</xdr:rowOff>
    </xdr:from>
    <xdr:to>
      <xdr:col>19</xdr:col>
      <xdr:colOff>184150</xdr:colOff>
      <xdr:row>65</xdr:row>
      <xdr:rowOff>10414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166641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43451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昨年度から約</a:t>
          </a:r>
          <a:r>
            <a:rPr kumimoji="1" lang="en-US" altLang="ja-JP" sz="1300">
              <a:latin typeface="ＭＳ Ｐゴシック" panose="020B0600070205080204" pitchFamily="50" charset="-128"/>
              <a:ea typeface="ＭＳ Ｐゴシック" panose="020B0600070205080204" pitchFamily="50" charset="-128"/>
            </a:rPr>
            <a:t>37,986</a:t>
          </a:r>
          <a:r>
            <a:rPr kumimoji="1" lang="ja-JP" altLang="en-US" sz="1300">
              <a:latin typeface="ＭＳ Ｐゴシック" panose="020B0600070205080204" pitchFamily="50" charset="-128"/>
              <a:ea typeface="ＭＳ Ｐゴシック" panose="020B0600070205080204" pitchFamily="50" charset="-128"/>
            </a:rPr>
            <a:t>円増加している。これは、ふるさと納税業務を拡大し、業務委託を開始したことにより、</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百万円の新たな経費が発生したことが影響している。</a:t>
          </a:r>
        </a:p>
        <a:p>
          <a:r>
            <a:rPr kumimoji="1" lang="ja-JP" altLang="en-US" sz="1300">
              <a:latin typeface="ＭＳ Ｐゴシック" panose="020B0600070205080204" pitchFamily="50" charset="-128"/>
              <a:ea typeface="ＭＳ Ｐゴシック" panose="020B0600070205080204" pitchFamily="50" charset="-128"/>
            </a:rPr>
            <a:t>　人件費については、定員適正化計画により退職者に対する新規採用者の抑制を行っており、副町長を空席とし更なる削減に努めている。今後も経常的経費の支出抑制と定員の適正化を図り、現行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13027</xdr:rowOff>
    </xdr:from>
    <xdr:to>
      <xdr:col>23</xdr:col>
      <xdr:colOff>133350</xdr:colOff>
      <xdr:row>82</xdr:row>
      <xdr:rowOff>143970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71927"/>
          <a:ext cx="838200" cy="13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117867</xdr:rowOff>
    </xdr:from>
    <xdr:to>
      <xdr:col>19</xdr:col>
      <xdr:colOff>133350</xdr:colOff>
      <xdr:row>82</xdr:row>
      <xdr:rowOff>13027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05317"/>
          <a:ext cx="889000" cy="6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83572</xdr:rowOff>
    </xdr:from>
    <xdr:to>
      <xdr:col>15</xdr:col>
      <xdr:colOff>82550</xdr:colOff>
      <xdr:row>81</xdr:row>
      <xdr:rowOff>117867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71022"/>
          <a:ext cx="889000" cy="3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42148</xdr:rowOff>
    </xdr:from>
    <xdr:to>
      <xdr:col>11</xdr:col>
      <xdr:colOff>31750</xdr:colOff>
      <xdr:row>81</xdr:row>
      <xdr:rowOff>83572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29598"/>
          <a:ext cx="889000" cy="4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93170</xdr:rowOff>
    </xdr:from>
    <xdr:to>
      <xdr:col>23</xdr:col>
      <xdr:colOff>184150</xdr:colOff>
      <xdr:row>83</xdr:row>
      <xdr:rowOff>23320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109697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133677</xdr:rowOff>
    </xdr:from>
    <xdr:to>
      <xdr:col>19</xdr:col>
      <xdr:colOff>184150</xdr:colOff>
      <xdr:row>82</xdr:row>
      <xdr:rowOff>63827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74004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90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67067</xdr:rowOff>
    </xdr:from>
    <xdr:to>
      <xdr:col>15</xdr:col>
      <xdr:colOff>133350</xdr:colOff>
      <xdr:row>81</xdr:row>
      <xdr:rowOff>168667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5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7394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2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32772</xdr:rowOff>
    </xdr:from>
    <xdr:to>
      <xdr:col>11</xdr:col>
      <xdr:colOff>82550</xdr:colOff>
      <xdr:row>81</xdr:row>
      <xdr:rowOff>134372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2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144549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89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162798</xdr:rowOff>
    </xdr:from>
    <xdr:to>
      <xdr:col>7</xdr:col>
      <xdr:colOff>31750</xdr:colOff>
      <xdr:row>81</xdr:row>
      <xdr:rowOff>92948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7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103125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4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類似団体の平均値と比較すると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ポイント高くなっており、今後も国、他の地方公共団体との給与水準の均衡や財政状況を踏まえ引き続き給与の適正な管理に努める。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117687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2565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45296</xdr:rowOff>
    </xdr:from>
    <xdr:to>
      <xdr:col>72</xdr:col>
      <xdr:colOff>203200</xdr:colOff>
      <xdr:row>86</xdr:row>
      <xdr:rowOff>117687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899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136313</xdr:rowOff>
    </xdr:from>
    <xdr:to>
      <xdr:col>68</xdr:col>
      <xdr:colOff>152400</xdr:colOff>
      <xdr:row>86</xdr:row>
      <xdr:rowOff>45296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09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157073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149031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66887</xdr:rowOff>
    </xdr:from>
    <xdr:to>
      <xdr:col>73</xdr:col>
      <xdr:colOff>44450</xdr:colOff>
      <xdr:row>86</xdr:row>
      <xdr:rowOff>168487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153264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165946</xdr:rowOff>
    </xdr:from>
    <xdr:to>
      <xdr:col>68</xdr:col>
      <xdr:colOff>203200</xdr:colOff>
      <xdr:row>86</xdr:row>
      <xdr:rowOff>96096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80873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85513</xdr:rowOff>
    </xdr:from>
    <xdr:to>
      <xdr:col>64</xdr:col>
      <xdr:colOff>152400</xdr:colOff>
      <xdr:row>86</xdr:row>
      <xdr:rowOff>15663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440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類似団体と比較するとかなり少なく上位の位置にある。集中改革プランに沿った定員管理の適正化により現行水準の維持に努める。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143764</xdr:rowOff>
    </xdr:from>
    <xdr:to>
      <xdr:col>81</xdr:col>
      <xdr:colOff>44450</xdr:colOff>
      <xdr:row>59</xdr:row>
      <xdr:rowOff>153416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5931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161434</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4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102140</xdr:rowOff>
    </xdr:from>
    <xdr:to>
      <xdr:col>77</xdr:col>
      <xdr:colOff>44450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17690"/>
          <a:ext cx="889000" cy="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91615</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5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102140</xdr:rowOff>
    </xdr:from>
    <xdr:to>
      <xdr:col>72</xdr:col>
      <xdr:colOff>203200</xdr:colOff>
      <xdr:row>59</xdr:row>
      <xdr:rowOff>106966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21769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106966</xdr:rowOff>
    </xdr:from>
    <xdr:to>
      <xdr:col>68</xdr:col>
      <xdr:colOff>152400</xdr:colOff>
      <xdr:row>59</xdr:row>
      <xdr:rowOff>113602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222516"/>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102616</xdr:rowOff>
    </xdr:from>
    <xdr:to>
      <xdr:col>81</xdr:col>
      <xdr:colOff>95250</xdr:colOff>
      <xdr:row>60</xdr:row>
      <xdr:rowOff>32766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119143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6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92964</xdr:rowOff>
    </xdr:from>
    <xdr:to>
      <xdr:col>77</xdr:col>
      <xdr:colOff>95250</xdr:colOff>
      <xdr:row>60</xdr:row>
      <xdr:rowOff>23114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33291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7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51340</xdr:rowOff>
    </xdr:from>
    <xdr:to>
      <xdr:col>73</xdr:col>
      <xdr:colOff>44450</xdr:colOff>
      <xdr:row>59</xdr:row>
      <xdr:rowOff>152940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163117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3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56166</xdr:rowOff>
    </xdr:from>
    <xdr:to>
      <xdr:col>68</xdr:col>
      <xdr:colOff>203200</xdr:colOff>
      <xdr:row>59</xdr:row>
      <xdr:rowOff>157766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167943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4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62802</xdr:rowOff>
    </xdr:from>
    <xdr:to>
      <xdr:col>64</xdr:col>
      <xdr:colOff>152400</xdr:colOff>
      <xdr:row>59</xdr:row>
      <xdr:rowOff>164402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3129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4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単年度の実質公債費比率は、前年度と比べ、組合等が起こした地方債の元利償還金に対する負担金の増等により、増加したものの、実質公債費比率は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か年平均で算出するため、昨年度から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％となった。引き続き、今後も起債の新規発行を抑制し、同水準の維持に努める。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136652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9850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32766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9465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119634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622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42</xdr:row>
      <xdr:rowOff>30226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4908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9161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150876</xdr:rowOff>
    </xdr:from>
    <xdr:to>
      <xdr:col>64</xdr:col>
      <xdr:colOff>152400</xdr:colOff>
      <xdr:row>42</xdr:row>
      <xdr:rowOff>81026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65803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県平均を大きく下回り「－％」である。主な要因は近年、元金償還額以下の起債借入を継続することによる地方債残高の減少によるものが大きい。今後、大型事業を行う事により基金残高の減少も見込まれるが、準元利償還金を含む公債費等義務的経費の削減を中心とする行財政改革を推進し、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CA3D9568-2A46-4777-A449-E2FA3A01048F}"/>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2DD0CCAC-2725-4AF7-8FE2-C28A822A13CF}"/>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5DA1E23F-A6DD-4C58-82D8-FF592AED4D93}"/>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A7C1EE66-8356-4953-9EDB-C22351298714}"/>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1DC9C101-3583-4F23-BD31-2756C0E24195}"/>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4095DB13-51CF-4B73-B597-C8FFE6CB292F}"/>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289E2DEE-DF42-463F-A02D-1768DFF71066}"/>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C73C9F1F-C329-4561-BDD1-1BCC981070D2}"/>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8FFB5B9B-D772-4EF1-B352-49009FF891BC}"/>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DC1AF7C-0C68-4085-A984-AAD66EF14DE8}"/>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1DB676DB-5A89-4BA7-AD1E-1452FD41C002}"/>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5,321
5,300
24.33
3,893,908
3,649,675
132,546
1,892,718
2,252,026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AB1673C-3EC6-4CEB-BD7C-0E17E1B0AA9D}"/>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9EBA3B8-87A9-4B09-89E2-EDBBFAE6F0FA}"/>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E9AB51D0-A2B7-48FA-84D8-936135E5F616}"/>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D31F5F39-1F74-43BE-8C23-BA55BEC5C581}"/>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D51E356F-24D1-4D84-90F1-BCE40342D5B7}"/>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90D17DF-2370-4170-A48D-F1BEB2054467}"/>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A7F0906-5B37-45EC-9AD7-F3E4F321F375}"/>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FB476933-0191-4701-8506-35C0662CB1D9}"/>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1BB113B6-25DA-4619-8579-C2E74B8A068F}"/>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492A44F7-7FA8-47CB-BA52-E7995301707B}"/>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42D16A67-B3BF-4105-9DE8-B555D1E6A6D7}"/>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F34FC9BE-E036-487B-9C8B-A272292778B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17AFC1C0-EED1-48C4-85FC-EE5375932373}"/>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F7AED1E9-36B8-4D1E-872B-7B75D9FB265B}"/>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8EA63E40-CBA4-451E-8926-50219453E16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E7F9C008-B2EA-4ED7-93A0-803634EF9D36}"/>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38576CD-5DBE-49A8-8C87-B556CA2E91B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EBA54849-9555-4DA4-8277-C06E721345F5}"/>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75BCDD98-818C-4184-93FC-365C97997015}"/>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101591B-F448-426E-B3CF-D436BB1D8042}"/>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397EB9CD-0ADE-48FC-9973-3C103DA9BFA2}"/>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AED88AE8-8A58-4CC1-ADDA-49D3F1D5EEB9}"/>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14FE127D-3331-4CEF-A4E4-27692F021A77}"/>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B2450D54-B70B-4482-AEE9-C300177207D8}"/>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2FB957A5-F753-40AA-B213-A0511469A7A1}"/>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B9AF4854-F688-4E7F-BEC3-417E803EBBF5}"/>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3B2AED9B-50AD-4502-B442-D8CF643928D1}"/>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7662A2-DEF2-4DE9-BFC5-9674EB05F418}"/>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160ED2C3-4F97-44E2-81B3-F220359538E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AB9E2A57-9F71-4707-B20F-703FD6BA974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349F08D2-CD17-408A-A8F0-052123E28B75}"/>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3CF31445-150A-4772-9DD0-D7B928845A5E}"/>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ポイント増加している。新規採用を抑制してきたが調整が必要となり、退職者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名に対し、採用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名を行ったため。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類似団体の平均値と比較すると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ポイント高く、順位も下位に位置している。引き続き定員管理の適正化を図り、効率的な事務運営と人員配置により人件費の抑制に努める。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321AB599-40F6-41CC-9123-DAE9FB43F792}"/>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B156C5F1-C6F3-4955-8382-2C3FD30786C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B004B755-2F0B-4D80-BFAD-53F35327330B}"/>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C4C52CAC-28B5-47A1-BEE1-0135C310D5D5}"/>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F4220972-E29D-46EF-B971-079CF7B12B02}"/>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5C1E645D-BCF9-4EC3-A8C8-9CB884334BEF}"/>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2B95832C-328D-4388-8F5A-D7F9155632C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2DC11B1B-5ABD-4BA8-A00D-F6BDA133534F}"/>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3FE43087-78D3-41C3-8C4F-3E8B78BAAE1D}"/>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FDE9EFEF-4938-4304-ACB2-DEE323B7F426}"/>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F9B59E17-802D-4FD6-A140-314B496D2096}"/>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704BFB7E-D55D-41B9-83BD-B2A56C57CE11}"/>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AA9BF143-C9C5-4BAE-8ED7-01A7BE348865}"/>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513BD609-ADFF-4B43-8F2E-5A7383C1B8DA}"/>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8B17732B-AADE-429E-8167-4ACED0394E65}"/>
            </a:ext>
          </a:extLst>
        </xdr:cNvPr>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6F702302-1CF1-43E1-9EBB-82CEA8769871}"/>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6D929B55-9C46-4C0C-A358-34057C574A0F}"/>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a:extLst>
            <a:ext uri="{FF2B5EF4-FFF2-40B4-BE49-F238E27FC236}">
              <a16:creationId xmlns:a16="http://schemas.microsoft.com/office/drawing/2014/main" id="{53841371-B411-4A63-A920-BEB5A7ADBF41}"/>
            </a:ext>
          </a:extLst>
        </xdr:cNvPr>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a:extLst>
            <a:ext uri="{FF2B5EF4-FFF2-40B4-BE49-F238E27FC236}">
              <a16:creationId xmlns:a16="http://schemas.microsoft.com/office/drawing/2014/main" id="{99B4FBDE-6F3F-4DBE-ABAA-54B719568DC4}"/>
            </a:ext>
          </a:extLst>
        </xdr:cNvPr>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931035C3-16C7-4D68-A08B-D3EDDDF75F71}"/>
            </a:ext>
          </a:extLst>
        </xdr:cNvPr>
        <xdr:cNvCxnSpPr/>
      </xdr:nvCxnSpPr>
      <xdr:spPr>
        <a:xfrm>
          <a:off x="3987800" y="65323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6724EC29-5A50-4772-85CE-76AF3284022D}"/>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EA37110A-82F6-4B52-A4BC-1EB0633B4B7A}"/>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17272</xdr:rowOff>
    </xdr:to>
    <xdr:cxnSp macro="">
      <xdr:nvCxnSpPr>
        <xdr:cNvPr id="67" name="直線コネクタ 66">
          <a:extLst>
            <a:ext uri="{FF2B5EF4-FFF2-40B4-BE49-F238E27FC236}">
              <a16:creationId xmlns:a16="http://schemas.microsoft.com/office/drawing/2014/main" id="{98B666B5-D096-467F-9E4B-91A697FAD736}"/>
            </a:ext>
          </a:extLst>
        </xdr:cNvPr>
        <xdr:cNvCxnSpPr/>
      </xdr:nvCxnSpPr>
      <xdr:spPr>
        <a:xfrm>
          <a:off x="3098800" y="65049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a:extLst>
            <a:ext uri="{FF2B5EF4-FFF2-40B4-BE49-F238E27FC236}">
              <a16:creationId xmlns:a16="http://schemas.microsoft.com/office/drawing/2014/main" id="{B231C563-618C-4960-8C3A-76DD2CD578BB}"/>
            </a:ext>
          </a:extLst>
        </xdr:cNvPr>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a:extLst>
            <a:ext uri="{FF2B5EF4-FFF2-40B4-BE49-F238E27FC236}">
              <a16:creationId xmlns:a16="http://schemas.microsoft.com/office/drawing/2014/main" id="{FEF317F0-9E83-4175-A30F-AD15500DB434}"/>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C90CE69C-4974-43E7-8E90-46835F4074A3}"/>
            </a:ext>
          </a:extLst>
        </xdr:cNvPr>
        <xdr:cNvCxnSpPr/>
      </xdr:nvCxnSpPr>
      <xdr:spPr>
        <a:xfrm flipV="1">
          <a:off x="2209800" y="65049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a:extLst>
            <a:ext uri="{FF2B5EF4-FFF2-40B4-BE49-F238E27FC236}">
              <a16:creationId xmlns:a16="http://schemas.microsoft.com/office/drawing/2014/main" id="{BF90E747-C8B2-4FAE-ABE1-F4AAC7543A21}"/>
            </a:ext>
          </a:extLst>
        </xdr:cNvPr>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a:extLst>
            <a:ext uri="{FF2B5EF4-FFF2-40B4-BE49-F238E27FC236}">
              <a16:creationId xmlns:a16="http://schemas.microsoft.com/office/drawing/2014/main" id="{75A725B6-BDC1-4E93-9E67-875A89972E7E}"/>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FDFB3A55-8B6A-47CF-B7AA-FECAE37D1ABD}"/>
            </a:ext>
          </a:extLst>
        </xdr:cNvPr>
        <xdr:cNvCxnSpPr/>
      </xdr:nvCxnSpPr>
      <xdr:spPr>
        <a:xfrm>
          <a:off x="1320800" y="64226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C811FF43-D864-4311-869A-172D41A59628}"/>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903A7F32-9387-471E-B448-1BE81EF40E83}"/>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83DE82E9-E90C-4E3E-910C-D0E5AFBD8EA4}"/>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3553FC92-DE6B-4BB9-B966-837355A1FF51}"/>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57E21978-3AF9-4895-9A40-C5E1B940ACC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F7A55B3D-D090-43B0-AB5A-A5C1360B3134}"/>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A2A28C46-F95B-4D8E-8BC1-F242A5D3FF8A}"/>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EB1EAE9B-2124-4119-BC74-3275275B9B01}"/>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77D6EE-D0C1-4807-937B-6D718892EAF4}"/>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AD8ED618-E1A9-4FF8-91DB-5D5B7511263C}"/>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058B2931-441C-4929-830E-C8D11ED26E56}"/>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137922</xdr:rowOff>
    </xdr:from>
    <xdr:to>
      <xdr:col>20</xdr:col>
      <xdr:colOff>38100</xdr:colOff>
      <xdr:row>38</xdr:row>
      <xdr:rowOff>68072</xdr:rowOff>
    </xdr:to>
    <xdr:sp macro="" textlink="">
      <xdr:nvSpPr>
        <xdr:cNvPr id="85" name="楕円 84">
          <a:extLst>
            <a:ext uri="{FF2B5EF4-FFF2-40B4-BE49-F238E27FC236}">
              <a16:creationId xmlns:a16="http://schemas.microsoft.com/office/drawing/2014/main" id="{6711DD0E-7A85-4429-B07C-93E229BF8B88}"/>
            </a:ext>
          </a:extLst>
        </xdr:cNvPr>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52849</xdr:rowOff>
    </xdr:from>
    <xdr:ext cx="736600" cy="259045"/>
    <xdr:sp macro="" textlink="">
      <xdr:nvSpPr>
        <xdr:cNvPr id="86" name="テキスト ボックス 85">
          <a:extLst>
            <a:ext uri="{FF2B5EF4-FFF2-40B4-BE49-F238E27FC236}">
              <a16:creationId xmlns:a16="http://schemas.microsoft.com/office/drawing/2014/main" id="{A639BA55-2CAC-44DE-B419-E2D925D79450}"/>
            </a:ext>
          </a:extLst>
        </xdr:cNvPr>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a:extLst>
            <a:ext uri="{FF2B5EF4-FFF2-40B4-BE49-F238E27FC236}">
              <a16:creationId xmlns:a16="http://schemas.microsoft.com/office/drawing/2014/main" id="{F17ED86A-0570-46F8-965B-6DC3FACE94B1}"/>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88" name="テキスト ボックス 87">
          <a:extLst>
            <a:ext uri="{FF2B5EF4-FFF2-40B4-BE49-F238E27FC236}">
              <a16:creationId xmlns:a16="http://schemas.microsoft.com/office/drawing/2014/main" id="{A6FE8CA1-137F-4774-BD85-6B144742AB74}"/>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a:extLst>
            <a:ext uri="{FF2B5EF4-FFF2-40B4-BE49-F238E27FC236}">
              <a16:creationId xmlns:a16="http://schemas.microsoft.com/office/drawing/2014/main" id="{AA7473EE-E9F2-4090-9737-3AFEF043C0F0}"/>
            </a:ext>
          </a:extLst>
        </xdr:cNvPr>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a:extLst>
            <a:ext uri="{FF2B5EF4-FFF2-40B4-BE49-F238E27FC236}">
              <a16:creationId xmlns:a16="http://schemas.microsoft.com/office/drawing/2014/main" id="{71608DC0-C183-4396-B36B-CCFD79C81ADE}"/>
            </a:ext>
          </a:extLst>
        </xdr:cNvPr>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33F92BF0-6D19-464D-A00E-7C54ECA946A4}"/>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a:extLst>
            <a:ext uri="{FF2B5EF4-FFF2-40B4-BE49-F238E27FC236}">
              <a16:creationId xmlns:a16="http://schemas.microsoft.com/office/drawing/2014/main" id="{E938A4CB-72BB-426C-862B-CAB217B4DA78}"/>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6FE78FAE-31AA-4809-82C4-39FF6BFB20EB}"/>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A7D4A3E9-7B1B-4E3D-8F7F-576C4A40E4C6}"/>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78F4C28E-3D44-4811-B5EA-0A095EDA55FC}"/>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A2E1F8A3-9494-478E-B127-1BD0186594B6}"/>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E2CE4167-2045-4C4E-9BE6-4B6506310369}"/>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19308E51-AC20-48B6-99BF-6ADD0819AF2C}"/>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95B12BAD-3F3D-47BF-8950-19F373C3A0F9}"/>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804BF159-C3D3-4335-A7F8-1E6A669560C7}"/>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FE28CD26-0757-4A08-B9F7-D27DB98BE0B2}"/>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903F72DA-3452-484A-B1E9-E9217FE9E681}"/>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79E657A5-3853-451D-A5B9-F182CADFF40D}"/>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ポイントし減少している。前年度は基幹業務システムリプレイスで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百万円の支出があり、平年に対し負担が大きかった。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経常的な物件費については今後も支出の抑制に努める。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22182ADC-DD95-48F3-8120-A70673121DD4}"/>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FFE36B8C-7E0E-4383-82D0-173E94150706}"/>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7C94D44B-A995-4044-99D9-FB67B1138668}"/>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E0CD91F8-054A-4431-9249-69A2A301EDC8}"/>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E9E4E5A5-786B-4352-B617-69EAAB9221AE}"/>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8D55FBFE-368E-4588-84B2-F2F9AD5EF87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45102C76-0FE1-48C3-9D04-4D9ABB915A79}"/>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D00519B9-14C4-43E3-9960-08B0C6AA628C}"/>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8FE32D07-6EF1-4CC2-BEB9-B7493E0FAA35}"/>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5C813C-052E-4173-B756-CE9C194010B3}"/>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23AE8661-412D-4262-934B-3B6C7318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2F808930-DFB5-4AB7-8652-2E077D116E9A}"/>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E7446FE8-E76D-48AE-B7EE-2D8142D328D6}"/>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7388BF89-6C87-43D2-954E-6378B5227C1F}"/>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a:extLst>
            <a:ext uri="{FF2B5EF4-FFF2-40B4-BE49-F238E27FC236}">
              <a16:creationId xmlns:a16="http://schemas.microsoft.com/office/drawing/2014/main" id="{3F029B03-39FF-4DD1-8031-1287C79BC44A}"/>
            </a:ext>
          </a:extLst>
        </xdr:cNvPr>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a:extLst>
            <a:ext uri="{FF2B5EF4-FFF2-40B4-BE49-F238E27FC236}">
              <a16:creationId xmlns:a16="http://schemas.microsoft.com/office/drawing/2014/main" id="{D11DC567-A9D9-4591-90AC-47945051B0F9}"/>
            </a:ext>
          </a:extLst>
        </xdr:cNvPr>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a:extLst>
            <a:ext uri="{FF2B5EF4-FFF2-40B4-BE49-F238E27FC236}">
              <a16:creationId xmlns:a16="http://schemas.microsoft.com/office/drawing/2014/main" id="{EC4DDCB3-C3F8-4D44-B6B8-4D91949044DF}"/>
            </a:ext>
          </a:extLst>
        </xdr:cNvPr>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a:extLst>
            <a:ext uri="{FF2B5EF4-FFF2-40B4-BE49-F238E27FC236}">
              <a16:creationId xmlns:a16="http://schemas.microsoft.com/office/drawing/2014/main" id="{428C9E23-DB6A-4197-965D-C57F80551EFB}"/>
            </a:ext>
          </a:extLst>
        </xdr:cNvPr>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a:extLst>
            <a:ext uri="{FF2B5EF4-FFF2-40B4-BE49-F238E27FC236}">
              <a16:creationId xmlns:a16="http://schemas.microsoft.com/office/drawing/2014/main" id="{423529B3-49E8-4B32-B980-5FB57172FF53}"/>
            </a:ext>
          </a:extLst>
        </xdr:cNvPr>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161290</xdr:rowOff>
    </xdr:from>
    <xdr:to>
      <xdr:col>82</xdr:col>
      <xdr:colOff>107950</xdr:colOff>
      <xdr:row>14</xdr:row>
      <xdr:rowOff>26416</xdr:rowOff>
    </xdr:to>
    <xdr:cxnSp macro="">
      <xdr:nvCxnSpPr>
        <xdr:cNvPr id="123" name="直線コネクタ 122">
          <a:extLst>
            <a:ext uri="{FF2B5EF4-FFF2-40B4-BE49-F238E27FC236}">
              <a16:creationId xmlns:a16="http://schemas.microsoft.com/office/drawing/2014/main" id="{FDE2A590-B7F8-46EC-9BB0-C4B1F2C8BF4B}"/>
            </a:ext>
          </a:extLst>
        </xdr:cNvPr>
        <xdr:cNvCxnSpPr/>
      </xdr:nvCxnSpPr>
      <xdr:spPr>
        <a:xfrm flipV="1">
          <a:off x="15671800" y="23901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a:extLst>
            <a:ext uri="{FF2B5EF4-FFF2-40B4-BE49-F238E27FC236}">
              <a16:creationId xmlns:a16="http://schemas.microsoft.com/office/drawing/2014/main" id="{58B3272B-1E99-49DE-8720-547354280AD8}"/>
            </a:ext>
          </a:extLst>
        </xdr:cNvPr>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a:extLst>
            <a:ext uri="{FF2B5EF4-FFF2-40B4-BE49-F238E27FC236}">
              <a16:creationId xmlns:a16="http://schemas.microsoft.com/office/drawing/2014/main" id="{8418FB58-9F16-481E-9A86-8C2782676299}"/>
            </a:ext>
          </a:extLst>
        </xdr:cNvPr>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14</xdr:row>
      <xdr:rowOff>26416</xdr:rowOff>
    </xdr:to>
    <xdr:cxnSp macro="">
      <xdr:nvCxnSpPr>
        <xdr:cNvPr id="126" name="直線コネクタ 125">
          <a:extLst>
            <a:ext uri="{FF2B5EF4-FFF2-40B4-BE49-F238E27FC236}">
              <a16:creationId xmlns:a16="http://schemas.microsoft.com/office/drawing/2014/main" id="{2790B24B-E638-468C-8B5D-CCA92887EA0A}"/>
            </a:ext>
          </a:extLst>
        </xdr:cNvPr>
        <xdr:cNvCxnSpPr/>
      </xdr:nvCxnSpPr>
      <xdr:spPr>
        <a:xfrm>
          <a:off x="14782800" y="23901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a:extLst>
            <a:ext uri="{FF2B5EF4-FFF2-40B4-BE49-F238E27FC236}">
              <a16:creationId xmlns:a16="http://schemas.microsoft.com/office/drawing/2014/main" id="{E1A979FB-07FF-439E-B3B3-75A6C00674A2}"/>
            </a:ext>
          </a:extLst>
        </xdr:cNvPr>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98569</xdr:rowOff>
    </xdr:from>
    <xdr:ext cx="736600" cy="259045"/>
    <xdr:sp macro="" textlink="">
      <xdr:nvSpPr>
        <xdr:cNvPr id="128" name="テキスト ボックス 127">
          <a:extLst>
            <a:ext uri="{FF2B5EF4-FFF2-40B4-BE49-F238E27FC236}">
              <a16:creationId xmlns:a16="http://schemas.microsoft.com/office/drawing/2014/main" id="{21B27271-3544-4EF3-8B9F-6C8BD956A81C}"/>
            </a:ext>
          </a:extLst>
        </xdr:cNvPr>
        <xdr:cNvSpPr txBox="1"/>
      </xdr:nvSpPr>
      <xdr:spPr>
        <a:xfrm>
          <a:off x="15290800" y="249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14</xdr:row>
      <xdr:rowOff>35560</xdr:rowOff>
    </xdr:to>
    <xdr:cxnSp macro="">
      <xdr:nvCxnSpPr>
        <xdr:cNvPr id="129" name="直線コネクタ 128">
          <a:extLst>
            <a:ext uri="{FF2B5EF4-FFF2-40B4-BE49-F238E27FC236}">
              <a16:creationId xmlns:a16="http://schemas.microsoft.com/office/drawing/2014/main" id="{027A7AC3-9BC8-4027-AC45-AF0BAB7A8437}"/>
            </a:ext>
          </a:extLst>
        </xdr:cNvPr>
        <xdr:cNvCxnSpPr/>
      </xdr:nvCxnSpPr>
      <xdr:spPr>
        <a:xfrm flipV="1">
          <a:off x="13893800" y="239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a:extLst>
            <a:ext uri="{FF2B5EF4-FFF2-40B4-BE49-F238E27FC236}">
              <a16:creationId xmlns:a16="http://schemas.microsoft.com/office/drawing/2014/main" id="{044BE36F-0C38-4720-A6BC-C4C839FAB346}"/>
            </a:ext>
          </a:extLst>
        </xdr:cNvPr>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61993</xdr:rowOff>
    </xdr:from>
    <xdr:ext cx="762000" cy="259045"/>
    <xdr:sp macro="" textlink="">
      <xdr:nvSpPr>
        <xdr:cNvPr id="131" name="テキスト ボックス 130">
          <a:extLst>
            <a:ext uri="{FF2B5EF4-FFF2-40B4-BE49-F238E27FC236}">
              <a16:creationId xmlns:a16="http://schemas.microsoft.com/office/drawing/2014/main" id="{27CCCAEE-6349-43A7-A183-5B107F153F80}"/>
            </a:ext>
          </a:extLst>
        </xdr:cNvPr>
        <xdr:cNvSpPr txBox="1"/>
      </xdr:nvSpPr>
      <xdr:spPr>
        <a:xfrm>
          <a:off x="14401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170434</xdr:rowOff>
    </xdr:from>
    <xdr:to>
      <xdr:col>69</xdr:col>
      <xdr:colOff>92075</xdr:colOff>
      <xdr:row>14</xdr:row>
      <xdr:rowOff>35560</xdr:rowOff>
    </xdr:to>
    <xdr:cxnSp macro="">
      <xdr:nvCxnSpPr>
        <xdr:cNvPr id="132" name="直線コネクタ 131">
          <a:extLst>
            <a:ext uri="{FF2B5EF4-FFF2-40B4-BE49-F238E27FC236}">
              <a16:creationId xmlns:a16="http://schemas.microsoft.com/office/drawing/2014/main" id="{8418C0D3-457E-44A3-9EC9-7BA72CDCC74D}"/>
            </a:ext>
          </a:extLst>
        </xdr:cNvPr>
        <xdr:cNvCxnSpPr/>
      </xdr:nvCxnSpPr>
      <xdr:spPr>
        <a:xfrm>
          <a:off x="13004800" y="2399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a:extLst>
            <a:ext uri="{FF2B5EF4-FFF2-40B4-BE49-F238E27FC236}">
              <a16:creationId xmlns:a16="http://schemas.microsoft.com/office/drawing/2014/main" id="{B85EDD08-FD70-4D82-9F84-0C88DABAEBF1}"/>
            </a:ext>
          </a:extLst>
        </xdr:cNvPr>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82821</xdr:rowOff>
    </xdr:from>
    <xdr:ext cx="762000" cy="259045"/>
    <xdr:sp macro="" textlink="">
      <xdr:nvSpPr>
        <xdr:cNvPr id="134" name="テキスト ボックス 133">
          <a:extLst>
            <a:ext uri="{FF2B5EF4-FFF2-40B4-BE49-F238E27FC236}">
              <a16:creationId xmlns:a16="http://schemas.microsoft.com/office/drawing/2014/main" id="{6C09EF8E-5FA8-4635-9920-5BA7BBD5BAA5}"/>
            </a:ext>
          </a:extLst>
        </xdr:cNvPr>
        <xdr:cNvSpPr txBox="1"/>
      </xdr:nvSpPr>
      <xdr:spPr>
        <a:xfrm>
          <a:off x="135128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a:extLst>
            <a:ext uri="{FF2B5EF4-FFF2-40B4-BE49-F238E27FC236}">
              <a16:creationId xmlns:a16="http://schemas.microsoft.com/office/drawing/2014/main" id="{022E348D-E882-4A3D-9CC5-6EE6EB3A6E1E}"/>
            </a:ext>
          </a:extLst>
        </xdr:cNvPr>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36" name="テキスト ボックス 135">
          <a:extLst>
            <a:ext uri="{FF2B5EF4-FFF2-40B4-BE49-F238E27FC236}">
              <a16:creationId xmlns:a16="http://schemas.microsoft.com/office/drawing/2014/main" id="{1CD587AE-6AEE-4C34-A0BF-C542C9B66715}"/>
            </a:ext>
          </a:extLst>
        </xdr:cNvPr>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D8231F33-1FD6-4F12-98EB-3D8CFFDACCC7}"/>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9817F43B-27D4-4534-8217-F6AB369AA397}"/>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79A8F2AE-97C6-4720-B5F2-57E8F6CDC40C}"/>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FABE622D-D79D-4126-A57E-B927FB804BAF}"/>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8871E0D9-C06B-4E98-A98F-B40FAB1B03E6}"/>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110490</xdr:rowOff>
    </xdr:from>
    <xdr:to>
      <xdr:col>82</xdr:col>
      <xdr:colOff>158750</xdr:colOff>
      <xdr:row>14</xdr:row>
      <xdr:rowOff>40640</xdr:rowOff>
    </xdr:to>
    <xdr:sp macro="" textlink="">
      <xdr:nvSpPr>
        <xdr:cNvPr id="142" name="楕円 141">
          <a:extLst>
            <a:ext uri="{FF2B5EF4-FFF2-40B4-BE49-F238E27FC236}">
              <a16:creationId xmlns:a16="http://schemas.microsoft.com/office/drawing/2014/main" id="{24880458-2A55-495E-81C6-6B9AD3C19EDE}"/>
            </a:ext>
          </a:extLst>
        </xdr:cNvPr>
        <xdr:cNvSpPr/>
      </xdr:nvSpPr>
      <xdr:spPr>
        <a:xfrm>
          <a:off x="164592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127017</xdr:rowOff>
    </xdr:from>
    <xdr:ext cx="762000" cy="259045"/>
    <xdr:sp macro="" textlink="">
      <xdr:nvSpPr>
        <xdr:cNvPr id="143" name="物件費該当値テキスト">
          <a:extLst>
            <a:ext uri="{FF2B5EF4-FFF2-40B4-BE49-F238E27FC236}">
              <a16:creationId xmlns:a16="http://schemas.microsoft.com/office/drawing/2014/main" id="{39B2990C-B0A9-4FF8-8520-3378083D376C}"/>
            </a:ext>
          </a:extLst>
        </xdr:cNvPr>
        <xdr:cNvSpPr txBox="1"/>
      </xdr:nvSpPr>
      <xdr:spPr>
        <a:xfrm>
          <a:off x="165989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147066</xdr:rowOff>
    </xdr:from>
    <xdr:to>
      <xdr:col>78</xdr:col>
      <xdr:colOff>120650</xdr:colOff>
      <xdr:row>14</xdr:row>
      <xdr:rowOff>77216</xdr:rowOff>
    </xdr:to>
    <xdr:sp macro="" textlink="">
      <xdr:nvSpPr>
        <xdr:cNvPr id="144" name="楕円 143">
          <a:extLst>
            <a:ext uri="{FF2B5EF4-FFF2-40B4-BE49-F238E27FC236}">
              <a16:creationId xmlns:a16="http://schemas.microsoft.com/office/drawing/2014/main" id="{DCFA6C53-B2A8-4580-B084-1A0C081669F1}"/>
            </a:ext>
          </a:extLst>
        </xdr:cNvPr>
        <xdr:cNvSpPr/>
      </xdr:nvSpPr>
      <xdr:spPr>
        <a:xfrm>
          <a:off x="15621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87393</xdr:rowOff>
    </xdr:from>
    <xdr:ext cx="736600" cy="259045"/>
    <xdr:sp macro="" textlink="">
      <xdr:nvSpPr>
        <xdr:cNvPr id="145" name="テキスト ボックス 144">
          <a:extLst>
            <a:ext uri="{FF2B5EF4-FFF2-40B4-BE49-F238E27FC236}">
              <a16:creationId xmlns:a16="http://schemas.microsoft.com/office/drawing/2014/main" id="{42863F37-BCCD-4169-A4A2-123DA3FE01DE}"/>
            </a:ext>
          </a:extLst>
        </xdr:cNvPr>
        <xdr:cNvSpPr txBox="1"/>
      </xdr:nvSpPr>
      <xdr:spPr>
        <a:xfrm>
          <a:off x="15290800" y="2144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46" name="楕円 145">
          <a:extLst>
            <a:ext uri="{FF2B5EF4-FFF2-40B4-BE49-F238E27FC236}">
              <a16:creationId xmlns:a16="http://schemas.microsoft.com/office/drawing/2014/main" id="{3208065D-DA45-4C20-B17D-8374C1D07A91}"/>
            </a:ext>
          </a:extLst>
        </xdr:cNvPr>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47" name="テキスト ボックス 146">
          <a:extLst>
            <a:ext uri="{FF2B5EF4-FFF2-40B4-BE49-F238E27FC236}">
              <a16:creationId xmlns:a16="http://schemas.microsoft.com/office/drawing/2014/main" id="{5C66181A-9689-49D9-8B53-6AF45D9A4171}"/>
            </a:ext>
          </a:extLst>
        </xdr:cNvPr>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48" name="楕円 147">
          <a:extLst>
            <a:ext uri="{FF2B5EF4-FFF2-40B4-BE49-F238E27FC236}">
              <a16:creationId xmlns:a16="http://schemas.microsoft.com/office/drawing/2014/main" id="{AC7AC0DB-DDCA-40E5-9DCC-58BA8E79C5A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71137</xdr:rowOff>
    </xdr:from>
    <xdr:ext cx="762000" cy="259045"/>
    <xdr:sp macro="" textlink="">
      <xdr:nvSpPr>
        <xdr:cNvPr id="149" name="テキスト ボックス 148">
          <a:extLst>
            <a:ext uri="{FF2B5EF4-FFF2-40B4-BE49-F238E27FC236}">
              <a16:creationId xmlns:a16="http://schemas.microsoft.com/office/drawing/2014/main" id="{43260953-80D1-4ADE-9550-9CFEC9FBEEBE}"/>
            </a:ext>
          </a:extLst>
        </xdr:cNvPr>
        <xdr:cNvSpPr txBox="1"/>
      </xdr:nvSpPr>
      <xdr:spPr>
        <a:xfrm>
          <a:off x="13512800" y="24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119634</xdr:rowOff>
    </xdr:from>
    <xdr:to>
      <xdr:col>65</xdr:col>
      <xdr:colOff>53975</xdr:colOff>
      <xdr:row>14</xdr:row>
      <xdr:rowOff>49784</xdr:rowOff>
    </xdr:to>
    <xdr:sp macro="" textlink="">
      <xdr:nvSpPr>
        <xdr:cNvPr id="150" name="楕円 149">
          <a:extLst>
            <a:ext uri="{FF2B5EF4-FFF2-40B4-BE49-F238E27FC236}">
              <a16:creationId xmlns:a16="http://schemas.microsoft.com/office/drawing/2014/main" id="{A25A8EE1-F52B-4A42-9FCD-9259E9AAB491}"/>
            </a:ext>
          </a:extLst>
        </xdr:cNvPr>
        <xdr:cNvSpPr/>
      </xdr:nvSpPr>
      <xdr:spPr>
        <a:xfrm>
          <a:off x="12954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34561</xdr:rowOff>
    </xdr:from>
    <xdr:ext cx="762000" cy="259045"/>
    <xdr:sp macro="" textlink="">
      <xdr:nvSpPr>
        <xdr:cNvPr id="151" name="テキスト ボックス 150">
          <a:extLst>
            <a:ext uri="{FF2B5EF4-FFF2-40B4-BE49-F238E27FC236}">
              <a16:creationId xmlns:a16="http://schemas.microsoft.com/office/drawing/2014/main" id="{19E3B67B-6354-48E8-AEEF-79F933A5A3FE}"/>
            </a:ext>
          </a:extLst>
        </xdr:cNvPr>
        <xdr:cNvSpPr txBox="1"/>
      </xdr:nvSpPr>
      <xdr:spPr>
        <a:xfrm>
          <a:off x="12623800" y="24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660FC0FF-B9B3-4FC3-A097-8CF27EEC08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C88C66A0-9C2C-4910-B593-E2D802AFC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C00CCA59-F5DD-4125-9E25-55DC756E4616}"/>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3EE8F6F5-402E-477B-B5F7-C828A4AB6E64}"/>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AA60CD65-D8A0-4A23-BA96-285C88C72E4A}"/>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85CB6C25-5A65-4264-B548-D43377382F64}"/>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E49FEF3E-5958-4BB4-8C4C-06AB2D98A319}"/>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9FE45E47-D3A0-4F1C-A647-E568D175982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CAA88507-2C77-436D-99F7-E22FFE2A3B3D}"/>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55D6ED4D-0C2A-457C-9024-85C0DD7BAFA5}"/>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BDFE12AF-BE66-4332-95D3-A9F1921B5397}"/>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保育ニーズの高まりにより、保育所運営費が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百万円増加する等の要因で昨年度から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ポイント増加し、類似団体の平均値を上回る高い数値で推移している。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F2F0EAE1-981A-4931-B0A5-FAF2E17F293A}"/>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75B0C75F-CD58-4B73-9006-633491274334}"/>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AA158257-6D95-412C-9062-3F5FC8455B92}"/>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6C14B192-8095-4F7C-AA5A-320F662C6E0C}"/>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C88187A8-9B2D-475E-A364-712290BD1EEB}"/>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7DEB5974-6FAD-48D6-8026-E5DCA81DA473}"/>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AB2902DB-CA8E-4946-B426-FA540BD82599}"/>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1CEEC499-2D94-404F-8705-AA69B2B37AC4}"/>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42D61F55-846A-481D-8766-B03F32228653}"/>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91A303AB-3A17-4EB4-9592-70B2770DE162}"/>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DBE40C21-2D3B-4FD0-8F6F-30FD69837F7B}"/>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F8DA6A0B-1422-4B49-899B-464C60C5966D}"/>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ADD2451D-A031-42EE-AE83-5ABDC025ABFB}"/>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4EB929-A735-4879-A778-158C940D17D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A712E2E3-3E66-469B-8279-5498CD94E45C}"/>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C0C897F4-16F8-4763-BEA1-6381726329E7}"/>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a:extLst>
            <a:ext uri="{FF2B5EF4-FFF2-40B4-BE49-F238E27FC236}">
              <a16:creationId xmlns:a16="http://schemas.microsoft.com/office/drawing/2014/main" id="{AF82387F-D0C3-4E47-9A1F-6FE74554C1B9}"/>
            </a:ext>
          </a:extLst>
        </xdr:cNvPr>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a:extLst>
            <a:ext uri="{FF2B5EF4-FFF2-40B4-BE49-F238E27FC236}">
              <a16:creationId xmlns:a16="http://schemas.microsoft.com/office/drawing/2014/main" id="{3F4D3E9C-5A94-4294-BF3F-12802468E896}"/>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a:extLst>
            <a:ext uri="{FF2B5EF4-FFF2-40B4-BE49-F238E27FC236}">
              <a16:creationId xmlns:a16="http://schemas.microsoft.com/office/drawing/2014/main" id="{30225E0F-3B4E-4A43-9483-2B3CA89B9AF9}"/>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E338EDFE-A722-4DA1-8351-D7E87CA90DD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DACDF1E8-131C-4EED-A59B-01AD5111071B}"/>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88900</xdr:rowOff>
    </xdr:to>
    <xdr:cxnSp macro="">
      <xdr:nvCxnSpPr>
        <xdr:cNvPr id="184" name="直線コネクタ 183">
          <a:extLst>
            <a:ext uri="{FF2B5EF4-FFF2-40B4-BE49-F238E27FC236}">
              <a16:creationId xmlns:a16="http://schemas.microsoft.com/office/drawing/2014/main" id="{90EDFEE1-DD4E-4741-9933-4F64F95C76EF}"/>
            </a:ext>
          </a:extLst>
        </xdr:cNvPr>
        <xdr:cNvCxnSpPr/>
      </xdr:nvCxnSpPr>
      <xdr:spPr>
        <a:xfrm>
          <a:off x="3987800" y="10147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a:extLst>
            <a:ext uri="{FF2B5EF4-FFF2-40B4-BE49-F238E27FC236}">
              <a16:creationId xmlns:a16="http://schemas.microsoft.com/office/drawing/2014/main" id="{893E3B40-905A-41B6-90E6-6C6F0283026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a:extLst>
            <a:ext uri="{FF2B5EF4-FFF2-40B4-BE49-F238E27FC236}">
              <a16:creationId xmlns:a16="http://schemas.microsoft.com/office/drawing/2014/main" id="{B7E733D3-EDCC-4221-A574-27F54EDFA1FE}"/>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59</xdr:row>
      <xdr:rowOff>31750</xdr:rowOff>
    </xdr:to>
    <xdr:cxnSp macro="">
      <xdr:nvCxnSpPr>
        <xdr:cNvPr id="187" name="直線コネクタ 186">
          <a:extLst>
            <a:ext uri="{FF2B5EF4-FFF2-40B4-BE49-F238E27FC236}">
              <a16:creationId xmlns:a16="http://schemas.microsoft.com/office/drawing/2014/main" id="{E21C1E95-C6A6-4129-94C7-84CD40385D5C}"/>
            </a:ext>
          </a:extLst>
        </xdr:cNvPr>
        <xdr:cNvCxnSpPr/>
      </xdr:nvCxnSpPr>
      <xdr:spPr>
        <a:xfrm>
          <a:off x="3098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a:extLst>
            <a:ext uri="{FF2B5EF4-FFF2-40B4-BE49-F238E27FC236}">
              <a16:creationId xmlns:a16="http://schemas.microsoft.com/office/drawing/2014/main" id="{91EF2B0C-4E53-485E-BA2B-AA3E3FB8203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9" name="テキスト ボックス 188">
          <a:extLst>
            <a:ext uri="{FF2B5EF4-FFF2-40B4-BE49-F238E27FC236}">
              <a16:creationId xmlns:a16="http://schemas.microsoft.com/office/drawing/2014/main" id="{1E804690-6829-4DDF-B451-514D76747D83}"/>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146050</xdr:rowOff>
    </xdr:from>
    <xdr:to>
      <xdr:col>15</xdr:col>
      <xdr:colOff>98425</xdr:colOff>
      <xdr:row>58</xdr:row>
      <xdr:rowOff>165100</xdr:rowOff>
    </xdr:to>
    <xdr:cxnSp macro="">
      <xdr:nvCxnSpPr>
        <xdr:cNvPr id="190" name="直線コネクタ 189">
          <a:extLst>
            <a:ext uri="{FF2B5EF4-FFF2-40B4-BE49-F238E27FC236}">
              <a16:creationId xmlns:a16="http://schemas.microsoft.com/office/drawing/2014/main" id="{91E53140-9756-4DD5-9891-396F91B2B670}"/>
            </a:ext>
          </a:extLst>
        </xdr:cNvPr>
        <xdr:cNvCxnSpPr/>
      </xdr:nvCxnSpPr>
      <xdr:spPr>
        <a:xfrm>
          <a:off x="2209800" y="10090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a:extLst>
            <a:ext uri="{FF2B5EF4-FFF2-40B4-BE49-F238E27FC236}">
              <a16:creationId xmlns:a16="http://schemas.microsoft.com/office/drawing/2014/main" id="{2FD680B0-D953-49E6-AA3F-E938CD9FCC2D}"/>
            </a:ext>
          </a:extLst>
        </xdr:cNvPr>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2" name="テキスト ボックス 191">
          <a:extLst>
            <a:ext uri="{FF2B5EF4-FFF2-40B4-BE49-F238E27FC236}">
              <a16:creationId xmlns:a16="http://schemas.microsoft.com/office/drawing/2014/main" id="{FC704079-9B50-44A1-BE0E-0F77B44CD497}"/>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58</xdr:row>
      <xdr:rowOff>146050</xdr:rowOff>
    </xdr:to>
    <xdr:cxnSp macro="">
      <xdr:nvCxnSpPr>
        <xdr:cNvPr id="193" name="直線コネクタ 192">
          <a:extLst>
            <a:ext uri="{FF2B5EF4-FFF2-40B4-BE49-F238E27FC236}">
              <a16:creationId xmlns:a16="http://schemas.microsoft.com/office/drawing/2014/main" id="{9D1A2629-F2C9-449F-A4A8-4B5281B56DAF}"/>
            </a:ext>
          </a:extLst>
        </xdr:cNvPr>
        <xdr:cNvCxnSpPr/>
      </xdr:nvCxnSpPr>
      <xdr:spPr>
        <a:xfrm>
          <a:off x="1320800" y="9975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a:extLst>
            <a:ext uri="{FF2B5EF4-FFF2-40B4-BE49-F238E27FC236}">
              <a16:creationId xmlns:a16="http://schemas.microsoft.com/office/drawing/2014/main" id="{9C2CAB48-4FC3-400D-B718-3386943325F1}"/>
            </a:ext>
          </a:extLst>
        </xdr:cNvPr>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5" name="テキスト ボックス 194">
          <a:extLst>
            <a:ext uri="{FF2B5EF4-FFF2-40B4-BE49-F238E27FC236}">
              <a16:creationId xmlns:a16="http://schemas.microsoft.com/office/drawing/2014/main" id="{702818FE-A89F-4986-BD78-3E83F5D66D04}"/>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a:extLst>
            <a:ext uri="{FF2B5EF4-FFF2-40B4-BE49-F238E27FC236}">
              <a16:creationId xmlns:a16="http://schemas.microsoft.com/office/drawing/2014/main" id="{98C9597E-8644-4E0B-AC60-94974931C1D9}"/>
            </a:ext>
          </a:extLst>
        </xdr:cNvPr>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7" name="テキスト ボックス 196">
          <a:extLst>
            <a:ext uri="{FF2B5EF4-FFF2-40B4-BE49-F238E27FC236}">
              <a16:creationId xmlns:a16="http://schemas.microsoft.com/office/drawing/2014/main" id="{E61D4C47-822B-4002-AE4E-2A165AFE0185}"/>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C7B7498C-75C1-461D-90E2-E10242688AB8}"/>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DD87C7B2-E2CA-4736-9FE3-C4A8188CD0DA}"/>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C84844D3-9C0B-4D7C-B5DB-92CFF14A42AD}"/>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3EAEAE0-8460-485C-8FC1-6AE4704A102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8306D55-ECF2-4116-9082-9A430BBD9B16}"/>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38100</xdr:rowOff>
    </xdr:from>
    <xdr:to>
      <xdr:col>24</xdr:col>
      <xdr:colOff>76200</xdr:colOff>
      <xdr:row>59</xdr:row>
      <xdr:rowOff>139700</xdr:rowOff>
    </xdr:to>
    <xdr:sp macro="" textlink="">
      <xdr:nvSpPr>
        <xdr:cNvPr id="203" name="楕円 202">
          <a:extLst>
            <a:ext uri="{FF2B5EF4-FFF2-40B4-BE49-F238E27FC236}">
              <a16:creationId xmlns:a16="http://schemas.microsoft.com/office/drawing/2014/main" id="{41BF576C-72BA-4DF3-B5D5-E9E99B2F5C76}"/>
            </a:ext>
          </a:extLst>
        </xdr:cNvPr>
        <xdr:cNvSpPr/>
      </xdr:nvSpPr>
      <xdr:spPr>
        <a:xfrm>
          <a:off x="4775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10177</xdr:rowOff>
    </xdr:from>
    <xdr:ext cx="762000" cy="259045"/>
    <xdr:sp macro="" textlink="">
      <xdr:nvSpPr>
        <xdr:cNvPr id="204" name="扶助費該当値テキスト">
          <a:extLst>
            <a:ext uri="{FF2B5EF4-FFF2-40B4-BE49-F238E27FC236}">
              <a16:creationId xmlns:a16="http://schemas.microsoft.com/office/drawing/2014/main" id="{EA9B15B8-CB68-438A-BC63-B009B7B17A05}"/>
            </a:ext>
          </a:extLst>
        </xdr:cNvPr>
        <xdr:cNvSpPr txBox="1"/>
      </xdr:nvSpPr>
      <xdr:spPr>
        <a:xfrm>
          <a:off x="4914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5" name="楕円 204">
          <a:extLst>
            <a:ext uri="{FF2B5EF4-FFF2-40B4-BE49-F238E27FC236}">
              <a16:creationId xmlns:a16="http://schemas.microsoft.com/office/drawing/2014/main" id="{CDDD4AED-3B96-4EA3-A4AC-F0E14FD7F032}"/>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06" name="テキスト ボックス 205">
          <a:extLst>
            <a:ext uri="{FF2B5EF4-FFF2-40B4-BE49-F238E27FC236}">
              <a16:creationId xmlns:a16="http://schemas.microsoft.com/office/drawing/2014/main" id="{91002EAE-E491-4EC9-9B59-04E316717B76}"/>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07" name="楕円 206">
          <a:extLst>
            <a:ext uri="{FF2B5EF4-FFF2-40B4-BE49-F238E27FC236}">
              <a16:creationId xmlns:a16="http://schemas.microsoft.com/office/drawing/2014/main" id="{45CE23C5-90C9-4AF8-A3DC-AC5F3892A597}"/>
            </a:ext>
          </a:extLst>
        </xdr:cNvPr>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08" name="テキスト ボックス 207">
          <a:extLst>
            <a:ext uri="{FF2B5EF4-FFF2-40B4-BE49-F238E27FC236}">
              <a16:creationId xmlns:a16="http://schemas.microsoft.com/office/drawing/2014/main" id="{0419DB43-E350-4E9C-ADA9-96E9F7E4D252}"/>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95250</xdr:rowOff>
    </xdr:from>
    <xdr:to>
      <xdr:col>11</xdr:col>
      <xdr:colOff>60325</xdr:colOff>
      <xdr:row>59</xdr:row>
      <xdr:rowOff>25400</xdr:rowOff>
    </xdr:to>
    <xdr:sp macro="" textlink="">
      <xdr:nvSpPr>
        <xdr:cNvPr id="209" name="楕円 208">
          <a:extLst>
            <a:ext uri="{FF2B5EF4-FFF2-40B4-BE49-F238E27FC236}">
              <a16:creationId xmlns:a16="http://schemas.microsoft.com/office/drawing/2014/main" id="{FAAD584A-C301-46C5-A354-765A66DD92CA}"/>
            </a:ext>
          </a:extLst>
        </xdr:cNvPr>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210" name="テキスト ボックス 209">
          <a:extLst>
            <a:ext uri="{FF2B5EF4-FFF2-40B4-BE49-F238E27FC236}">
              <a16:creationId xmlns:a16="http://schemas.microsoft.com/office/drawing/2014/main" id="{CACB31C6-A882-4879-BD1C-0B3D26FF9C8D}"/>
            </a:ext>
          </a:extLst>
        </xdr:cNvPr>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1" name="楕円 210">
          <a:extLst>
            <a:ext uri="{FF2B5EF4-FFF2-40B4-BE49-F238E27FC236}">
              <a16:creationId xmlns:a16="http://schemas.microsoft.com/office/drawing/2014/main" id="{B8674F37-E1D0-45C0-A234-ED83F4C029F7}"/>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2" name="テキスト ボックス 211">
          <a:extLst>
            <a:ext uri="{FF2B5EF4-FFF2-40B4-BE49-F238E27FC236}">
              <a16:creationId xmlns:a16="http://schemas.microsoft.com/office/drawing/2014/main" id="{D477FAE0-FDA9-4DD5-BD54-8971A64ECA6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71A0CA68-439F-4FBA-84A6-AA8C200F1F2D}"/>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F18E4407-A9F1-4B78-8837-A584ACA4C126}"/>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89452A43-48BC-46B8-919C-3E374716916E}"/>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C6FB397A-511A-4AF1-BA68-90D19DFEB7BF}"/>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948A1549-3994-4D18-B967-D061C7C80DD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9028CB96-58E1-4E59-8DDA-70865CF05455}"/>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DA0EAB0F-A4E7-4B4A-B5D7-719310474A2D}"/>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A7767459-7E12-45C2-854F-F11D554061E3}"/>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BC04D448-0FB9-4899-A484-60D3A88D27FE}"/>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5BDD16F3-AC64-4701-9DE7-030661D2CA03}"/>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9E5881F2-FC11-4D61-84F2-FCEB3479332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類似団体の平均値と比べると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ポイント上回っている。この内訳のほとんどが、医療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会計（国民健康保険、介護保険、後期高齢者医療）と簡易水道への拠出金である。医療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会計については給付の適正化と抑制を図り、簡易水道においては独立採算性が取れるように適正化を図り、一般会計の負担を減らしていくように努める。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8F1A79F7-6AA0-4D6B-903A-7A2848B79789}"/>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FF1BE2C4-8CDF-472F-8A65-B684C14E7685}"/>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F5ABB0BC-78D3-4059-971E-5D45314B7F58}"/>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3B1FAF59-7E5B-420D-BA90-285F83FF7B2B}"/>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80921A72-660D-4F38-9CC9-7D248E65E8A6}"/>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C9BCC5CC-1E70-4E25-81BE-171D3E90429B}"/>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A3DC0895-10CD-406F-B9A7-A70D89ADF9BB}"/>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46D4CCF6-6B25-4CFA-A33D-541BFE8DB41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3E95363E-E456-4346-89C1-385CC5E06EEC}"/>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8DFA6805-4339-4A39-A3D6-D91CAE727357}"/>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9E717F54-A6CC-4B3A-8E23-F30DB59BD4E5}"/>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EA53E008-8FE1-4221-AC56-B1E01973CEAC}"/>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4541BCDA-6EE9-435F-A50B-82A2D27AE702}"/>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a:extLst>
            <a:ext uri="{FF2B5EF4-FFF2-40B4-BE49-F238E27FC236}">
              <a16:creationId xmlns:a16="http://schemas.microsoft.com/office/drawing/2014/main" id="{E7EB4CC8-1863-4665-A1D6-DEC79B372684}"/>
            </a:ext>
          </a:extLst>
        </xdr:cNvPr>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a:extLst>
            <a:ext uri="{FF2B5EF4-FFF2-40B4-BE49-F238E27FC236}">
              <a16:creationId xmlns:a16="http://schemas.microsoft.com/office/drawing/2014/main" id="{466E65E4-602C-49A1-8416-E6BA64D2024D}"/>
            </a:ext>
          </a:extLst>
        </xdr:cNvPr>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a:extLst>
            <a:ext uri="{FF2B5EF4-FFF2-40B4-BE49-F238E27FC236}">
              <a16:creationId xmlns:a16="http://schemas.microsoft.com/office/drawing/2014/main" id="{6ACC57C9-2AA7-4C1E-928D-BE60CA2053F4}"/>
            </a:ext>
          </a:extLst>
        </xdr:cNvPr>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a:extLst>
            <a:ext uri="{FF2B5EF4-FFF2-40B4-BE49-F238E27FC236}">
              <a16:creationId xmlns:a16="http://schemas.microsoft.com/office/drawing/2014/main" id="{E5FA6B45-990F-480C-8491-CA9249B6F628}"/>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a:extLst>
            <a:ext uri="{FF2B5EF4-FFF2-40B4-BE49-F238E27FC236}">
              <a16:creationId xmlns:a16="http://schemas.microsoft.com/office/drawing/2014/main" id="{4AA28F95-EB4C-45FF-9B8B-F184002A403F}"/>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168148</xdr:rowOff>
    </xdr:from>
    <xdr:to>
      <xdr:col>82</xdr:col>
      <xdr:colOff>107950</xdr:colOff>
      <xdr:row>57</xdr:row>
      <xdr:rowOff>69850</xdr:rowOff>
    </xdr:to>
    <xdr:cxnSp macro="">
      <xdr:nvCxnSpPr>
        <xdr:cNvPr id="242" name="直線コネクタ 241">
          <a:extLst>
            <a:ext uri="{FF2B5EF4-FFF2-40B4-BE49-F238E27FC236}">
              <a16:creationId xmlns:a16="http://schemas.microsoft.com/office/drawing/2014/main" id="{D5AF8187-0284-4085-90F0-D7B6351CD8FF}"/>
            </a:ext>
          </a:extLst>
        </xdr:cNvPr>
        <xdr:cNvCxnSpPr/>
      </xdr:nvCxnSpPr>
      <xdr:spPr>
        <a:xfrm>
          <a:off x="15671800" y="97693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a:extLst>
            <a:ext uri="{FF2B5EF4-FFF2-40B4-BE49-F238E27FC236}">
              <a16:creationId xmlns:a16="http://schemas.microsoft.com/office/drawing/2014/main" id="{89AFC2E9-6200-4101-83CB-4E353EDEE402}"/>
            </a:ext>
          </a:extLst>
        </xdr:cNvPr>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a:extLst>
            <a:ext uri="{FF2B5EF4-FFF2-40B4-BE49-F238E27FC236}">
              <a16:creationId xmlns:a16="http://schemas.microsoft.com/office/drawing/2014/main" id="{367C669C-269B-4916-994E-1BCC0B1DACDD}"/>
            </a:ext>
          </a:extLst>
        </xdr:cNvPr>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168148</xdr:rowOff>
    </xdr:from>
    <xdr:to>
      <xdr:col>78</xdr:col>
      <xdr:colOff>69850</xdr:colOff>
      <xdr:row>56</xdr:row>
      <xdr:rowOff>168148</xdr:rowOff>
    </xdr:to>
    <xdr:cxnSp macro="">
      <xdr:nvCxnSpPr>
        <xdr:cNvPr id="245" name="直線コネクタ 244">
          <a:extLst>
            <a:ext uri="{FF2B5EF4-FFF2-40B4-BE49-F238E27FC236}">
              <a16:creationId xmlns:a16="http://schemas.microsoft.com/office/drawing/2014/main" id="{0DA4731A-89AD-4A7C-B357-52717A199EB6}"/>
            </a:ext>
          </a:extLst>
        </xdr:cNvPr>
        <xdr:cNvCxnSpPr/>
      </xdr:nvCxnSpPr>
      <xdr:spPr>
        <a:xfrm>
          <a:off x="14782800" y="9769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id="{1ACF6910-3104-4B1F-9726-7F5FA12BD651}"/>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a:extLst>
            <a:ext uri="{FF2B5EF4-FFF2-40B4-BE49-F238E27FC236}">
              <a16:creationId xmlns:a16="http://schemas.microsoft.com/office/drawing/2014/main" id="{56A3749A-4ABA-4CAA-8A65-AD711E93A9A9}"/>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57</xdr:row>
      <xdr:rowOff>5842</xdr:rowOff>
    </xdr:to>
    <xdr:cxnSp macro="">
      <xdr:nvCxnSpPr>
        <xdr:cNvPr id="248" name="直線コネクタ 247">
          <a:extLst>
            <a:ext uri="{FF2B5EF4-FFF2-40B4-BE49-F238E27FC236}">
              <a16:creationId xmlns:a16="http://schemas.microsoft.com/office/drawing/2014/main" id="{8F25954E-3C87-47B8-B471-AAB5432233AE}"/>
            </a:ext>
          </a:extLst>
        </xdr:cNvPr>
        <xdr:cNvCxnSpPr/>
      </xdr:nvCxnSpPr>
      <xdr:spPr>
        <a:xfrm flipV="1">
          <a:off x="13893800" y="9769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a:extLst>
            <a:ext uri="{FF2B5EF4-FFF2-40B4-BE49-F238E27FC236}">
              <a16:creationId xmlns:a16="http://schemas.microsoft.com/office/drawing/2014/main" id="{95E9EABE-FD98-4B5F-B8D5-D9C3D524B4C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a:extLst>
            <a:ext uri="{FF2B5EF4-FFF2-40B4-BE49-F238E27FC236}">
              <a16:creationId xmlns:a16="http://schemas.microsoft.com/office/drawing/2014/main" id="{7803E98A-9081-499F-952B-B7C336CEA0C7}"/>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145288</xdr:rowOff>
    </xdr:from>
    <xdr:to>
      <xdr:col>69</xdr:col>
      <xdr:colOff>92075</xdr:colOff>
      <xdr:row>57</xdr:row>
      <xdr:rowOff>5842</xdr:rowOff>
    </xdr:to>
    <xdr:cxnSp macro="">
      <xdr:nvCxnSpPr>
        <xdr:cNvPr id="251" name="直線コネクタ 250">
          <a:extLst>
            <a:ext uri="{FF2B5EF4-FFF2-40B4-BE49-F238E27FC236}">
              <a16:creationId xmlns:a16="http://schemas.microsoft.com/office/drawing/2014/main" id="{058EA9CA-2D03-4833-B2BF-936E6A0CC67B}"/>
            </a:ext>
          </a:extLst>
        </xdr:cNvPr>
        <xdr:cNvCxnSpPr/>
      </xdr:nvCxnSpPr>
      <xdr:spPr>
        <a:xfrm>
          <a:off x="13004800" y="97464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a:extLst>
            <a:ext uri="{FF2B5EF4-FFF2-40B4-BE49-F238E27FC236}">
              <a16:creationId xmlns:a16="http://schemas.microsoft.com/office/drawing/2014/main" id="{531421FF-7800-46F0-9A2F-8BBFF5D22EA9}"/>
            </a:ext>
          </a:extLst>
        </xdr:cNvPr>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3" name="テキスト ボックス 252">
          <a:extLst>
            <a:ext uri="{FF2B5EF4-FFF2-40B4-BE49-F238E27FC236}">
              <a16:creationId xmlns:a16="http://schemas.microsoft.com/office/drawing/2014/main" id="{548F0E4B-3F71-4D6D-A356-FC33A3FD73BA}"/>
            </a:ext>
          </a:extLst>
        </xdr:cNvPr>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a:extLst>
            <a:ext uri="{FF2B5EF4-FFF2-40B4-BE49-F238E27FC236}">
              <a16:creationId xmlns:a16="http://schemas.microsoft.com/office/drawing/2014/main" id="{878A03B5-0DD7-41B4-9E1F-8524D04A5F14}"/>
            </a:ext>
          </a:extLst>
        </xdr:cNvPr>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5" name="テキスト ボックス 254">
          <a:extLst>
            <a:ext uri="{FF2B5EF4-FFF2-40B4-BE49-F238E27FC236}">
              <a16:creationId xmlns:a16="http://schemas.microsoft.com/office/drawing/2014/main" id="{0AB5D3AD-0F6E-4F35-966A-C709EE97C5C1}"/>
            </a:ext>
          </a:extLst>
        </xdr:cNvPr>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44CE998E-238B-436D-AACB-7FCA9DF2915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BB33E35C-4C2B-4C62-98C9-6EDE8420856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8D3C10AD-2C9C-48DF-8AF5-596507C20C6E}"/>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106198B4-5050-4050-A963-BA8B48FED57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8840EBEF-85FC-4F84-AF56-13460D7D0EF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1" name="楕円 260">
          <a:extLst>
            <a:ext uri="{FF2B5EF4-FFF2-40B4-BE49-F238E27FC236}">
              <a16:creationId xmlns:a16="http://schemas.microsoft.com/office/drawing/2014/main" id="{F2643F46-E2E8-4D69-A56B-DECCBFCE6C9F}"/>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2" name="その他該当値テキスト">
          <a:extLst>
            <a:ext uri="{FF2B5EF4-FFF2-40B4-BE49-F238E27FC236}">
              <a16:creationId xmlns:a16="http://schemas.microsoft.com/office/drawing/2014/main" id="{F3BA1964-AD53-420E-A90B-C147838E2E5B}"/>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117348</xdr:rowOff>
    </xdr:from>
    <xdr:to>
      <xdr:col>78</xdr:col>
      <xdr:colOff>120650</xdr:colOff>
      <xdr:row>57</xdr:row>
      <xdr:rowOff>47498</xdr:rowOff>
    </xdr:to>
    <xdr:sp macro="" textlink="">
      <xdr:nvSpPr>
        <xdr:cNvPr id="263" name="楕円 262">
          <a:extLst>
            <a:ext uri="{FF2B5EF4-FFF2-40B4-BE49-F238E27FC236}">
              <a16:creationId xmlns:a16="http://schemas.microsoft.com/office/drawing/2014/main" id="{517EC63C-6DE1-4638-B8BA-6431FE5E1E7D}"/>
            </a:ext>
          </a:extLst>
        </xdr:cNvPr>
        <xdr:cNvSpPr/>
      </xdr:nvSpPr>
      <xdr:spPr>
        <a:xfrm>
          <a:off x="15621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32275</xdr:rowOff>
    </xdr:from>
    <xdr:ext cx="736600" cy="259045"/>
    <xdr:sp macro="" textlink="">
      <xdr:nvSpPr>
        <xdr:cNvPr id="264" name="テキスト ボックス 263">
          <a:extLst>
            <a:ext uri="{FF2B5EF4-FFF2-40B4-BE49-F238E27FC236}">
              <a16:creationId xmlns:a16="http://schemas.microsoft.com/office/drawing/2014/main" id="{E7F42C18-81DF-42D0-8D39-D508711933BA}"/>
            </a:ext>
          </a:extLst>
        </xdr:cNvPr>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65" name="楕円 264">
          <a:extLst>
            <a:ext uri="{FF2B5EF4-FFF2-40B4-BE49-F238E27FC236}">
              <a16:creationId xmlns:a16="http://schemas.microsoft.com/office/drawing/2014/main" id="{AC2F9380-44A3-47EB-9DFB-FFC262CEE987}"/>
            </a:ext>
          </a:extLst>
        </xdr:cNvPr>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32275</xdr:rowOff>
    </xdr:from>
    <xdr:ext cx="762000" cy="259045"/>
    <xdr:sp macro="" textlink="">
      <xdr:nvSpPr>
        <xdr:cNvPr id="266" name="テキスト ボックス 265">
          <a:extLst>
            <a:ext uri="{FF2B5EF4-FFF2-40B4-BE49-F238E27FC236}">
              <a16:creationId xmlns:a16="http://schemas.microsoft.com/office/drawing/2014/main" id="{753F78FC-E843-4678-82A8-3D27410B5FAF}"/>
            </a:ext>
          </a:extLst>
        </xdr:cNvPr>
        <xdr:cNvSpPr txBox="1"/>
      </xdr:nvSpPr>
      <xdr:spPr>
        <a:xfrm>
          <a:off x="14401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67" name="楕円 266">
          <a:extLst>
            <a:ext uri="{FF2B5EF4-FFF2-40B4-BE49-F238E27FC236}">
              <a16:creationId xmlns:a16="http://schemas.microsoft.com/office/drawing/2014/main" id="{EC8C0056-0E6F-4FE5-8BBE-626AAE2913A9}"/>
            </a:ext>
          </a:extLst>
        </xdr:cNvPr>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41419</xdr:rowOff>
    </xdr:from>
    <xdr:ext cx="762000" cy="259045"/>
    <xdr:sp macro="" textlink="">
      <xdr:nvSpPr>
        <xdr:cNvPr id="268" name="テキスト ボックス 267">
          <a:extLst>
            <a:ext uri="{FF2B5EF4-FFF2-40B4-BE49-F238E27FC236}">
              <a16:creationId xmlns:a16="http://schemas.microsoft.com/office/drawing/2014/main" id="{3720560B-6D96-49E1-8DDA-BBA15ED4FCC4}"/>
            </a:ext>
          </a:extLst>
        </xdr:cNvPr>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69" name="楕円 268">
          <a:extLst>
            <a:ext uri="{FF2B5EF4-FFF2-40B4-BE49-F238E27FC236}">
              <a16:creationId xmlns:a16="http://schemas.microsoft.com/office/drawing/2014/main" id="{32169AC0-E47B-4888-8D0F-E0C9EC8392C3}"/>
            </a:ext>
          </a:extLst>
        </xdr:cNvPr>
        <xdr:cNvSpPr/>
      </xdr:nvSpPr>
      <xdr:spPr>
        <a:xfrm>
          <a:off x="12954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9415</xdr:rowOff>
    </xdr:from>
    <xdr:ext cx="762000" cy="259045"/>
    <xdr:sp macro="" textlink="">
      <xdr:nvSpPr>
        <xdr:cNvPr id="270" name="テキスト ボックス 269">
          <a:extLst>
            <a:ext uri="{FF2B5EF4-FFF2-40B4-BE49-F238E27FC236}">
              <a16:creationId xmlns:a16="http://schemas.microsoft.com/office/drawing/2014/main" id="{CAAA9D8B-3418-468F-9BDB-C0134E45E573}"/>
            </a:ext>
          </a:extLst>
        </xdr:cNvPr>
        <xdr:cNvSpPr txBox="1"/>
      </xdr:nvSpPr>
      <xdr:spPr>
        <a:xfrm>
          <a:off x="12623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E9C6674C-047B-45A8-B36B-82AC470F570C}"/>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966C0E99-5EC2-4A63-B19E-067DA020B2DB}"/>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5751D30C-B5E9-4C2F-A4E6-4A2A20A92ECF}"/>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6D07F8D2-D927-4781-99EA-8C89D39974E5}"/>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1AD5818-CF1E-4120-8E21-3E0EDF866F4B}"/>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9D246122-B431-4F22-A809-BEE799CF5B6A}"/>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785CEAC7-F13E-4346-AA50-B4B94197C59C}"/>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F89BACC0-2015-43C6-88D1-A4DB1634090F}"/>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CFAAB3C4-797D-41F0-B241-EDAB0ABEBCFC}"/>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23FFE5C9-F1BC-4CF4-8435-454241F8B6A8}"/>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FC0C2408-CDCB-40E9-B3CC-C86295E5B66B}"/>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値を上回る高い数値で推移している。これは、一部事務組合への負担金が最大の要因であるが、子育て支援の充実を図るための様々な単独補助を行っている点も影響している。単独補助事業については評価、検証を行いながら支出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FD3B1768-4B41-4F25-8482-52D212A348C6}"/>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939B8A0F-A0E0-4C68-941D-11F355964102}"/>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BFB257DD-0519-4490-9D2D-1F2AECE26CF7}"/>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C3A3D531-C264-4A9A-BCD4-1B7CE0D9901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3EF6E330-D34C-48F4-84B5-FF181F40D6FE}"/>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C0EFB702-AA38-48EA-AEDE-7CC9AB2E7F18}"/>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9F79FF1C-1FD0-4297-A244-E07435F134F2}"/>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E66298C6-246D-4541-83D1-62E3347DA2E3}"/>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9EEED051-BFAD-4C9B-8F45-BDA25B4805B7}"/>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A0FE3D83-69BE-4A68-82E4-C6B6911C1DC1}"/>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D2FE5502-0B65-4F00-8017-9715ECAA32D8}"/>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D9E099B4-742C-4965-8253-8E23324D9B7E}"/>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D3C801F2-8367-4DBA-A84A-B4E019C69AF9}"/>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a:extLst>
            <a:ext uri="{FF2B5EF4-FFF2-40B4-BE49-F238E27FC236}">
              <a16:creationId xmlns:a16="http://schemas.microsoft.com/office/drawing/2014/main" id="{66AAA115-5168-4A3F-A50D-3B9AC7C57026}"/>
            </a:ext>
          </a:extLst>
        </xdr:cNvPr>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a:extLst>
            <a:ext uri="{FF2B5EF4-FFF2-40B4-BE49-F238E27FC236}">
              <a16:creationId xmlns:a16="http://schemas.microsoft.com/office/drawing/2014/main" id="{FC81F32B-E802-490E-9556-45C499354B1F}"/>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a:extLst>
            <a:ext uri="{FF2B5EF4-FFF2-40B4-BE49-F238E27FC236}">
              <a16:creationId xmlns:a16="http://schemas.microsoft.com/office/drawing/2014/main" id="{84DABAC7-543B-4D91-95DA-36B0733F9A13}"/>
            </a:ext>
          </a:extLst>
        </xdr:cNvPr>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F2759847-1430-4703-BEF6-9AAA8B558685}"/>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FC7BD585-41F0-470C-8054-6AB1F541F061}"/>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38</xdr:row>
      <xdr:rowOff>117856</xdr:rowOff>
    </xdr:to>
    <xdr:cxnSp macro="">
      <xdr:nvCxnSpPr>
        <xdr:cNvPr id="300" name="直線コネクタ 299">
          <a:extLst>
            <a:ext uri="{FF2B5EF4-FFF2-40B4-BE49-F238E27FC236}">
              <a16:creationId xmlns:a16="http://schemas.microsoft.com/office/drawing/2014/main" id="{E3CFB243-8B34-40E1-8291-1B396685B75C}"/>
            </a:ext>
          </a:extLst>
        </xdr:cNvPr>
        <xdr:cNvCxnSpPr/>
      </xdr:nvCxnSpPr>
      <xdr:spPr>
        <a:xfrm flipV="1">
          <a:off x="15671800" y="66283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1" name="補助費等平均値テキスト">
          <a:extLst>
            <a:ext uri="{FF2B5EF4-FFF2-40B4-BE49-F238E27FC236}">
              <a16:creationId xmlns:a16="http://schemas.microsoft.com/office/drawing/2014/main" id="{63DB3D6B-3F7C-411B-BD7D-1E63AC72F0F2}"/>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a:extLst>
            <a:ext uri="{FF2B5EF4-FFF2-40B4-BE49-F238E27FC236}">
              <a16:creationId xmlns:a16="http://schemas.microsoft.com/office/drawing/2014/main" id="{3A08A142-1560-4130-9231-5A8AF96B01D1}"/>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117856</xdr:rowOff>
    </xdr:to>
    <xdr:cxnSp macro="">
      <xdr:nvCxnSpPr>
        <xdr:cNvPr id="303" name="直線コネクタ 302">
          <a:extLst>
            <a:ext uri="{FF2B5EF4-FFF2-40B4-BE49-F238E27FC236}">
              <a16:creationId xmlns:a16="http://schemas.microsoft.com/office/drawing/2014/main" id="{DA3771B4-0DA9-4F8B-9C8E-A6EE7E776A76}"/>
            </a:ext>
          </a:extLst>
        </xdr:cNvPr>
        <xdr:cNvCxnSpPr/>
      </xdr:nvCxnSpPr>
      <xdr:spPr>
        <a:xfrm>
          <a:off x="14782800" y="65460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a:extLst>
            <a:ext uri="{FF2B5EF4-FFF2-40B4-BE49-F238E27FC236}">
              <a16:creationId xmlns:a16="http://schemas.microsoft.com/office/drawing/2014/main" id="{FDD91B31-51CC-4E9F-BB7D-48ADB63302BD}"/>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5" name="テキスト ボックス 304">
          <a:extLst>
            <a:ext uri="{FF2B5EF4-FFF2-40B4-BE49-F238E27FC236}">
              <a16:creationId xmlns:a16="http://schemas.microsoft.com/office/drawing/2014/main" id="{49895CED-2C30-4A05-BDE1-05F9348DAC55}"/>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168148</xdr:rowOff>
    </xdr:to>
    <xdr:cxnSp macro="">
      <xdr:nvCxnSpPr>
        <xdr:cNvPr id="306" name="直線コネクタ 305">
          <a:extLst>
            <a:ext uri="{FF2B5EF4-FFF2-40B4-BE49-F238E27FC236}">
              <a16:creationId xmlns:a16="http://schemas.microsoft.com/office/drawing/2014/main" id="{0BD4BD73-F966-4487-98B1-4778A6881B24}"/>
            </a:ext>
          </a:extLst>
        </xdr:cNvPr>
        <xdr:cNvCxnSpPr/>
      </xdr:nvCxnSpPr>
      <xdr:spPr>
        <a:xfrm flipV="1">
          <a:off x="13893800" y="65460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a:extLst>
            <a:ext uri="{FF2B5EF4-FFF2-40B4-BE49-F238E27FC236}">
              <a16:creationId xmlns:a16="http://schemas.microsoft.com/office/drawing/2014/main" id="{87EDDD0C-ACB3-4BE8-AEB1-D5BD74ED70D2}"/>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08" name="テキスト ボックス 307">
          <a:extLst>
            <a:ext uri="{FF2B5EF4-FFF2-40B4-BE49-F238E27FC236}">
              <a16:creationId xmlns:a16="http://schemas.microsoft.com/office/drawing/2014/main" id="{77B9E0A5-6A4A-470F-8A40-3B3C6ECA8BFA}"/>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168148</xdr:rowOff>
    </xdr:from>
    <xdr:to>
      <xdr:col>69</xdr:col>
      <xdr:colOff>92075</xdr:colOff>
      <xdr:row>39</xdr:row>
      <xdr:rowOff>165862</xdr:rowOff>
    </xdr:to>
    <xdr:cxnSp macro="">
      <xdr:nvCxnSpPr>
        <xdr:cNvPr id="309" name="直線コネクタ 308">
          <a:extLst>
            <a:ext uri="{FF2B5EF4-FFF2-40B4-BE49-F238E27FC236}">
              <a16:creationId xmlns:a16="http://schemas.microsoft.com/office/drawing/2014/main" id="{B266EAFD-3809-47A5-BB85-0A61A6AD80F2}"/>
            </a:ext>
          </a:extLst>
        </xdr:cNvPr>
        <xdr:cNvCxnSpPr/>
      </xdr:nvCxnSpPr>
      <xdr:spPr>
        <a:xfrm flipV="1">
          <a:off x="13004800" y="668324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a:extLst>
            <a:ext uri="{FF2B5EF4-FFF2-40B4-BE49-F238E27FC236}">
              <a16:creationId xmlns:a16="http://schemas.microsoft.com/office/drawing/2014/main" id="{C543D4BE-8495-4482-BF67-724B7E681F77}"/>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1" name="テキスト ボックス 310">
          <a:extLst>
            <a:ext uri="{FF2B5EF4-FFF2-40B4-BE49-F238E27FC236}">
              <a16:creationId xmlns:a16="http://schemas.microsoft.com/office/drawing/2014/main" id="{1C5E8D8F-57C8-425F-A921-48DD41C35AA2}"/>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BA42070F-C2C0-4587-A7AD-A094F48E3049}"/>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88BAE8CB-63F5-4FF9-94FA-E67450D028EB}"/>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32B4C2A-4471-44EB-ABAC-A23789E323CA}"/>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B5D82546-2B8D-41B4-8C91-A6D21AFAE8CE}"/>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4F9E1F18-8249-4573-9081-48876479A9FC}"/>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36D37582-49E7-4D6A-88EA-49E2D688FBA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8089CC89-3D8D-49EE-9D36-0DF7173319FE}"/>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62484</xdr:rowOff>
    </xdr:from>
    <xdr:to>
      <xdr:col>82</xdr:col>
      <xdr:colOff>158750</xdr:colOff>
      <xdr:row>38</xdr:row>
      <xdr:rowOff>164084</xdr:rowOff>
    </xdr:to>
    <xdr:sp macro="" textlink="">
      <xdr:nvSpPr>
        <xdr:cNvPr id="319" name="楕円 318">
          <a:extLst>
            <a:ext uri="{FF2B5EF4-FFF2-40B4-BE49-F238E27FC236}">
              <a16:creationId xmlns:a16="http://schemas.microsoft.com/office/drawing/2014/main" id="{45286A5F-5AC3-4973-B2C9-8475661F1649}"/>
            </a:ext>
          </a:extLst>
        </xdr:cNvPr>
        <xdr:cNvSpPr/>
      </xdr:nvSpPr>
      <xdr:spPr>
        <a:xfrm>
          <a:off x="16459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34561</xdr:rowOff>
    </xdr:from>
    <xdr:ext cx="762000" cy="259045"/>
    <xdr:sp macro="" textlink="">
      <xdr:nvSpPr>
        <xdr:cNvPr id="320" name="補助費等該当値テキスト">
          <a:extLst>
            <a:ext uri="{FF2B5EF4-FFF2-40B4-BE49-F238E27FC236}">
              <a16:creationId xmlns:a16="http://schemas.microsoft.com/office/drawing/2014/main" id="{7BE43937-0BA1-4B4F-977A-DA1890614EC6}"/>
            </a:ext>
          </a:extLst>
        </xdr:cNvPr>
        <xdr:cNvSpPr txBox="1"/>
      </xdr:nvSpPr>
      <xdr:spPr>
        <a:xfrm>
          <a:off x="16598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21" name="楕円 320">
          <a:extLst>
            <a:ext uri="{FF2B5EF4-FFF2-40B4-BE49-F238E27FC236}">
              <a16:creationId xmlns:a16="http://schemas.microsoft.com/office/drawing/2014/main" id="{F617E30C-9015-46EA-949C-0257528688E7}"/>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22" name="テキスト ボックス 321">
          <a:extLst>
            <a:ext uri="{FF2B5EF4-FFF2-40B4-BE49-F238E27FC236}">
              <a16:creationId xmlns:a16="http://schemas.microsoft.com/office/drawing/2014/main" id="{D34E3DDF-C2BF-4E29-9DE6-213B3C5DF4E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23" name="楕円 322">
          <a:extLst>
            <a:ext uri="{FF2B5EF4-FFF2-40B4-BE49-F238E27FC236}">
              <a16:creationId xmlns:a16="http://schemas.microsoft.com/office/drawing/2014/main" id="{E1CE5573-FCC7-43DF-B78F-FE89DDD68F6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24" name="テキスト ボックス 323">
          <a:extLst>
            <a:ext uri="{FF2B5EF4-FFF2-40B4-BE49-F238E27FC236}">
              <a16:creationId xmlns:a16="http://schemas.microsoft.com/office/drawing/2014/main" id="{B37B590A-6518-4CDC-A97B-621A895F5B57}"/>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117348</xdr:rowOff>
    </xdr:from>
    <xdr:to>
      <xdr:col>69</xdr:col>
      <xdr:colOff>142875</xdr:colOff>
      <xdr:row>39</xdr:row>
      <xdr:rowOff>47498</xdr:rowOff>
    </xdr:to>
    <xdr:sp macro="" textlink="">
      <xdr:nvSpPr>
        <xdr:cNvPr id="325" name="楕円 324">
          <a:extLst>
            <a:ext uri="{FF2B5EF4-FFF2-40B4-BE49-F238E27FC236}">
              <a16:creationId xmlns:a16="http://schemas.microsoft.com/office/drawing/2014/main" id="{14EAFB7A-DB11-44A8-ADB1-6CE9FADF0C4A}"/>
            </a:ext>
          </a:extLst>
        </xdr:cNvPr>
        <xdr:cNvSpPr/>
      </xdr:nvSpPr>
      <xdr:spPr>
        <a:xfrm>
          <a:off x="13843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32275</xdr:rowOff>
    </xdr:from>
    <xdr:ext cx="762000" cy="259045"/>
    <xdr:sp macro="" textlink="">
      <xdr:nvSpPr>
        <xdr:cNvPr id="326" name="テキスト ボックス 325">
          <a:extLst>
            <a:ext uri="{FF2B5EF4-FFF2-40B4-BE49-F238E27FC236}">
              <a16:creationId xmlns:a16="http://schemas.microsoft.com/office/drawing/2014/main" id="{141A6280-0C30-4B82-ACDE-6C3FFCF6CAA3}"/>
            </a:ext>
          </a:extLst>
        </xdr:cNvPr>
        <xdr:cNvSpPr txBox="1"/>
      </xdr:nvSpPr>
      <xdr:spPr>
        <a:xfrm>
          <a:off x="13512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115062</xdr:rowOff>
    </xdr:from>
    <xdr:to>
      <xdr:col>65</xdr:col>
      <xdr:colOff>53975</xdr:colOff>
      <xdr:row>40</xdr:row>
      <xdr:rowOff>45212</xdr:rowOff>
    </xdr:to>
    <xdr:sp macro="" textlink="">
      <xdr:nvSpPr>
        <xdr:cNvPr id="327" name="楕円 326">
          <a:extLst>
            <a:ext uri="{FF2B5EF4-FFF2-40B4-BE49-F238E27FC236}">
              <a16:creationId xmlns:a16="http://schemas.microsoft.com/office/drawing/2014/main" id="{4827D089-318C-46AC-AA22-118AAA572550}"/>
            </a:ext>
          </a:extLst>
        </xdr:cNvPr>
        <xdr:cNvSpPr/>
      </xdr:nvSpPr>
      <xdr:spPr>
        <a:xfrm>
          <a:off x="12954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29989</xdr:rowOff>
    </xdr:from>
    <xdr:ext cx="762000" cy="259045"/>
    <xdr:sp macro="" textlink="">
      <xdr:nvSpPr>
        <xdr:cNvPr id="328" name="テキスト ボックス 327">
          <a:extLst>
            <a:ext uri="{FF2B5EF4-FFF2-40B4-BE49-F238E27FC236}">
              <a16:creationId xmlns:a16="http://schemas.microsoft.com/office/drawing/2014/main" id="{5C72AB33-9DB1-4C8B-BEB5-89848850D35A}"/>
            </a:ext>
          </a:extLst>
        </xdr:cNvPr>
        <xdr:cNvSpPr txBox="1"/>
      </xdr:nvSpPr>
      <xdr:spPr>
        <a:xfrm>
          <a:off x="12623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B836880-E246-4822-98E4-CA71714AC989}"/>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AC8B48E0-76A1-42D7-87CB-2DABEE519A96}"/>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463094B4-E439-43DD-9C35-065BFB071889}"/>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D86FB187-93DA-4FEB-9672-968DCACF5931}"/>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DE7398C3-0E76-4990-A7E9-C414FBF0AF1F}"/>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D128C6E7-3502-45F0-803C-95B72887AAFC}"/>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8833BA43-9ED2-4150-95A1-0EAD87FD8CB9}"/>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289DEDC8-D6B9-4358-97BC-CEC84CC04BCD}"/>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DAB03624-6E06-4AA2-91B4-C15637CBF8F1}"/>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8119A3F4-6270-40DB-B8A7-E9F074566DC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4607F58B-2C31-452C-A2CE-2CB06FE13EEB}"/>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ポイント増加している。これは臨時財政対策債元利償還金の増加が影響している。類似団体の平均値と比べて低い水準で推移しているが、起債発行額を抑制していくことで今後も計画的な運用に努める。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A201293-E41E-4318-8ECD-8C63843CC2D3}"/>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51981B1B-A0D3-41E1-9B24-FA98EAE2C751}"/>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E7A59DD2-8D5B-424E-B570-D9A412D184E6}"/>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228A1792-DB15-4E82-84CB-A36704329DCC}"/>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19910E2E-F31E-4799-95AF-0E8FB4005EB3}"/>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B4DB02A7-1B80-4122-92D2-6F38D7C04BF7}"/>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BCD1ECE-4477-4241-8E42-3806D3E30D13}"/>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BB37EB80-F5B8-4E28-9287-53D070C8163E}"/>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B2FD02F8-2996-4981-8095-D62E83406F4B}"/>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39248928-9F02-4617-9C90-172E7C8FB2B8}"/>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16E5E3AD-9AC2-49B0-B48B-38AD11062E6A}"/>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55EE8FD4-9FF5-4B46-BF66-BC9EC6990418}"/>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4DEAF662-4757-461C-A0B6-87A6C43803D4}"/>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a:extLst>
            <a:ext uri="{FF2B5EF4-FFF2-40B4-BE49-F238E27FC236}">
              <a16:creationId xmlns:a16="http://schemas.microsoft.com/office/drawing/2014/main" id="{B6A1927F-CA6B-4D44-BA52-CE32FD089B88}"/>
            </a:ext>
          </a:extLst>
        </xdr:cNvPr>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a:extLst>
            <a:ext uri="{FF2B5EF4-FFF2-40B4-BE49-F238E27FC236}">
              <a16:creationId xmlns:a16="http://schemas.microsoft.com/office/drawing/2014/main" id="{0516CC8E-D0D0-44AE-BB06-EA15865C5907}"/>
            </a:ext>
          </a:extLst>
        </xdr:cNvPr>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a:extLst>
            <a:ext uri="{FF2B5EF4-FFF2-40B4-BE49-F238E27FC236}">
              <a16:creationId xmlns:a16="http://schemas.microsoft.com/office/drawing/2014/main" id="{97B2514E-2CD2-4904-8A35-15A8CAB4A379}"/>
            </a:ext>
          </a:extLst>
        </xdr:cNvPr>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a:extLst>
            <a:ext uri="{FF2B5EF4-FFF2-40B4-BE49-F238E27FC236}">
              <a16:creationId xmlns:a16="http://schemas.microsoft.com/office/drawing/2014/main" id="{E7265F19-3177-4003-AC82-4E7C72312357}"/>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a:extLst>
            <a:ext uri="{FF2B5EF4-FFF2-40B4-BE49-F238E27FC236}">
              <a16:creationId xmlns:a16="http://schemas.microsoft.com/office/drawing/2014/main" id="{3482FD06-DF8D-4768-9C39-E551DBC879B5}"/>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30987</xdr:rowOff>
    </xdr:to>
    <xdr:cxnSp macro="">
      <xdr:nvCxnSpPr>
        <xdr:cNvPr id="358" name="直線コネクタ 357">
          <a:extLst>
            <a:ext uri="{FF2B5EF4-FFF2-40B4-BE49-F238E27FC236}">
              <a16:creationId xmlns:a16="http://schemas.microsoft.com/office/drawing/2014/main" id="{68257494-0481-490E-8941-D3D3A46C1630}"/>
            </a:ext>
          </a:extLst>
        </xdr:cNvPr>
        <xdr:cNvCxnSpPr/>
      </xdr:nvCxnSpPr>
      <xdr:spPr>
        <a:xfrm>
          <a:off x="3987800" y="130520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a:extLst>
            <a:ext uri="{FF2B5EF4-FFF2-40B4-BE49-F238E27FC236}">
              <a16:creationId xmlns:a16="http://schemas.microsoft.com/office/drawing/2014/main" id="{05C1883A-FEB7-4FE4-84C5-8A1B0B47AD0B}"/>
            </a:ext>
          </a:extLst>
        </xdr:cNvPr>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a:extLst>
            <a:ext uri="{FF2B5EF4-FFF2-40B4-BE49-F238E27FC236}">
              <a16:creationId xmlns:a16="http://schemas.microsoft.com/office/drawing/2014/main" id="{2D110FED-3DD7-4AC5-ABF4-5CDEF9916A70}"/>
            </a:ext>
          </a:extLst>
        </xdr:cNvPr>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xdr:rowOff>
    </xdr:from>
    <xdr:to>
      <xdr:col>19</xdr:col>
      <xdr:colOff>187325</xdr:colOff>
      <xdr:row>76</xdr:row>
      <xdr:rowOff>21844</xdr:rowOff>
    </xdr:to>
    <xdr:cxnSp macro="">
      <xdr:nvCxnSpPr>
        <xdr:cNvPr id="361" name="直線コネクタ 360">
          <a:extLst>
            <a:ext uri="{FF2B5EF4-FFF2-40B4-BE49-F238E27FC236}">
              <a16:creationId xmlns:a16="http://schemas.microsoft.com/office/drawing/2014/main" id="{C2391720-D874-4596-941B-B05C3E389B2F}"/>
            </a:ext>
          </a:extLst>
        </xdr:cNvPr>
        <xdr:cNvCxnSpPr/>
      </xdr:nvCxnSpPr>
      <xdr:spPr>
        <a:xfrm>
          <a:off x="3098800" y="13033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a:extLst>
            <a:ext uri="{FF2B5EF4-FFF2-40B4-BE49-F238E27FC236}">
              <a16:creationId xmlns:a16="http://schemas.microsoft.com/office/drawing/2014/main" id="{6E6775C2-8D04-4D69-8395-DDDEA46B1146}"/>
            </a:ext>
          </a:extLst>
        </xdr:cNvPr>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63" name="テキスト ボックス 362">
          <a:extLst>
            <a:ext uri="{FF2B5EF4-FFF2-40B4-BE49-F238E27FC236}">
              <a16:creationId xmlns:a16="http://schemas.microsoft.com/office/drawing/2014/main" id="{AD47F3F5-CF5C-4C1E-9D7C-1BACFE3C7772}"/>
            </a:ext>
          </a:extLst>
        </xdr:cNvPr>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xdr:rowOff>
    </xdr:from>
    <xdr:to>
      <xdr:col>15</xdr:col>
      <xdr:colOff>98425</xdr:colOff>
      <xdr:row>76</xdr:row>
      <xdr:rowOff>8128</xdr:rowOff>
    </xdr:to>
    <xdr:cxnSp macro="">
      <xdr:nvCxnSpPr>
        <xdr:cNvPr id="364" name="直線コネクタ 363">
          <a:extLst>
            <a:ext uri="{FF2B5EF4-FFF2-40B4-BE49-F238E27FC236}">
              <a16:creationId xmlns:a16="http://schemas.microsoft.com/office/drawing/2014/main" id="{FBFCED8E-D0EC-4565-AF79-6215C5D21A78}"/>
            </a:ext>
          </a:extLst>
        </xdr:cNvPr>
        <xdr:cNvCxnSpPr/>
      </xdr:nvCxnSpPr>
      <xdr:spPr>
        <a:xfrm flipV="1">
          <a:off x="2209800" y="13033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a:extLst>
            <a:ext uri="{FF2B5EF4-FFF2-40B4-BE49-F238E27FC236}">
              <a16:creationId xmlns:a16="http://schemas.microsoft.com/office/drawing/2014/main" id="{35A6B2C0-106B-4342-BC1A-783651A416E5}"/>
            </a:ext>
          </a:extLst>
        </xdr:cNvPr>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6" name="テキスト ボックス 365">
          <a:extLst>
            <a:ext uri="{FF2B5EF4-FFF2-40B4-BE49-F238E27FC236}">
              <a16:creationId xmlns:a16="http://schemas.microsoft.com/office/drawing/2014/main" id="{37A55D77-90E4-4B60-A7A6-6441AF7930DC}"/>
            </a:ext>
          </a:extLst>
        </xdr:cNvPr>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xdr:rowOff>
    </xdr:from>
    <xdr:to>
      <xdr:col>11</xdr:col>
      <xdr:colOff>9525</xdr:colOff>
      <xdr:row>76</xdr:row>
      <xdr:rowOff>127000</xdr:rowOff>
    </xdr:to>
    <xdr:cxnSp macro="">
      <xdr:nvCxnSpPr>
        <xdr:cNvPr id="367" name="直線コネクタ 366">
          <a:extLst>
            <a:ext uri="{FF2B5EF4-FFF2-40B4-BE49-F238E27FC236}">
              <a16:creationId xmlns:a16="http://schemas.microsoft.com/office/drawing/2014/main" id="{54A24CC1-C237-433B-91BE-78F001EA0399}"/>
            </a:ext>
          </a:extLst>
        </xdr:cNvPr>
        <xdr:cNvCxnSpPr/>
      </xdr:nvCxnSpPr>
      <xdr:spPr>
        <a:xfrm flipV="1">
          <a:off x="1320800" y="130383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a:extLst>
            <a:ext uri="{FF2B5EF4-FFF2-40B4-BE49-F238E27FC236}">
              <a16:creationId xmlns:a16="http://schemas.microsoft.com/office/drawing/2014/main" id="{6A995B51-F05A-4344-B43B-BA34F4B6BA81}"/>
            </a:ext>
          </a:extLst>
        </xdr:cNvPr>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69" name="テキスト ボックス 368">
          <a:extLst>
            <a:ext uri="{FF2B5EF4-FFF2-40B4-BE49-F238E27FC236}">
              <a16:creationId xmlns:a16="http://schemas.microsoft.com/office/drawing/2014/main" id="{B3DFB435-8122-4FF4-A744-3125F32FEFBE}"/>
            </a:ext>
          </a:extLst>
        </xdr:cNvPr>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a:extLst>
            <a:ext uri="{FF2B5EF4-FFF2-40B4-BE49-F238E27FC236}">
              <a16:creationId xmlns:a16="http://schemas.microsoft.com/office/drawing/2014/main" id="{C2CF2F5E-30C3-426E-A278-46F95E7E5F45}"/>
            </a:ext>
          </a:extLst>
        </xdr:cNvPr>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71" name="テキスト ボックス 370">
          <a:extLst>
            <a:ext uri="{FF2B5EF4-FFF2-40B4-BE49-F238E27FC236}">
              <a16:creationId xmlns:a16="http://schemas.microsoft.com/office/drawing/2014/main" id="{AFC41B2C-6779-4DAE-AE1F-70B37781A31D}"/>
            </a:ext>
          </a:extLst>
        </xdr:cNvPr>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9DFD92A3-617C-403E-BE78-E0C3712D5AAC}"/>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513EDCEC-5FEE-47F7-8C1C-5FDF6A6894C3}"/>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65EA3707-891F-45B9-9D65-B32FFCF8E289}"/>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D704BDB4-222D-45C0-8047-E8160A46753A}"/>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9C3CB090-9BC7-4E8F-BB5D-483846013941}"/>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151637</xdr:rowOff>
    </xdr:from>
    <xdr:to>
      <xdr:col>24</xdr:col>
      <xdr:colOff>76200</xdr:colOff>
      <xdr:row>76</xdr:row>
      <xdr:rowOff>81787</xdr:rowOff>
    </xdr:to>
    <xdr:sp macro="" textlink="">
      <xdr:nvSpPr>
        <xdr:cNvPr id="377" name="楕円 376">
          <a:extLst>
            <a:ext uri="{FF2B5EF4-FFF2-40B4-BE49-F238E27FC236}">
              <a16:creationId xmlns:a16="http://schemas.microsoft.com/office/drawing/2014/main" id="{952BC6FC-BBE6-4563-85F2-3A8F5588281C}"/>
            </a:ext>
          </a:extLst>
        </xdr:cNvPr>
        <xdr:cNvSpPr/>
      </xdr:nvSpPr>
      <xdr:spPr>
        <a:xfrm>
          <a:off x="4775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168165</xdr:rowOff>
    </xdr:from>
    <xdr:ext cx="762000" cy="259045"/>
    <xdr:sp macro="" textlink="">
      <xdr:nvSpPr>
        <xdr:cNvPr id="378" name="公債費該当値テキスト">
          <a:extLst>
            <a:ext uri="{FF2B5EF4-FFF2-40B4-BE49-F238E27FC236}">
              <a16:creationId xmlns:a16="http://schemas.microsoft.com/office/drawing/2014/main" id="{7DBFD9FC-7C1A-4568-9235-6077033E02F1}"/>
            </a:ext>
          </a:extLst>
        </xdr:cNvPr>
        <xdr:cNvSpPr txBox="1"/>
      </xdr:nvSpPr>
      <xdr:spPr>
        <a:xfrm>
          <a:off x="4914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142494</xdr:rowOff>
    </xdr:from>
    <xdr:to>
      <xdr:col>20</xdr:col>
      <xdr:colOff>38100</xdr:colOff>
      <xdr:row>76</xdr:row>
      <xdr:rowOff>72644</xdr:rowOff>
    </xdr:to>
    <xdr:sp macro="" textlink="">
      <xdr:nvSpPr>
        <xdr:cNvPr id="379" name="楕円 378">
          <a:extLst>
            <a:ext uri="{FF2B5EF4-FFF2-40B4-BE49-F238E27FC236}">
              <a16:creationId xmlns:a16="http://schemas.microsoft.com/office/drawing/2014/main" id="{0B481737-B5EB-4A74-966C-CF02E87FEB11}"/>
            </a:ext>
          </a:extLst>
        </xdr:cNvPr>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82821</xdr:rowOff>
    </xdr:from>
    <xdr:ext cx="736600" cy="259045"/>
    <xdr:sp macro="" textlink="">
      <xdr:nvSpPr>
        <xdr:cNvPr id="380" name="テキスト ボックス 379">
          <a:extLst>
            <a:ext uri="{FF2B5EF4-FFF2-40B4-BE49-F238E27FC236}">
              <a16:creationId xmlns:a16="http://schemas.microsoft.com/office/drawing/2014/main" id="{885F26B2-6506-447F-8CFF-2B0FA679B559}"/>
            </a:ext>
          </a:extLst>
        </xdr:cNvPr>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124206</xdr:rowOff>
    </xdr:from>
    <xdr:to>
      <xdr:col>15</xdr:col>
      <xdr:colOff>149225</xdr:colOff>
      <xdr:row>76</xdr:row>
      <xdr:rowOff>54356</xdr:rowOff>
    </xdr:to>
    <xdr:sp macro="" textlink="">
      <xdr:nvSpPr>
        <xdr:cNvPr id="381" name="楕円 380">
          <a:extLst>
            <a:ext uri="{FF2B5EF4-FFF2-40B4-BE49-F238E27FC236}">
              <a16:creationId xmlns:a16="http://schemas.microsoft.com/office/drawing/2014/main" id="{C1F2BF52-F0BB-46C0-82B2-22188DE1C3AB}"/>
            </a:ext>
          </a:extLst>
        </xdr:cNvPr>
        <xdr:cNvSpPr/>
      </xdr:nvSpPr>
      <xdr:spPr>
        <a:xfrm>
          <a:off x="3048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64533</xdr:rowOff>
    </xdr:from>
    <xdr:ext cx="762000" cy="259045"/>
    <xdr:sp macro="" textlink="">
      <xdr:nvSpPr>
        <xdr:cNvPr id="382" name="テキスト ボックス 381">
          <a:extLst>
            <a:ext uri="{FF2B5EF4-FFF2-40B4-BE49-F238E27FC236}">
              <a16:creationId xmlns:a16="http://schemas.microsoft.com/office/drawing/2014/main" id="{40265BA7-EBF2-4615-B9CB-4896879D37D8}"/>
            </a:ext>
          </a:extLst>
        </xdr:cNvPr>
        <xdr:cNvSpPr txBox="1"/>
      </xdr:nvSpPr>
      <xdr:spPr>
        <a:xfrm>
          <a:off x="2717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128778</xdr:rowOff>
    </xdr:from>
    <xdr:to>
      <xdr:col>11</xdr:col>
      <xdr:colOff>60325</xdr:colOff>
      <xdr:row>76</xdr:row>
      <xdr:rowOff>58928</xdr:rowOff>
    </xdr:to>
    <xdr:sp macro="" textlink="">
      <xdr:nvSpPr>
        <xdr:cNvPr id="383" name="楕円 382">
          <a:extLst>
            <a:ext uri="{FF2B5EF4-FFF2-40B4-BE49-F238E27FC236}">
              <a16:creationId xmlns:a16="http://schemas.microsoft.com/office/drawing/2014/main" id="{52A1A909-052E-4690-9001-0872863911EF}"/>
            </a:ext>
          </a:extLst>
        </xdr:cNvPr>
        <xdr:cNvSpPr/>
      </xdr:nvSpPr>
      <xdr:spPr>
        <a:xfrm>
          <a:off x="2159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69105</xdr:rowOff>
    </xdr:from>
    <xdr:ext cx="762000" cy="259045"/>
    <xdr:sp macro="" textlink="">
      <xdr:nvSpPr>
        <xdr:cNvPr id="384" name="テキスト ボックス 383">
          <a:extLst>
            <a:ext uri="{FF2B5EF4-FFF2-40B4-BE49-F238E27FC236}">
              <a16:creationId xmlns:a16="http://schemas.microsoft.com/office/drawing/2014/main" id="{954E189E-ECCA-4DD3-89A0-879EF5A0F83A}"/>
            </a:ext>
          </a:extLst>
        </xdr:cNvPr>
        <xdr:cNvSpPr txBox="1"/>
      </xdr:nvSpPr>
      <xdr:spPr>
        <a:xfrm>
          <a:off x="1828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5" name="楕円 384">
          <a:extLst>
            <a:ext uri="{FF2B5EF4-FFF2-40B4-BE49-F238E27FC236}">
              <a16:creationId xmlns:a16="http://schemas.microsoft.com/office/drawing/2014/main" id="{32F20A90-A574-4DC2-AA46-A97C41A489F8}"/>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86" name="テキスト ボックス 385">
          <a:extLst>
            <a:ext uri="{FF2B5EF4-FFF2-40B4-BE49-F238E27FC236}">
              <a16:creationId xmlns:a16="http://schemas.microsoft.com/office/drawing/2014/main" id="{928281F5-8C51-4C91-93CB-A91F4185FAA6}"/>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881B0D68-5D49-45B7-A1BF-9C7FEA5232C8}"/>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E36E18A1-C7D0-404F-A5CC-F37997FCD33D}"/>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EADC4462-6098-4302-B28F-843247213216}"/>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4E6230B9-2E3D-4F28-8B5A-622AD96493B9}"/>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F1A93EE2-165C-45BE-9DAC-F1281BFB4C9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51FF7A7D-6902-467B-9C1B-6D4805C6AD02}"/>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4581853E-9D12-4EE0-864C-EE40CAF17706}"/>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E8D63918-995A-48A5-9107-54ED1F4B462A}"/>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D5145AED-A288-43AB-AFCA-27533E666204}"/>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2D417300-E68F-42F4-BC35-A5E137819AD5}"/>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61BFB8EF-33C8-4B58-9536-DAAAF3FBD51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大きく上回る高い数値で推移している。これは人件費、補助費が主な要因となっている。補助費のうち清掃施設の設置負担金分については交付税算定された金額を同額支出しているため、当町の実質的な負担とならない部分もあるが、財政の硬直化を招かないよう人件費については定員管理の適正化を図りながら、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6F197F01-3D90-4C1C-A8D8-ECFA98067178}"/>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CB8E7305-1EFC-4DA1-80FB-1A88A33959CD}"/>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AED105C8-CA73-4A12-98A9-69CE151C98A1}"/>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97C29B2E-C190-4C2C-938D-79E8D2396FF7}"/>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394CEA9-3515-41AE-8FF3-13FB0309C9FA}"/>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F1D92617-D78C-4A9F-AB17-77A509B5B9F7}"/>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271F540-E89E-4121-9EF3-A1432F2700CE}"/>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6B82F122-7620-45B6-ABE8-36149FCB8EA7}"/>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C1B3A6E6-3317-4107-8586-FD6B61C2FDCF}"/>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EB33DD8C-5F46-4A99-902A-CCB87EA5212D}"/>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A49E4AF5-1EFC-4081-A74C-6793F22381B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169446C1-2125-4714-95B8-35DEE1141D59}"/>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426EAFA-6651-405A-869C-BE91CACD9CC6}"/>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2D73519D-FECC-43B7-A624-5BED331E55A2}"/>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69E5AC9-E023-44AD-8CC5-B0E721B9F53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1FC15506-C559-42B6-AF7B-60F6B29408D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E36BA4B6-19EF-4FD5-90E2-7AB396463DAF}"/>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2526BF30-3C19-4F6A-BA9C-0969615D9712}"/>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a:extLst>
            <a:ext uri="{FF2B5EF4-FFF2-40B4-BE49-F238E27FC236}">
              <a16:creationId xmlns:a16="http://schemas.microsoft.com/office/drawing/2014/main" id="{B652665C-B610-4B4D-BBC0-DD933DC487F4}"/>
            </a:ext>
          </a:extLst>
        </xdr:cNvPr>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a:extLst>
            <a:ext uri="{FF2B5EF4-FFF2-40B4-BE49-F238E27FC236}">
              <a16:creationId xmlns:a16="http://schemas.microsoft.com/office/drawing/2014/main" id="{80C8A198-ED33-4F81-9A74-DDB37584CEBE}"/>
            </a:ext>
          </a:extLst>
        </xdr:cNvPr>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a:extLst>
            <a:ext uri="{FF2B5EF4-FFF2-40B4-BE49-F238E27FC236}">
              <a16:creationId xmlns:a16="http://schemas.microsoft.com/office/drawing/2014/main" id="{83888421-4AF7-4917-AE6E-1442F53FC966}"/>
            </a:ext>
          </a:extLst>
        </xdr:cNvPr>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a:extLst>
            <a:ext uri="{FF2B5EF4-FFF2-40B4-BE49-F238E27FC236}">
              <a16:creationId xmlns:a16="http://schemas.microsoft.com/office/drawing/2014/main" id="{C8635275-0C35-4A8F-90DF-13248F4D7000}"/>
            </a:ext>
          </a:extLst>
        </xdr:cNvPr>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a:extLst>
            <a:ext uri="{FF2B5EF4-FFF2-40B4-BE49-F238E27FC236}">
              <a16:creationId xmlns:a16="http://schemas.microsoft.com/office/drawing/2014/main" id="{E8D0C929-3E7D-4572-B1E7-FBD286711E0F}"/>
            </a:ext>
          </a:extLst>
        </xdr:cNvPr>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100874</xdr:rowOff>
    </xdr:from>
    <xdr:to>
      <xdr:col>82</xdr:col>
      <xdr:colOff>107950</xdr:colOff>
      <xdr:row>78</xdr:row>
      <xdr:rowOff>143329</xdr:rowOff>
    </xdr:to>
    <xdr:cxnSp macro="">
      <xdr:nvCxnSpPr>
        <xdr:cNvPr id="421" name="直線コネクタ 420">
          <a:extLst>
            <a:ext uri="{FF2B5EF4-FFF2-40B4-BE49-F238E27FC236}">
              <a16:creationId xmlns:a16="http://schemas.microsoft.com/office/drawing/2014/main" id="{BFB4A2CB-BD6D-4055-A986-9715ED2EA446}"/>
            </a:ext>
          </a:extLst>
        </xdr:cNvPr>
        <xdr:cNvCxnSpPr/>
      </xdr:nvCxnSpPr>
      <xdr:spPr>
        <a:xfrm>
          <a:off x="15671800" y="1347397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a:extLst>
            <a:ext uri="{FF2B5EF4-FFF2-40B4-BE49-F238E27FC236}">
              <a16:creationId xmlns:a16="http://schemas.microsoft.com/office/drawing/2014/main" id="{81010417-9165-49FC-AAFC-E3B6E4010508}"/>
            </a:ext>
          </a:extLst>
        </xdr:cNvPr>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a:extLst>
            <a:ext uri="{FF2B5EF4-FFF2-40B4-BE49-F238E27FC236}">
              <a16:creationId xmlns:a16="http://schemas.microsoft.com/office/drawing/2014/main" id="{EB247B7A-70D9-4694-B8C4-1B371DD4535F}"/>
            </a:ext>
          </a:extLst>
        </xdr:cNvPr>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158024</xdr:rowOff>
    </xdr:from>
    <xdr:to>
      <xdr:col>78</xdr:col>
      <xdr:colOff>69850</xdr:colOff>
      <xdr:row>78</xdr:row>
      <xdr:rowOff>100874</xdr:rowOff>
    </xdr:to>
    <xdr:cxnSp macro="">
      <xdr:nvCxnSpPr>
        <xdr:cNvPr id="424" name="直線コネクタ 423">
          <a:extLst>
            <a:ext uri="{FF2B5EF4-FFF2-40B4-BE49-F238E27FC236}">
              <a16:creationId xmlns:a16="http://schemas.microsoft.com/office/drawing/2014/main" id="{AFF89E66-C99A-4904-9AB0-3CB6E80E492D}"/>
            </a:ext>
          </a:extLst>
        </xdr:cNvPr>
        <xdr:cNvCxnSpPr/>
      </xdr:nvCxnSpPr>
      <xdr:spPr>
        <a:xfrm>
          <a:off x="14782800" y="1335967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a:extLst>
            <a:ext uri="{FF2B5EF4-FFF2-40B4-BE49-F238E27FC236}">
              <a16:creationId xmlns:a16="http://schemas.microsoft.com/office/drawing/2014/main" id="{320F6068-5CA8-4B66-B823-140BF3A93D50}"/>
            </a:ext>
          </a:extLst>
        </xdr:cNvPr>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a:extLst>
            <a:ext uri="{FF2B5EF4-FFF2-40B4-BE49-F238E27FC236}">
              <a16:creationId xmlns:a16="http://schemas.microsoft.com/office/drawing/2014/main" id="{C76B1256-1CBB-4822-9DE1-2FF66A131BC7}"/>
            </a:ext>
          </a:extLst>
        </xdr:cNvPr>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158024</xdr:rowOff>
    </xdr:from>
    <xdr:to>
      <xdr:col>73</xdr:col>
      <xdr:colOff>180975</xdr:colOff>
      <xdr:row>78</xdr:row>
      <xdr:rowOff>143329</xdr:rowOff>
    </xdr:to>
    <xdr:cxnSp macro="">
      <xdr:nvCxnSpPr>
        <xdr:cNvPr id="427" name="直線コネクタ 426">
          <a:extLst>
            <a:ext uri="{FF2B5EF4-FFF2-40B4-BE49-F238E27FC236}">
              <a16:creationId xmlns:a16="http://schemas.microsoft.com/office/drawing/2014/main" id="{B9C8FA0F-66CD-4C7A-BD6E-77111B2A7CED}"/>
            </a:ext>
          </a:extLst>
        </xdr:cNvPr>
        <xdr:cNvCxnSpPr/>
      </xdr:nvCxnSpPr>
      <xdr:spPr>
        <a:xfrm flipV="1">
          <a:off x="13893800" y="13359674"/>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a:extLst>
            <a:ext uri="{FF2B5EF4-FFF2-40B4-BE49-F238E27FC236}">
              <a16:creationId xmlns:a16="http://schemas.microsoft.com/office/drawing/2014/main" id="{9EC5DE63-1295-4066-9497-52263FA966B6}"/>
            </a:ext>
          </a:extLst>
        </xdr:cNvPr>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121030</xdr:rowOff>
    </xdr:from>
    <xdr:ext cx="762000" cy="259045"/>
    <xdr:sp macro="" textlink="">
      <xdr:nvSpPr>
        <xdr:cNvPr id="429" name="テキスト ボックス 428">
          <a:extLst>
            <a:ext uri="{FF2B5EF4-FFF2-40B4-BE49-F238E27FC236}">
              <a16:creationId xmlns:a16="http://schemas.microsoft.com/office/drawing/2014/main" id="{717AA6BA-4CA5-4EF7-89C9-0FAE872F3F11}"/>
            </a:ext>
          </a:extLst>
        </xdr:cNvPr>
        <xdr:cNvSpPr txBox="1"/>
      </xdr:nvSpPr>
      <xdr:spPr>
        <a:xfrm>
          <a:off x="14401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113937</xdr:rowOff>
    </xdr:from>
    <xdr:to>
      <xdr:col>69</xdr:col>
      <xdr:colOff>92075</xdr:colOff>
      <xdr:row>78</xdr:row>
      <xdr:rowOff>143329</xdr:rowOff>
    </xdr:to>
    <xdr:cxnSp macro="">
      <xdr:nvCxnSpPr>
        <xdr:cNvPr id="430" name="直線コネクタ 429">
          <a:extLst>
            <a:ext uri="{FF2B5EF4-FFF2-40B4-BE49-F238E27FC236}">
              <a16:creationId xmlns:a16="http://schemas.microsoft.com/office/drawing/2014/main" id="{B76721BD-C774-4DED-AE9C-C7ADC84BD17A}"/>
            </a:ext>
          </a:extLst>
        </xdr:cNvPr>
        <xdr:cNvCxnSpPr/>
      </xdr:nvCxnSpPr>
      <xdr:spPr>
        <a:xfrm>
          <a:off x="13004800" y="134870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a:extLst>
            <a:ext uri="{FF2B5EF4-FFF2-40B4-BE49-F238E27FC236}">
              <a16:creationId xmlns:a16="http://schemas.microsoft.com/office/drawing/2014/main" id="{E834E08C-417E-44C7-948D-6BC3B5C57B7E}"/>
            </a:ext>
          </a:extLst>
        </xdr:cNvPr>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a:extLst>
            <a:ext uri="{FF2B5EF4-FFF2-40B4-BE49-F238E27FC236}">
              <a16:creationId xmlns:a16="http://schemas.microsoft.com/office/drawing/2014/main" id="{12A18C54-76C8-4525-8C1B-D055E8C3E078}"/>
            </a:ext>
          </a:extLst>
        </xdr:cNvPr>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a:extLst>
            <a:ext uri="{FF2B5EF4-FFF2-40B4-BE49-F238E27FC236}">
              <a16:creationId xmlns:a16="http://schemas.microsoft.com/office/drawing/2014/main" id="{723F345B-4FBE-487C-8FF9-54221103F4A8}"/>
            </a:ext>
          </a:extLst>
        </xdr:cNvPr>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a:extLst>
            <a:ext uri="{FF2B5EF4-FFF2-40B4-BE49-F238E27FC236}">
              <a16:creationId xmlns:a16="http://schemas.microsoft.com/office/drawing/2014/main" id="{E1D77993-EFE7-4022-A5DA-584F1E4FD6B1}"/>
            </a:ext>
          </a:extLst>
        </xdr:cNvPr>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DB07064E-D2B5-45FC-ACB9-C658EB46A9D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CE7C6036-2987-4712-9E5D-21BEF375DE9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71B027DF-92D3-4D3A-9E23-896655C955B6}"/>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DE46F593-7FA7-4DDF-9BBE-61AB09ED808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264A5CC4-1E06-4D84-A27F-B3F472B2CD53}"/>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92529</xdr:rowOff>
    </xdr:from>
    <xdr:to>
      <xdr:col>82</xdr:col>
      <xdr:colOff>158750</xdr:colOff>
      <xdr:row>79</xdr:row>
      <xdr:rowOff>22679</xdr:rowOff>
    </xdr:to>
    <xdr:sp macro="" textlink="">
      <xdr:nvSpPr>
        <xdr:cNvPr id="440" name="楕円 439">
          <a:extLst>
            <a:ext uri="{FF2B5EF4-FFF2-40B4-BE49-F238E27FC236}">
              <a16:creationId xmlns:a16="http://schemas.microsoft.com/office/drawing/2014/main" id="{8D9689A1-326E-4F0E-A10B-D7A3994FBB83}"/>
            </a:ext>
          </a:extLst>
        </xdr:cNvPr>
        <xdr:cNvSpPr/>
      </xdr:nvSpPr>
      <xdr:spPr>
        <a:xfrm>
          <a:off x="164592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64606</xdr:rowOff>
    </xdr:from>
    <xdr:ext cx="762000" cy="259045"/>
    <xdr:sp macro="" textlink="">
      <xdr:nvSpPr>
        <xdr:cNvPr id="441" name="公債費以外該当値テキスト">
          <a:extLst>
            <a:ext uri="{FF2B5EF4-FFF2-40B4-BE49-F238E27FC236}">
              <a16:creationId xmlns:a16="http://schemas.microsoft.com/office/drawing/2014/main" id="{BC9105D5-0FDC-4063-8757-4D4E8B5F83E2}"/>
            </a:ext>
          </a:extLst>
        </xdr:cNvPr>
        <xdr:cNvSpPr txBox="1"/>
      </xdr:nvSpPr>
      <xdr:spPr>
        <a:xfrm>
          <a:off x="165989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50074</xdr:rowOff>
    </xdr:from>
    <xdr:to>
      <xdr:col>78</xdr:col>
      <xdr:colOff>120650</xdr:colOff>
      <xdr:row>78</xdr:row>
      <xdr:rowOff>151674</xdr:rowOff>
    </xdr:to>
    <xdr:sp macro="" textlink="">
      <xdr:nvSpPr>
        <xdr:cNvPr id="442" name="楕円 441">
          <a:extLst>
            <a:ext uri="{FF2B5EF4-FFF2-40B4-BE49-F238E27FC236}">
              <a16:creationId xmlns:a16="http://schemas.microsoft.com/office/drawing/2014/main" id="{48321D7C-FF55-4E4E-9296-1B3B796AC141}"/>
            </a:ext>
          </a:extLst>
        </xdr:cNvPr>
        <xdr:cNvSpPr/>
      </xdr:nvSpPr>
      <xdr:spPr>
        <a:xfrm>
          <a:off x="15621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136451</xdr:rowOff>
    </xdr:from>
    <xdr:ext cx="736600" cy="259045"/>
    <xdr:sp macro="" textlink="">
      <xdr:nvSpPr>
        <xdr:cNvPr id="443" name="テキスト ボックス 442">
          <a:extLst>
            <a:ext uri="{FF2B5EF4-FFF2-40B4-BE49-F238E27FC236}">
              <a16:creationId xmlns:a16="http://schemas.microsoft.com/office/drawing/2014/main" id="{DA50F184-5AE4-44F3-BE74-57E2E3DBBBFC}"/>
            </a:ext>
          </a:extLst>
        </xdr:cNvPr>
        <xdr:cNvSpPr txBox="1"/>
      </xdr:nvSpPr>
      <xdr:spPr>
        <a:xfrm>
          <a:off x="15290800" y="1350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107224</xdr:rowOff>
    </xdr:from>
    <xdr:to>
      <xdr:col>74</xdr:col>
      <xdr:colOff>31750</xdr:colOff>
      <xdr:row>78</xdr:row>
      <xdr:rowOff>37374</xdr:rowOff>
    </xdr:to>
    <xdr:sp macro="" textlink="">
      <xdr:nvSpPr>
        <xdr:cNvPr id="444" name="楕円 443">
          <a:extLst>
            <a:ext uri="{FF2B5EF4-FFF2-40B4-BE49-F238E27FC236}">
              <a16:creationId xmlns:a16="http://schemas.microsoft.com/office/drawing/2014/main" id="{86538D57-B210-44B1-BC02-C5B6E08BBA2F}"/>
            </a:ext>
          </a:extLst>
        </xdr:cNvPr>
        <xdr:cNvSpPr/>
      </xdr:nvSpPr>
      <xdr:spPr>
        <a:xfrm>
          <a:off x="14732000" y="133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22151</xdr:rowOff>
    </xdr:from>
    <xdr:ext cx="762000" cy="259045"/>
    <xdr:sp macro="" textlink="">
      <xdr:nvSpPr>
        <xdr:cNvPr id="445" name="テキスト ボックス 444">
          <a:extLst>
            <a:ext uri="{FF2B5EF4-FFF2-40B4-BE49-F238E27FC236}">
              <a16:creationId xmlns:a16="http://schemas.microsoft.com/office/drawing/2014/main" id="{E3E45B99-D4CC-4E2F-A222-89B25C4B3F15}"/>
            </a:ext>
          </a:extLst>
        </xdr:cNvPr>
        <xdr:cNvSpPr txBox="1"/>
      </xdr:nvSpPr>
      <xdr:spPr>
        <a:xfrm>
          <a:off x="144018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92529</xdr:rowOff>
    </xdr:from>
    <xdr:to>
      <xdr:col>69</xdr:col>
      <xdr:colOff>142875</xdr:colOff>
      <xdr:row>79</xdr:row>
      <xdr:rowOff>22679</xdr:rowOff>
    </xdr:to>
    <xdr:sp macro="" textlink="">
      <xdr:nvSpPr>
        <xdr:cNvPr id="446" name="楕円 445">
          <a:extLst>
            <a:ext uri="{FF2B5EF4-FFF2-40B4-BE49-F238E27FC236}">
              <a16:creationId xmlns:a16="http://schemas.microsoft.com/office/drawing/2014/main" id="{9F6BF6C6-C4EF-44D4-8829-87722F0C7268}"/>
            </a:ext>
          </a:extLst>
        </xdr:cNvPr>
        <xdr:cNvSpPr/>
      </xdr:nvSpPr>
      <xdr:spPr>
        <a:xfrm>
          <a:off x="13843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7456</xdr:rowOff>
    </xdr:from>
    <xdr:ext cx="762000" cy="259045"/>
    <xdr:sp macro="" textlink="">
      <xdr:nvSpPr>
        <xdr:cNvPr id="447" name="テキスト ボックス 446">
          <a:extLst>
            <a:ext uri="{FF2B5EF4-FFF2-40B4-BE49-F238E27FC236}">
              <a16:creationId xmlns:a16="http://schemas.microsoft.com/office/drawing/2014/main" id="{A343697A-F4BA-47CC-BB87-CF9B0C2DF770}"/>
            </a:ext>
          </a:extLst>
        </xdr:cNvPr>
        <xdr:cNvSpPr txBox="1"/>
      </xdr:nvSpPr>
      <xdr:spPr>
        <a:xfrm>
          <a:off x="135128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63137</xdr:rowOff>
    </xdr:from>
    <xdr:to>
      <xdr:col>65</xdr:col>
      <xdr:colOff>53975</xdr:colOff>
      <xdr:row>78</xdr:row>
      <xdr:rowOff>164737</xdr:rowOff>
    </xdr:to>
    <xdr:sp macro="" textlink="">
      <xdr:nvSpPr>
        <xdr:cNvPr id="448" name="楕円 447">
          <a:extLst>
            <a:ext uri="{FF2B5EF4-FFF2-40B4-BE49-F238E27FC236}">
              <a16:creationId xmlns:a16="http://schemas.microsoft.com/office/drawing/2014/main" id="{751A5554-DAFA-49FB-8C2A-934B8D3967F7}"/>
            </a:ext>
          </a:extLst>
        </xdr:cNvPr>
        <xdr:cNvSpPr/>
      </xdr:nvSpPr>
      <xdr:spPr>
        <a:xfrm>
          <a:off x="12954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149514</xdr:rowOff>
    </xdr:from>
    <xdr:ext cx="762000" cy="259045"/>
    <xdr:sp macro="" textlink="">
      <xdr:nvSpPr>
        <xdr:cNvPr id="449" name="テキスト ボックス 448">
          <a:extLst>
            <a:ext uri="{FF2B5EF4-FFF2-40B4-BE49-F238E27FC236}">
              <a16:creationId xmlns:a16="http://schemas.microsoft.com/office/drawing/2014/main" id="{03685ECB-66CE-42A3-B5CE-FF36CC824DB7}"/>
            </a:ext>
          </a:extLst>
        </xdr:cNvPr>
        <xdr:cNvSpPr txBox="1"/>
      </xdr:nvSpPr>
      <xdr:spPr>
        <a:xfrm>
          <a:off x="12623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74550</xdr:rowOff>
    </xdr:from>
    <xdr:to>
      <xdr:col>29</xdr:col>
      <xdr:colOff>127000</xdr:colOff>
      <xdr:row>18</xdr:row>
      <xdr:rowOff>98678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08275"/>
          <a:ext cx="647700" cy="24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117075</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3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98204</xdr:rowOff>
    </xdr:from>
    <xdr:to>
      <xdr:col>26</xdr:col>
      <xdr:colOff>50800</xdr:colOff>
      <xdr:row>18</xdr:row>
      <xdr:rowOff>98678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3231929"/>
          <a:ext cx="698500" cy="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60369</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98204</xdr:rowOff>
    </xdr:from>
    <xdr:to>
      <xdr:col>22</xdr:col>
      <xdr:colOff>114300</xdr:colOff>
      <xdr:row>18</xdr:row>
      <xdr:rowOff>115126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31929"/>
          <a:ext cx="698500" cy="16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76811</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115126</xdr:rowOff>
    </xdr:from>
    <xdr:to>
      <xdr:col>18</xdr:col>
      <xdr:colOff>177800</xdr:colOff>
      <xdr:row>18</xdr:row>
      <xdr:rowOff>131488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48851"/>
          <a:ext cx="698500" cy="16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52425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95939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23750</xdr:rowOff>
    </xdr:from>
    <xdr:to>
      <xdr:col>29</xdr:col>
      <xdr:colOff>177800</xdr:colOff>
      <xdr:row>18</xdr:row>
      <xdr:rowOff>125350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57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167277</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47878</xdr:rowOff>
    </xdr:from>
    <xdr:to>
      <xdr:col>26</xdr:col>
      <xdr:colOff>101600</xdr:colOff>
      <xdr:row>18</xdr:row>
      <xdr:rowOff>149478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8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134255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6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47404</xdr:rowOff>
    </xdr:from>
    <xdr:to>
      <xdr:col>22</xdr:col>
      <xdr:colOff>165100</xdr:colOff>
      <xdr:row>18</xdr:row>
      <xdr:rowOff>149004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81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133781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6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64326</xdr:rowOff>
    </xdr:from>
    <xdr:to>
      <xdr:col>19</xdr:col>
      <xdr:colOff>38100</xdr:colOff>
      <xdr:row>18</xdr:row>
      <xdr:rowOff>165926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98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150703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8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80688</xdr:rowOff>
    </xdr:from>
    <xdr:to>
      <xdr:col>15</xdr:col>
      <xdr:colOff>101600</xdr:colOff>
      <xdr:row>19</xdr:row>
      <xdr:rowOff>10838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14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167065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0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167332</xdr:rowOff>
    </xdr:from>
    <xdr:to>
      <xdr:col>29</xdr:col>
      <xdr:colOff>127000</xdr:colOff>
      <xdr:row>35</xdr:row>
      <xdr:rowOff>178457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77682"/>
          <a:ext cx="647700" cy="1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167332</xdr:rowOff>
    </xdr:from>
    <xdr:to>
      <xdr:col>26</xdr:col>
      <xdr:colOff>50800</xdr:colOff>
      <xdr:row>35</xdr:row>
      <xdr:rowOff>179306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77682"/>
          <a:ext cx="698500" cy="11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174048</xdr:rowOff>
    </xdr:from>
    <xdr:to>
      <xdr:col>22</xdr:col>
      <xdr:colOff>114300</xdr:colOff>
      <xdr:row>35</xdr:row>
      <xdr:rowOff>179306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84398"/>
          <a:ext cx="698500" cy="5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28131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39370</xdr:rowOff>
    </xdr:from>
    <xdr:to>
      <xdr:col>18</xdr:col>
      <xdr:colOff>177800</xdr:colOff>
      <xdr:row>35</xdr:row>
      <xdr:rowOff>174048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49720"/>
          <a:ext cx="698500" cy="134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9832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321000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24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127657</xdr:rowOff>
    </xdr:from>
    <xdr:to>
      <xdr:col>29</xdr:col>
      <xdr:colOff>177800</xdr:colOff>
      <xdr:row>35</xdr:row>
      <xdr:rowOff>229257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38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99734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116532</xdr:rowOff>
    </xdr:from>
    <xdr:to>
      <xdr:col>26</xdr:col>
      <xdr:colOff>101600</xdr:colOff>
      <xdr:row>35</xdr:row>
      <xdr:rowOff>218132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26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202909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1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128506</xdr:rowOff>
    </xdr:from>
    <xdr:to>
      <xdr:col>22</xdr:col>
      <xdr:colOff>165100</xdr:colOff>
      <xdr:row>35</xdr:row>
      <xdr:rowOff>230106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38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214883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123248</xdr:rowOff>
    </xdr:from>
    <xdr:to>
      <xdr:col>19</xdr:col>
      <xdr:colOff>38100</xdr:colOff>
      <xdr:row>35</xdr:row>
      <xdr:rowOff>224848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33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209625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19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331470</xdr:rowOff>
    </xdr:from>
    <xdr:to>
      <xdr:col>15</xdr:col>
      <xdr:colOff>101600</xdr:colOff>
      <xdr:row>35</xdr:row>
      <xdr:rowOff>90170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98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74947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5,321
5,300
24.33
3,893,908
3,649,675
132,546
1,892,718
2,252,026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110873</xdr:rowOff>
    </xdr:from>
    <xdr:to>
      <xdr:col>24</xdr:col>
      <xdr:colOff>63500</xdr:colOff>
      <xdr:row>36</xdr:row>
      <xdr:rowOff>124978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3073"/>
          <a:ext cx="8382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51899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110028</xdr:rowOff>
    </xdr:from>
    <xdr:to>
      <xdr:col>19</xdr:col>
      <xdr:colOff>177800</xdr:colOff>
      <xdr:row>36</xdr:row>
      <xdr:rowOff>124978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82228"/>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152918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110028</xdr:rowOff>
    </xdr:from>
    <xdr:to>
      <xdr:col>15</xdr:col>
      <xdr:colOff>50800</xdr:colOff>
      <xdr:row>36</xdr:row>
      <xdr:rowOff>128529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2228"/>
          <a:ext cx="889000" cy="1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128529</xdr:rowOff>
    </xdr:from>
    <xdr:to>
      <xdr:col>10</xdr:col>
      <xdr:colOff>114300</xdr:colOff>
      <xdr:row>37</xdr:row>
      <xdr:rowOff>12934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0729"/>
          <a:ext cx="889000" cy="5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125623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60073</xdr:rowOff>
    </xdr:from>
    <xdr:to>
      <xdr:col>24</xdr:col>
      <xdr:colOff>114300</xdr:colOff>
      <xdr:row>36</xdr:row>
      <xdr:rowOff>161673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38500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74178</xdr:rowOff>
    </xdr:from>
    <xdr:to>
      <xdr:col>20</xdr:col>
      <xdr:colOff>38100</xdr:colOff>
      <xdr:row>37</xdr:row>
      <xdr:rowOff>4328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166905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3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59228</xdr:rowOff>
    </xdr:from>
    <xdr:to>
      <xdr:col>15</xdr:col>
      <xdr:colOff>101600</xdr:colOff>
      <xdr:row>36</xdr:row>
      <xdr:rowOff>160828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151955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2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77729</xdr:rowOff>
    </xdr:from>
    <xdr:to>
      <xdr:col>10</xdr:col>
      <xdr:colOff>165100</xdr:colOff>
      <xdr:row>37</xdr:row>
      <xdr:rowOff>7879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170456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4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133584</xdr:rowOff>
    </xdr:from>
    <xdr:to>
      <xdr:col>6</xdr:col>
      <xdr:colOff>38100</xdr:colOff>
      <xdr:row>37</xdr:row>
      <xdr:rowOff>63734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54861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77867</xdr:rowOff>
    </xdr:from>
    <xdr:to>
      <xdr:col>24</xdr:col>
      <xdr:colOff>63500</xdr:colOff>
      <xdr:row>57</xdr:row>
      <xdr:rowOff>27572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79067"/>
          <a:ext cx="838200" cy="1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27572</xdr:rowOff>
    </xdr:from>
    <xdr:to>
      <xdr:col>19</xdr:col>
      <xdr:colOff>177800</xdr:colOff>
      <xdr:row>57</xdr:row>
      <xdr:rowOff>104960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00222"/>
          <a:ext cx="889000" cy="7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104960</xdr:rowOff>
    </xdr:from>
    <xdr:to>
      <xdr:col>15</xdr:col>
      <xdr:colOff>50800</xdr:colOff>
      <xdr:row>57</xdr:row>
      <xdr:rowOff>141525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77610"/>
          <a:ext cx="889000" cy="3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154956</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4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141525</xdr:rowOff>
    </xdr:from>
    <xdr:to>
      <xdr:col>10</xdr:col>
      <xdr:colOff>114300</xdr:colOff>
      <xdr:row>57</xdr:row>
      <xdr:rowOff>160156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14175"/>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161851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4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19746</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27067</xdr:rowOff>
    </xdr:from>
    <xdr:to>
      <xdr:col>24</xdr:col>
      <xdr:colOff>114300</xdr:colOff>
      <xdr:row>56</xdr:row>
      <xdr:rowOff>128667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2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5494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148222</xdr:rowOff>
    </xdr:from>
    <xdr:to>
      <xdr:col>20</xdr:col>
      <xdr:colOff>38100</xdr:colOff>
      <xdr:row>57</xdr:row>
      <xdr:rowOff>78372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69499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54160</xdr:rowOff>
    </xdr:from>
    <xdr:to>
      <xdr:col>15</xdr:col>
      <xdr:colOff>101600</xdr:colOff>
      <xdr:row>57</xdr:row>
      <xdr:rowOff>155760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146887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90725</xdr:rowOff>
    </xdr:from>
    <xdr:to>
      <xdr:col>10</xdr:col>
      <xdr:colOff>165100</xdr:colOff>
      <xdr:row>58</xdr:row>
      <xdr:rowOff>20875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12002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109356</xdr:rowOff>
    </xdr:from>
    <xdr:to>
      <xdr:col>6</xdr:col>
      <xdr:colOff>38100</xdr:colOff>
      <xdr:row>58</xdr:row>
      <xdr:rowOff>39506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8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30633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7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149203</xdr:rowOff>
    </xdr:from>
    <xdr:to>
      <xdr:col>24</xdr:col>
      <xdr:colOff>63500</xdr:colOff>
      <xdr:row>79</xdr:row>
      <xdr:rowOff>39280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22303"/>
          <a:ext cx="838200" cy="6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15080</xdr:rowOff>
    </xdr:from>
    <xdr:to>
      <xdr:col>19</xdr:col>
      <xdr:colOff>177800</xdr:colOff>
      <xdr:row>79</xdr:row>
      <xdr:rowOff>39280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59630"/>
          <a:ext cx="889000" cy="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149726</xdr:rowOff>
    </xdr:from>
    <xdr:to>
      <xdr:col>15</xdr:col>
      <xdr:colOff>50800</xdr:colOff>
      <xdr:row>79</xdr:row>
      <xdr:rowOff>15080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22826"/>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149726</xdr:rowOff>
    </xdr:from>
    <xdr:to>
      <xdr:col>10</xdr:col>
      <xdr:colOff>114300</xdr:colOff>
      <xdr:row>79</xdr:row>
      <xdr:rowOff>53975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22826"/>
          <a:ext cx="889000" cy="7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149126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98403</xdr:rowOff>
    </xdr:from>
    <xdr:to>
      <xdr:col>24</xdr:col>
      <xdr:colOff>114300</xdr:colOff>
      <xdr:row>79</xdr:row>
      <xdr:rowOff>28553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13330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159930</xdr:rowOff>
    </xdr:from>
    <xdr:to>
      <xdr:col>20</xdr:col>
      <xdr:colOff>38100</xdr:colOff>
      <xdr:row>79</xdr:row>
      <xdr:rowOff>90080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81207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2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135730</xdr:rowOff>
    </xdr:from>
    <xdr:to>
      <xdr:col>15</xdr:col>
      <xdr:colOff>101600</xdr:colOff>
      <xdr:row>79</xdr:row>
      <xdr:rowOff>65880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57007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98926</xdr:rowOff>
    </xdr:from>
    <xdr:to>
      <xdr:col>10</xdr:col>
      <xdr:colOff>165100</xdr:colOff>
      <xdr:row>79</xdr:row>
      <xdr:rowOff>29076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20203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3175</xdr:rowOff>
    </xdr:from>
    <xdr:to>
      <xdr:col>6</xdr:col>
      <xdr:colOff>38100</xdr:colOff>
      <xdr:row>79</xdr:row>
      <xdr:rowOff>104775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95902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4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156159</xdr:rowOff>
    </xdr:from>
    <xdr:to>
      <xdr:col>24</xdr:col>
      <xdr:colOff>63500</xdr:colOff>
      <xdr:row>95</xdr:row>
      <xdr:rowOff>4271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272459"/>
          <a:ext cx="838200" cy="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8512</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6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4271</xdr:rowOff>
    </xdr:from>
    <xdr:to>
      <xdr:col>19</xdr:col>
      <xdr:colOff>177800</xdr:colOff>
      <xdr:row>95</xdr:row>
      <xdr:rowOff>82795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292021"/>
          <a:ext cx="8890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124444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82795</xdr:rowOff>
    </xdr:from>
    <xdr:to>
      <xdr:col>15</xdr:col>
      <xdr:colOff>50800</xdr:colOff>
      <xdr:row>95</xdr:row>
      <xdr:rowOff>103222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370545"/>
          <a:ext cx="889000" cy="2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103222</xdr:rowOff>
    </xdr:from>
    <xdr:to>
      <xdr:col>10</xdr:col>
      <xdr:colOff>114300</xdr:colOff>
      <xdr:row>96</xdr:row>
      <xdr:rowOff>50513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390972"/>
          <a:ext cx="889000" cy="1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103560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105359</xdr:rowOff>
    </xdr:from>
    <xdr:to>
      <xdr:col>24</xdr:col>
      <xdr:colOff>114300</xdr:colOff>
      <xdr:row>95</xdr:row>
      <xdr:rowOff>35509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2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128236</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07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124921</xdr:rowOff>
    </xdr:from>
    <xdr:to>
      <xdr:col>20</xdr:col>
      <xdr:colOff>38100</xdr:colOff>
      <xdr:row>95</xdr:row>
      <xdr:rowOff>55071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24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71598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01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31995</xdr:rowOff>
    </xdr:from>
    <xdr:to>
      <xdr:col>15</xdr:col>
      <xdr:colOff>101600</xdr:colOff>
      <xdr:row>95</xdr:row>
      <xdr:rowOff>133595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3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150122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09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52422</xdr:rowOff>
    </xdr:from>
    <xdr:to>
      <xdr:col>10</xdr:col>
      <xdr:colOff>165100</xdr:colOff>
      <xdr:row>95</xdr:row>
      <xdr:rowOff>154022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34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170549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11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171163</xdr:rowOff>
    </xdr:from>
    <xdr:to>
      <xdr:col>6</xdr:col>
      <xdr:colOff>38100</xdr:colOff>
      <xdr:row>96</xdr:row>
      <xdr:rowOff>101313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117840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23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136320</xdr:rowOff>
    </xdr:from>
    <xdr:to>
      <xdr:col>55</xdr:col>
      <xdr:colOff>0</xdr:colOff>
      <xdr:row>37</xdr:row>
      <xdr:rowOff>79517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08520"/>
          <a:ext cx="838200" cy="1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79517</xdr:rowOff>
    </xdr:from>
    <xdr:to>
      <xdr:col>50</xdr:col>
      <xdr:colOff>114300</xdr:colOff>
      <xdr:row>37</xdr:row>
      <xdr:rowOff>90437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23167"/>
          <a:ext cx="889000" cy="1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80496</xdr:rowOff>
    </xdr:from>
    <xdr:to>
      <xdr:col>45</xdr:col>
      <xdr:colOff>177800</xdr:colOff>
      <xdr:row>37</xdr:row>
      <xdr:rowOff>90437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424146"/>
          <a:ext cx="889000" cy="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6636</xdr:rowOff>
    </xdr:from>
    <xdr:to>
      <xdr:col>41</xdr:col>
      <xdr:colOff>50800</xdr:colOff>
      <xdr:row>37</xdr:row>
      <xdr:rowOff>80496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350286"/>
          <a:ext cx="889000" cy="7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85520</xdr:rowOff>
    </xdr:from>
    <xdr:to>
      <xdr:col>55</xdr:col>
      <xdr:colOff>50800</xdr:colOff>
      <xdr:row>37</xdr:row>
      <xdr:rowOff>15670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63947</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3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28717</xdr:rowOff>
    </xdr:from>
    <xdr:to>
      <xdr:col>50</xdr:col>
      <xdr:colOff>165100</xdr:colOff>
      <xdr:row>37</xdr:row>
      <xdr:rowOff>130317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121444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6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39637</xdr:rowOff>
    </xdr:from>
    <xdr:to>
      <xdr:col>46</xdr:col>
      <xdr:colOff>38100</xdr:colOff>
      <xdr:row>37</xdr:row>
      <xdr:rowOff>141237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8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132363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29696</xdr:rowOff>
    </xdr:from>
    <xdr:to>
      <xdr:col>41</xdr:col>
      <xdr:colOff>101600</xdr:colOff>
      <xdr:row>37</xdr:row>
      <xdr:rowOff>131296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7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122423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6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127286</xdr:rowOff>
    </xdr:from>
    <xdr:to>
      <xdr:col>36</xdr:col>
      <xdr:colOff>165100</xdr:colOff>
      <xdr:row>37</xdr:row>
      <xdr:rowOff>57436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29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48563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9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168126</xdr:rowOff>
    </xdr:from>
    <xdr:to>
      <xdr:col>55</xdr:col>
      <xdr:colOff>0</xdr:colOff>
      <xdr:row>59</xdr:row>
      <xdr:rowOff>11158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112226"/>
          <a:ext cx="838200" cy="1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161885</xdr:rowOff>
    </xdr:from>
    <xdr:to>
      <xdr:col>50</xdr:col>
      <xdr:colOff>114300</xdr:colOff>
      <xdr:row>59</xdr:row>
      <xdr:rowOff>11158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10105985"/>
          <a:ext cx="889000" cy="2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153831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97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154074</xdr:rowOff>
    </xdr:from>
    <xdr:to>
      <xdr:col>45</xdr:col>
      <xdr:colOff>177800</xdr:colOff>
      <xdr:row>58</xdr:row>
      <xdr:rowOff>161885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10098174"/>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154074</xdr:rowOff>
    </xdr:from>
    <xdr:to>
      <xdr:col>41</xdr:col>
      <xdr:colOff>50800</xdr:colOff>
      <xdr:row>59</xdr:row>
      <xdr:rowOff>990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098174"/>
          <a:ext cx="889000" cy="1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146421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7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117326</xdr:rowOff>
    </xdr:from>
    <xdr:to>
      <xdr:col>55</xdr:col>
      <xdr:colOff>50800</xdr:colOff>
      <xdr:row>59</xdr:row>
      <xdr:rowOff>47476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6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32253</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9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131808</xdr:rowOff>
    </xdr:from>
    <xdr:to>
      <xdr:col>50</xdr:col>
      <xdr:colOff>165100</xdr:colOff>
      <xdr:row>59</xdr:row>
      <xdr:rowOff>61958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53085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1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111085</xdr:rowOff>
    </xdr:from>
    <xdr:to>
      <xdr:col>46</xdr:col>
      <xdr:colOff>38100</xdr:colOff>
      <xdr:row>59</xdr:row>
      <xdr:rowOff>41235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32362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1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103274</xdr:rowOff>
    </xdr:from>
    <xdr:to>
      <xdr:col>41</xdr:col>
      <xdr:colOff>101600</xdr:colOff>
      <xdr:row>59</xdr:row>
      <xdr:rowOff>33424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4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24551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1014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121640</xdr:rowOff>
    </xdr:from>
    <xdr:to>
      <xdr:col>36</xdr:col>
      <xdr:colOff>165100</xdr:colOff>
      <xdr:row>59</xdr:row>
      <xdr:rowOff>51790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42917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33369</xdr:rowOff>
    </xdr:from>
    <xdr:to>
      <xdr:col>55</xdr:col>
      <xdr:colOff>0</xdr:colOff>
      <xdr:row>79</xdr:row>
      <xdr:rowOff>42645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77919"/>
          <a:ext cx="838200" cy="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157088</xdr:rowOff>
    </xdr:from>
    <xdr:to>
      <xdr:col>50</xdr:col>
      <xdr:colOff>114300</xdr:colOff>
      <xdr:row>79</xdr:row>
      <xdr:rowOff>42645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30188"/>
          <a:ext cx="889000" cy="5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157088</xdr:rowOff>
    </xdr:from>
    <xdr:to>
      <xdr:col>45</xdr:col>
      <xdr:colOff>177800</xdr:colOff>
      <xdr:row>79</xdr:row>
      <xdr:rowOff>33700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530188"/>
          <a:ext cx="889000" cy="4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22120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154019</xdr:rowOff>
    </xdr:from>
    <xdr:to>
      <xdr:col>55</xdr:col>
      <xdr:colOff>50800</xdr:colOff>
      <xdr:row>79</xdr:row>
      <xdr:rowOff>84169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2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68946</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4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163295</xdr:rowOff>
    </xdr:from>
    <xdr:to>
      <xdr:col>50</xdr:col>
      <xdr:colOff>165100</xdr:colOff>
      <xdr:row>79</xdr:row>
      <xdr:rowOff>93445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3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84572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2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106288</xdr:rowOff>
    </xdr:from>
    <xdr:to>
      <xdr:col>46</xdr:col>
      <xdr:colOff>38100</xdr:colOff>
      <xdr:row>79</xdr:row>
      <xdr:rowOff>36438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27565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5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154350</xdr:rowOff>
    </xdr:from>
    <xdr:to>
      <xdr:col>41</xdr:col>
      <xdr:colOff>101600</xdr:colOff>
      <xdr:row>79</xdr:row>
      <xdr:rowOff>84500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75627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2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63835</xdr:rowOff>
    </xdr:from>
    <xdr:to>
      <xdr:col>55</xdr:col>
      <xdr:colOff>0</xdr:colOff>
      <xdr:row>98</xdr:row>
      <xdr:rowOff>74670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65935"/>
          <a:ext cx="8382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74670</xdr:rowOff>
    </xdr:from>
    <xdr:to>
      <xdr:col>50</xdr:col>
      <xdr:colOff>114300</xdr:colOff>
      <xdr:row>98</xdr:row>
      <xdr:rowOff>161088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76770"/>
          <a:ext cx="889000" cy="8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65454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131466</xdr:rowOff>
    </xdr:from>
    <xdr:to>
      <xdr:col>45</xdr:col>
      <xdr:colOff>177800</xdr:colOff>
      <xdr:row>98</xdr:row>
      <xdr:rowOff>161088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933566"/>
          <a:ext cx="889000" cy="2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13035</xdr:rowOff>
    </xdr:from>
    <xdr:to>
      <xdr:col>55</xdr:col>
      <xdr:colOff>50800</xdr:colOff>
      <xdr:row>98</xdr:row>
      <xdr:rowOff>114635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1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162912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9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23870</xdr:rowOff>
    </xdr:from>
    <xdr:to>
      <xdr:col>50</xdr:col>
      <xdr:colOff>165100</xdr:colOff>
      <xdr:row>98</xdr:row>
      <xdr:rowOff>125470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116597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1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110288</xdr:rowOff>
    </xdr:from>
    <xdr:to>
      <xdr:col>46</xdr:col>
      <xdr:colOff>38100</xdr:colOff>
      <xdr:row>99</xdr:row>
      <xdr:rowOff>40438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31565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80666</xdr:rowOff>
    </xdr:from>
    <xdr:to>
      <xdr:col>41</xdr:col>
      <xdr:colOff>101600</xdr:colOff>
      <xdr:row>99</xdr:row>
      <xdr:rowOff>10816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1943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113395</xdr:rowOff>
    </xdr:from>
    <xdr:to>
      <xdr:col>85</xdr:col>
      <xdr:colOff>127000</xdr:colOff>
      <xdr:row>38</xdr:row>
      <xdr:rowOff>123849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28495"/>
          <a:ext cx="838200" cy="1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123849</xdr:rowOff>
    </xdr:from>
    <xdr:to>
      <xdr:col>81</xdr:col>
      <xdr:colOff>50800</xdr:colOff>
      <xdr:row>38</xdr:row>
      <xdr:rowOff>132293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38949"/>
          <a:ext cx="889000"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132293</xdr:rowOff>
    </xdr:from>
    <xdr:to>
      <xdr:col>76</xdr:col>
      <xdr:colOff>114300</xdr:colOff>
      <xdr:row>38</xdr:row>
      <xdr:rowOff>138130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47393"/>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136179</xdr:rowOff>
    </xdr:from>
    <xdr:to>
      <xdr:col>71</xdr:col>
      <xdr:colOff>177800</xdr:colOff>
      <xdr:row>38</xdr:row>
      <xdr:rowOff>138130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1279"/>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20782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18462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62595</xdr:rowOff>
    </xdr:from>
    <xdr:to>
      <xdr:col>85</xdr:col>
      <xdr:colOff>177800</xdr:colOff>
      <xdr:row>38</xdr:row>
      <xdr:rowOff>164195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4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73049</xdr:rowOff>
    </xdr:from>
    <xdr:to>
      <xdr:col>81</xdr:col>
      <xdr:colOff>101600</xdr:colOff>
      <xdr:row>39</xdr:row>
      <xdr:rowOff>3199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165776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8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81493</xdr:rowOff>
    </xdr:from>
    <xdr:to>
      <xdr:col>76</xdr:col>
      <xdr:colOff>165100</xdr:colOff>
      <xdr:row>39</xdr:row>
      <xdr:rowOff>11643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2770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8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87330</xdr:rowOff>
    </xdr:from>
    <xdr:to>
      <xdr:col>72</xdr:col>
      <xdr:colOff>38100</xdr:colOff>
      <xdr:row>39</xdr:row>
      <xdr:rowOff>17480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8607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695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85379</xdr:rowOff>
    </xdr:from>
    <xdr:to>
      <xdr:col>67</xdr:col>
      <xdr:colOff>101600</xdr:colOff>
      <xdr:row>39</xdr:row>
      <xdr:rowOff>15529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6656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9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132736</xdr:rowOff>
    </xdr:from>
    <xdr:to>
      <xdr:col>85</xdr:col>
      <xdr:colOff>127000</xdr:colOff>
      <xdr:row>77</xdr:row>
      <xdr:rowOff>136765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34386"/>
          <a:ext cx="8382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128030</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815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136765</xdr:rowOff>
    </xdr:from>
    <xdr:to>
      <xdr:col>81</xdr:col>
      <xdr:colOff>50800</xdr:colOff>
      <xdr:row>77</xdr:row>
      <xdr:rowOff>141469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38415"/>
          <a:ext cx="889000" cy="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72025</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140157</xdr:rowOff>
    </xdr:from>
    <xdr:to>
      <xdr:col>76</xdr:col>
      <xdr:colOff>114300</xdr:colOff>
      <xdr:row>77</xdr:row>
      <xdr:rowOff>141469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41807"/>
          <a:ext cx="88900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86624</xdr:rowOff>
    </xdr:from>
    <xdr:to>
      <xdr:col>71</xdr:col>
      <xdr:colOff>177800</xdr:colOff>
      <xdr:row>77</xdr:row>
      <xdr:rowOff>140157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88274"/>
          <a:ext cx="889000" cy="5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81936</xdr:rowOff>
    </xdr:from>
    <xdr:to>
      <xdr:col>85</xdr:col>
      <xdr:colOff>177800</xdr:colOff>
      <xdr:row>78</xdr:row>
      <xdr:rowOff>12086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8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60363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85965</xdr:rowOff>
    </xdr:from>
    <xdr:to>
      <xdr:col>81</xdr:col>
      <xdr:colOff>101600</xdr:colOff>
      <xdr:row>78</xdr:row>
      <xdr:rowOff>16115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8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7242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8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90669</xdr:rowOff>
    </xdr:from>
    <xdr:to>
      <xdr:col>76</xdr:col>
      <xdr:colOff>165100</xdr:colOff>
      <xdr:row>78</xdr:row>
      <xdr:rowOff>20819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11946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8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89357</xdr:rowOff>
    </xdr:from>
    <xdr:to>
      <xdr:col>72</xdr:col>
      <xdr:colOff>38100</xdr:colOff>
      <xdr:row>78</xdr:row>
      <xdr:rowOff>19507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10634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35824</xdr:rowOff>
    </xdr:from>
    <xdr:to>
      <xdr:col>67</xdr:col>
      <xdr:colOff>101600</xdr:colOff>
      <xdr:row>77</xdr:row>
      <xdr:rowOff>137424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128551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3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117965</xdr:rowOff>
    </xdr:from>
    <xdr:to>
      <xdr:col>85</xdr:col>
      <xdr:colOff>127000</xdr:colOff>
      <xdr:row>98</xdr:row>
      <xdr:rowOff>131288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48615"/>
          <a:ext cx="838200" cy="1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90962</xdr:rowOff>
    </xdr:from>
    <xdr:to>
      <xdr:col>81</xdr:col>
      <xdr:colOff>50800</xdr:colOff>
      <xdr:row>98</xdr:row>
      <xdr:rowOff>131288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93062"/>
          <a:ext cx="889000" cy="4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90962</xdr:rowOff>
    </xdr:from>
    <xdr:to>
      <xdr:col>76</xdr:col>
      <xdr:colOff>114300</xdr:colOff>
      <xdr:row>98</xdr:row>
      <xdr:rowOff>132755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93062"/>
          <a:ext cx="889000" cy="4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132755</xdr:rowOff>
    </xdr:from>
    <xdr:to>
      <xdr:col>71</xdr:col>
      <xdr:colOff>177800</xdr:colOff>
      <xdr:row>98</xdr:row>
      <xdr:rowOff>139367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34855"/>
          <a:ext cx="889000" cy="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67165</xdr:rowOff>
    </xdr:from>
    <xdr:to>
      <xdr:col>85</xdr:col>
      <xdr:colOff>177800</xdr:colOff>
      <xdr:row>97</xdr:row>
      <xdr:rowOff>168765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45592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7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80488</xdr:rowOff>
    </xdr:from>
    <xdr:to>
      <xdr:col>81</xdr:col>
      <xdr:colOff>101600</xdr:colOff>
      <xdr:row>99</xdr:row>
      <xdr:rowOff>10638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1765</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7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40162</xdr:rowOff>
    </xdr:from>
    <xdr:to>
      <xdr:col>76</xdr:col>
      <xdr:colOff>165100</xdr:colOff>
      <xdr:row>98</xdr:row>
      <xdr:rowOff>141762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132889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3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81955</xdr:rowOff>
    </xdr:from>
    <xdr:to>
      <xdr:col>72</xdr:col>
      <xdr:colOff>38100</xdr:colOff>
      <xdr:row>99</xdr:row>
      <xdr:rowOff>12105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3232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88567</xdr:rowOff>
    </xdr:from>
    <xdr:to>
      <xdr:col>67</xdr:col>
      <xdr:colOff>101600</xdr:colOff>
      <xdr:row>99</xdr:row>
      <xdr:rowOff>18717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9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9844</xdr:rowOff>
    </xdr:from>
    <xdr:ext cx="313932"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57333" y="16983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94361</xdr:rowOff>
    </xdr:from>
    <xdr:to>
      <xdr:col>116</xdr:col>
      <xdr:colOff>63500</xdr:colOff>
      <xdr:row>75</xdr:row>
      <xdr:rowOff>124678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53111"/>
          <a:ext cx="838200" cy="3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94361</xdr:rowOff>
    </xdr:from>
    <xdr:to>
      <xdr:col>111</xdr:col>
      <xdr:colOff>177800</xdr:colOff>
      <xdr:row>75</xdr:row>
      <xdr:rowOff>159338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53111"/>
          <a:ext cx="889000" cy="6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155538</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159338</xdr:rowOff>
    </xdr:from>
    <xdr:to>
      <xdr:col>107</xdr:col>
      <xdr:colOff>50800</xdr:colOff>
      <xdr:row>76</xdr:row>
      <xdr:rowOff>31866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18088"/>
          <a:ext cx="889000" cy="4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147776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31866</xdr:rowOff>
    </xdr:from>
    <xdr:to>
      <xdr:col>102</xdr:col>
      <xdr:colOff>114300</xdr:colOff>
      <xdr:row>76</xdr:row>
      <xdr:rowOff>32094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6206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142823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73878</xdr:rowOff>
    </xdr:from>
    <xdr:to>
      <xdr:col>116</xdr:col>
      <xdr:colOff>114300</xdr:colOff>
      <xdr:row>76</xdr:row>
      <xdr:rowOff>4028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52305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1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43561</xdr:rowOff>
    </xdr:from>
    <xdr:to>
      <xdr:col>112</xdr:col>
      <xdr:colOff>38100</xdr:colOff>
      <xdr:row>75</xdr:row>
      <xdr:rowOff>145161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136289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99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108538</xdr:rowOff>
    </xdr:from>
    <xdr:to>
      <xdr:col>107</xdr:col>
      <xdr:colOff>101600</xdr:colOff>
      <xdr:row>76</xdr:row>
      <xdr:rowOff>38688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29815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6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152516</xdr:rowOff>
    </xdr:from>
    <xdr:to>
      <xdr:col>102</xdr:col>
      <xdr:colOff>165100</xdr:colOff>
      <xdr:row>76</xdr:row>
      <xdr:rowOff>82666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73793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0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152744</xdr:rowOff>
    </xdr:from>
    <xdr:to>
      <xdr:col>98</xdr:col>
      <xdr:colOff>38100</xdr:colOff>
      <xdr:row>76</xdr:row>
      <xdr:rowOff>82894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74021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686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千円。本年度は物件費と補助費の伸びが顕著となっている。物件費についてはふるさと納税に関する業務委託料の増加が主要因だが、税政改正により今後、ふるさと納税の規模は減少していく見込で、比例して、相当する物件費も減少する見込み。補助費に関しても、熊本地震関連の経営体育成支援事業によるもので、一過性の増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　類似団体に比べ、扶助費は慢性的に支出が大きくなっている。扶助費のうち</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億円程度、町の単独事業があり、主な経費は本年度で、保育所運営費の上乗せ分が</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億円、高校生までの医療費助成事業で</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億円となっており、扶助費を押し上げている。その経費は計約</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0.8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億円で、住民一人当たりではおよそ</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15,000</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円であり、類似団体との乖離に近い数字となっている。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5,321
5,300
24.33
3,893,908
3,649,675
132,546
1,892,718
2,252,026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98679</xdr:rowOff>
    </xdr:from>
    <xdr:to>
      <xdr:col>24</xdr:col>
      <xdr:colOff>63500</xdr:colOff>
      <xdr:row>34</xdr:row>
      <xdr:rowOff>125349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27979"/>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168529</xdr:rowOff>
    </xdr:from>
    <xdr:to>
      <xdr:col>19</xdr:col>
      <xdr:colOff>177800</xdr:colOff>
      <xdr:row>34</xdr:row>
      <xdr:rowOff>98679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26379"/>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62247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168529</xdr:rowOff>
    </xdr:from>
    <xdr:to>
      <xdr:col>15</xdr:col>
      <xdr:colOff>50800</xdr:colOff>
      <xdr:row>34</xdr:row>
      <xdr:rowOff>150495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26379"/>
          <a:ext cx="889000" cy="1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150495</xdr:rowOff>
    </xdr:from>
    <xdr:to>
      <xdr:col>10</xdr:col>
      <xdr:colOff>114300</xdr:colOff>
      <xdr:row>35</xdr:row>
      <xdr:rowOff>12319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79795"/>
          <a:ext cx="889000" cy="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137050</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14241</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74549</xdr:rowOff>
    </xdr:from>
    <xdr:to>
      <xdr:col>24</xdr:col>
      <xdr:colOff>114300</xdr:colOff>
      <xdr:row>35</xdr:row>
      <xdr:rowOff>4699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97426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47879</xdr:rowOff>
    </xdr:from>
    <xdr:to>
      <xdr:col>20</xdr:col>
      <xdr:colOff>38100</xdr:colOff>
      <xdr:row>34</xdr:row>
      <xdr:rowOff>149479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166006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5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117729</xdr:rowOff>
    </xdr:from>
    <xdr:to>
      <xdr:col>15</xdr:col>
      <xdr:colOff>101600</xdr:colOff>
      <xdr:row>34</xdr:row>
      <xdr:rowOff>47879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64406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5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99695</xdr:rowOff>
    </xdr:from>
    <xdr:to>
      <xdr:col>10</xdr:col>
      <xdr:colOff>165100</xdr:colOff>
      <xdr:row>35</xdr:row>
      <xdr:rowOff>29845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46372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0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132969</xdr:rowOff>
    </xdr:from>
    <xdr:to>
      <xdr:col>6</xdr:col>
      <xdr:colOff>38100</xdr:colOff>
      <xdr:row>35</xdr:row>
      <xdr:rowOff>63119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79646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3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68438</xdr:rowOff>
    </xdr:from>
    <xdr:to>
      <xdr:col>24</xdr:col>
      <xdr:colOff>63500</xdr:colOff>
      <xdr:row>57</xdr:row>
      <xdr:rowOff>75385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69638"/>
          <a:ext cx="838200" cy="17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4023</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75385</xdr:rowOff>
    </xdr:from>
    <xdr:to>
      <xdr:col>19</xdr:col>
      <xdr:colOff>177800</xdr:colOff>
      <xdr:row>57</xdr:row>
      <xdr:rowOff>97110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48035"/>
          <a:ext cx="889000" cy="2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70055</xdr:rowOff>
    </xdr:from>
    <xdr:to>
      <xdr:col>15</xdr:col>
      <xdr:colOff>50800</xdr:colOff>
      <xdr:row>57</xdr:row>
      <xdr:rowOff>97110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42705"/>
          <a:ext cx="889000" cy="2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70055</xdr:rowOff>
    </xdr:from>
    <xdr:to>
      <xdr:col>10</xdr:col>
      <xdr:colOff>114300</xdr:colOff>
      <xdr:row>57</xdr:row>
      <xdr:rowOff>154689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42705"/>
          <a:ext cx="889000" cy="8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28552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5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17638</xdr:rowOff>
    </xdr:from>
    <xdr:to>
      <xdr:col>24</xdr:col>
      <xdr:colOff>114300</xdr:colOff>
      <xdr:row>56</xdr:row>
      <xdr:rowOff>119238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40515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7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24585</xdr:rowOff>
    </xdr:from>
    <xdr:to>
      <xdr:col>20</xdr:col>
      <xdr:colOff>38100</xdr:colOff>
      <xdr:row>57</xdr:row>
      <xdr:rowOff>126185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117312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8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46310</xdr:rowOff>
    </xdr:from>
    <xdr:to>
      <xdr:col>15</xdr:col>
      <xdr:colOff>101600</xdr:colOff>
      <xdr:row>57</xdr:row>
      <xdr:rowOff>147910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139037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1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19255</xdr:rowOff>
    </xdr:from>
    <xdr:to>
      <xdr:col>10</xdr:col>
      <xdr:colOff>165100</xdr:colOff>
      <xdr:row>57</xdr:row>
      <xdr:rowOff>120855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111982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88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103889</xdr:rowOff>
    </xdr:from>
    <xdr:to>
      <xdr:col>6</xdr:col>
      <xdr:colOff>38100</xdr:colOff>
      <xdr:row>58</xdr:row>
      <xdr:rowOff>34039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25166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29995</xdr:rowOff>
    </xdr:from>
    <xdr:to>
      <xdr:col>24</xdr:col>
      <xdr:colOff>63500</xdr:colOff>
      <xdr:row>77</xdr:row>
      <xdr:rowOff>32409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231645"/>
          <a:ext cx="8382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37779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6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29995</xdr:rowOff>
    </xdr:from>
    <xdr:to>
      <xdr:col>19</xdr:col>
      <xdr:colOff>177800</xdr:colOff>
      <xdr:row>77</xdr:row>
      <xdr:rowOff>101505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31645"/>
          <a:ext cx="889000" cy="7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169770</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85792</xdr:rowOff>
    </xdr:from>
    <xdr:to>
      <xdr:col>15</xdr:col>
      <xdr:colOff>50800</xdr:colOff>
      <xdr:row>77</xdr:row>
      <xdr:rowOff>101505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87442"/>
          <a:ext cx="889000"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47642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85792</xdr:rowOff>
    </xdr:from>
    <xdr:to>
      <xdr:col>10</xdr:col>
      <xdr:colOff>114300</xdr:colOff>
      <xdr:row>77</xdr:row>
      <xdr:rowOff>151771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87442"/>
          <a:ext cx="889000" cy="6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45484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102941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153059</xdr:rowOff>
    </xdr:from>
    <xdr:to>
      <xdr:col>24</xdr:col>
      <xdr:colOff>114300</xdr:colOff>
      <xdr:row>77</xdr:row>
      <xdr:rowOff>83209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131486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6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150645</xdr:rowOff>
    </xdr:from>
    <xdr:to>
      <xdr:col>20</xdr:col>
      <xdr:colOff>38100</xdr:colOff>
      <xdr:row>77</xdr:row>
      <xdr:rowOff>80795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71922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7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50705</xdr:rowOff>
    </xdr:from>
    <xdr:to>
      <xdr:col>15</xdr:col>
      <xdr:colOff>101600</xdr:colOff>
      <xdr:row>77</xdr:row>
      <xdr:rowOff>152305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143432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4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34992</xdr:rowOff>
    </xdr:from>
    <xdr:to>
      <xdr:col>10</xdr:col>
      <xdr:colOff>165100</xdr:colOff>
      <xdr:row>77</xdr:row>
      <xdr:rowOff>136592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127719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2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100971</xdr:rowOff>
    </xdr:from>
    <xdr:to>
      <xdr:col>6</xdr:col>
      <xdr:colOff>38100</xdr:colOff>
      <xdr:row>78</xdr:row>
      <xdr:rowOff>31121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22248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9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155718</xdr:rowOff>
    </xdr:from>
    <xdr:to>
      <xdr:col>24</xdr:col>
      <xdr:colOff>63500</xdr:colOff>
      <xdr:row>97</xdr:row>
      <xdr:rowOff>43966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14918"/>
          <a:ext cx="838200" cy="5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158557</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617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43966</xdr:rowOff>
    </xdr:from>
    <xdr:to>
      <xdr:col>19</xdr:col>
      <xdr:colOff>177800</xdr:colOff>
      <xdr:row>97</xdr:row>
      <xdr:rowOff>100008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74616"/>
          <a:ext cx="889000" cy="5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118891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7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69120</xdr:rowOff>
    </xdr:from>
    <xdr:to>
      <xdr:col>15</xdr:col>
      <xdr:colOff>50800</xdr:colOff>
      <xdr:row>97</xdr:row>
      <xdr:rowOff>100008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99770"/>
          <a:ext cx="889000" cy="3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11832</xdr:rowOff>
    </xdr:from>
    <xdr:to>
      <xdr:col>10</xdr:col>
      <xdr:colOff>114300</xdr:colOff>
      <xdr:row>97</xdr:row>
      <xdr:rowOff>69120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42482"/>
          <a:ext cx="889000" cy="5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118812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4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154046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8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104918</xdr:rowOff>
    </xdr:from>
    <xdr:to>
      <xdr:col>24</xdr:col>
      <xdr:colOff>114300</xdr:colOff>
      <xdr:row>97</xdr:row>
      <xdr:rowOff>35068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6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127795</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1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164616</xdr:rowOff>
    </xdr:from>
    <xdr:to>
      <xdr:col>20</xdr:col>
      <xdr:colOff>38100</xdr:colOff>
      <xdr:row>97</xdr:row>
      <xdr:rowOff>94766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111293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9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49208</xdr:rowOff>
    </xdr:from>
    <xdr:to>
      <xdr:col>15</xdr:col>
      <xdr:colOff>101600</xdr:colOff>
      <xdr:row>97</xdr:row>
      <xdr:rowOff>150808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7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141935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18320</xdr:rowOff>
    </xdr:from>
    <xdr:to>
      <xdr:col>10</xdr:col>
      <xdr:colOff>165100</xdr:colOff>
      <xdr:row>97</xdr:row>
      <xdr:rowOff>119920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136447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4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132482</xdr:rowOff>
    </xdr:from>
    <xdr:to>
      <xdr:col>6</xdr:col>
      <xdr:colOff>38100</xdr:colOff>
      <xdr:row>97</xdr:row>
      <xdr:rowOff>62632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9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79159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6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29337</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15887"/>
          <a:ext cx="838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168275</xdr:rowOff>
    </xdr:from>
    <xdr:to>
      <xdr:col>50</xdr:col>
      <xdr:colOff>114300</xdr:colOff>
      <xdr:row>39</xdr:row>
      <xdr:rowOff>29337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83375"/>
          <a:ext cx="889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168275</xdr:rowOff>
    </xdr:from>
    <xdr:to>
      <xdr:col>45</xdr:col>
      <xdr:colOff>177800</xdr:colOff>
      <xdr:row>39</xdr:row>
      <xdr:rowOff>44323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83375"/>
          <a:ext cx="889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3810</xdr:rowOff>
    </xdr:from>
    <xdr:to>
      <xdr:col>41</xdr:col>
      <xdr:colOff>50800</xdr:colOff>
      <xdr:row>39</xdr:row>
      <xdr:rowOff>44323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90360"/>
          <a:ext cx="889000" cy="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143019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149987</xdr:rowOff>
    </xdr:from>
    <xdr:to>
      <xdr:col>50</xdr:col>
      <xdr:colOff>165100</xdr:colOff>
      <xdr:row>39</xdr:row>
      <xdr:rowOff>80137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71264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757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117475</xdr:rowOff>
    </xdr:from>
    <xdr:to>
      <xdr:col>46</xdr:col>
      <xdr:colOff>38100</xdr:colOff>
      <xdr:row>39</xdr:row>
      <xdr:rowOff>47625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38752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164973</xdr:rowOff>
    </xdr:from>
    <xdr:to>
      <xdr:col>41</xdr:col>
      <xdr:colOff>101600</xdr:colOff>
      <xdr:row>39</xdr:row>
      <xdr:rowOff>95123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86250</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124460</xdr:rowOff>
    </xdr:from>
    <xdr:to>
      <xdr:col>36</xdr:col>
      <xdr:colOff>165100</xdr:colOff>
      <xdr:row>39</xdr:row>
      <xdr:rowOff>54610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45737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732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161877</xdr:rowOff>
    </xdr:from>
    <xdr:to>
      <xdr:col>55</xdr:col>
      <xdr:colOff>0</xdr:colOff>
      <xdr:row>59</xdr:row>
      <xdr:rowOff>22697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05977"/>
          <a:ext cx="838200" cy="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22697</xdr:rowOff>
    </xdr:from>
    <xdr:to>
      <xdr:col>50</xdr:col>
      <xdr:colOff>114300</xdr:colOff>
      <xdr:row>59</xdr:row>
      <xdr:rowOff>24930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138247"/>
          <a:ext cx="889000" cy="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24930</xdr:rowOff>
    </xdr:from>
    <xdr:to>
      <xdr:col>45</xdr:col>
      <xdr:colOff>177800</xdr:colOff>
      <xdr:row>59</xdr:row>
      <xdr:rowOff>27017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40480"/>
          <a:ext cx="889000" cy="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27017</xdr:rowOff>
    </xdr:from>
    <xdr:to>
      <xdr:col>41</xdr:col>
      <xdr:colOff>50800</xdr:colOff>
      <xdr:row>59</xdr:row>
      <xdr:rowOff>27091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42567"/>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168460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111077</xdr:rowOff>
    </xdr:from>
    <xdr:to>
      <xdr:col>55</xdr:col>
      <xdr:colOff>50800</xdr:colOff>
      <xdr:row>59</xdr:row>
      <xdr:rowOff>41227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26004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7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143347</xdr:rowOff>
    </xdr:from>
    <xdr:to>
      <xdr:col>50</xdr:col>
      <xdr:colOff>165100</xdr:colOff>
      <xdr:row>59</xdr:row>
      <xdr:rowOff>73497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64624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8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145580</xdr:rowOff>
    </xdr:from>
    <xdr:to>
      <xdr:col>46</xdr:col>
      <xdr:colOff>38100</xdr:colOff>
      <xdr:row>59</xdr:row>
      <xdr:rowOff>75730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8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66857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8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147667</xdr:rowOff>
    </xdr:from>
    <xdr:to>
      <xdr:col>41</xdr:col>
      <xdr:colOff>101600</xdr:colOff>
      <xdr:row>59</xdr:row>
      <xdr:rowOff>77817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68944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8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147741</xdr:rowOff>
    </xdr:from>
    <xdr:to>
      <xdr:col>36</xdr:col>
      <xdr:colOff>165100</xdr:colOff>
      <xdr:row>59</xdr:row>
      <xdr:rowOff>77891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9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69018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86077</xdr:rowOff>
    </xdr:from>
    <xdr:to>
      <xdr:col>55</xdr:col>
      <xdr:colOff>0</xdr:colOff>
      <xdr:row>79</xdr:row>
      <xdr:rowOff>87285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630627"/>
          <a:ext cx="8382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48129</xdr:rowOff>
    </xdr:from>
    <xdr:to>
      <xdr:col>50</xdr:col>
      <xdr:colOff>114300</xdr:colOff>
      <xdr:row>79</xdr:row>
      <xdr:rowOff>87285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92679"/>
          <a:ext cx="8890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48129</xdr:rowOff>
    </xdr:from>
    <xdr:to>
      <xdr:col>45</xdr:col>
      <xdr:colOff>177800</xdr:colOff>
      <xdr:row>79</xdr:row>
      <xdr:rowOff>87007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92679"/>
          <a:ext cx="889000" cy="3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67707</xdr:rowOff>
    </xdr:from>
    <xdr:to>
      <xdr:col>41</xdr:col>
      <xdr:colOff>50800</xdr:colOff>
      <xdr:row>79</xdr:row>
      <xdr:rowOff>87007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612257"/>
          <a:ext cx="889000" cy="1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163903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35277</xdr:rowOff>
    </xdr:from>
    <xdr:to>
      <xdr:col>55</xdr:col>
      <xdr:colOff>50800</xdr:colOff>
      <xdr:row>79</xdr:row>
      <xdr:rowOff>136877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121654</xdr:rowOff>
    </xdr:from>
    <xdr:ext cx="378565"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94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36485</xdr:rowOff>
    </xdr:from>
    <xdr:to>
      <xdr:col>50</xdr:col>
      <xdr:colOff>165100</xdr:colOff>
      <xdr:row>79</xdr:row>
      <xdr:rowOff>138085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8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129212</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50017" y="13673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168779</xdr:rowOff>
    </xdr:from>
    <xdr:to>
      <xdr:col>46</xdr:col>
      <xdr:colOff>38100</xdr:colOff>
      <xdr:row>79</xdr:row>
      <xdr:rowOff>98929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90056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3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36207</xdr:rowOff>
    </xdr:from>
    <xdr:to>
      <xdr:col>41</xdr:col>
      <xdr:colOff>101600</xdr:colOff>
      <xdr:row>79</xdr:row>
      <xdr:rowOff>137807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8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128934</xdr:rowOff>
    </xdr:from>
    <xdr:ext cx="37856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2017" y="13673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16907</xdr:rowOff>
    </xdr:from>
    <xdr:to>
      <xdr:col>36</xdr:col>
      <xdr:colOff>165100</xdr:colOff>
      <xdr:row>79</xdr:row>
      <xdr:rowOff>118507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6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109634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5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26716</xdr:rowOff>
    </xdr:from>
    <xdr:to>
      <xdr:col>55</xdr:col>
      <xdr:colOff>0</xdr:colOff>
      <xdr:row>97</xdr:row>
      <xdr:rowOff>51310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57366"/>
          <a:ext cx="8382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51310</xdr:rowOff>
    </xdr:from>
    <xdr:to>
      <xdr:col>50</xdr:col>
      <xdr:colOff>114300</xdr:colOff>
      <xdr:row>97</xdr:row>
      <xdr:rowOff>53325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81960"/>
          <a:ext cx="889000" cy="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2659</xdr:rowOff>
    </xdr:from>
    <xdr:to>
      <xdr:col>45</xdr:col>
      <xdr:colOff>177800</xdr:colOff>
      <xdr:row>97</xdr:row>
      <xdr:rowOff>53325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33309"/>
          <a:ext cx="889000" cy="5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88438</xdr:rowOff>
    </xdr:from>
    <xdr:to>
      <xdr:col>41</xdr:col>
      <xdr:colOff>50800</xdr:colOff>
      <xdr:row>97</xdr:row>
      <xdr:rowOff>2659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47638"/>
          <a:ext cx="889000" cy="8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117201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125874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147366</xdr:rowOff>
    </xdr:from>
    <xdr:to>
      <xdr:col>55</xdr:col>
      <xdr:colOff>50800</xdr:colOff>
      <xdr:row>97</xdr:row>
      <xdr:rowOff>77516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125793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8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510</xdr:rowOff>
    </xdr:from>
    <xdr:to>
      <xdr:col>50</xdr:col>
      <xdr:colOff>165100</xdr:colOff>
      <xdr:row>97</xdr:row>
      <xdr:rowOff>102110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93237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2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2525</xdr:rowOff>
    </xdr:from>
    <xdr:to>
      <xdr:col>46</xdr:col>
      <xdr:colOff>38100</xdr:colOff>
      <xdr:row>97</xdr:row>
      <xdr:rowOff>104125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95252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2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123309</xdr:rowOff>
    </xdr:from>
    <xdr:to>
      <xdr:col>41</xdr:col>
      <xdr:colOff>101600</xdr:colOff>
      <xdr:row>97</xdr:row>
      <xdr:rowOff>53459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44586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7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37638</xdr:rowOff>
    </xdr:from>
    <xdr:to>
      <xdr:col>36</xdr:col>
      <xdr:colOff>165100</xdr:colOff>
      <xdr:row>96</xdr:row>
      <xdr:rowOff>139238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130365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8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33763</xdr:rowOff>
    </xdr:from>
    <xdr:to>
      <xdr:col>85</xdr:col>
      <xdr:colOff>127000</xdr:colOff>
      <xdr:row>39</xdr:row>
      <xdr:rowOff>34106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720313"/>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33763</xdr:rowOff>
    </xdr:from>
    <xdr:to>
      <xdr:col>81</xdr:col>
      <xdr:colOff>50800</xdr:colOff>
      <xdr:row>39</xdr:row>
      <xdr:rowOff>103791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720313"/>
          <a:ext cx="889000" cy="7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103791</xdr:rowOff>
    </xdr:from>
    <xdr:to>
      <xdr:col>76</xdr:col>
      <xdr:colOff>114300</xdr:colOff>
      <xdr:row>39</xdr:row>
      <xdr:rowOff>110287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790341"/>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132961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100571</xdr:rowOff>
    </xdr:from>
    <xdr:to>
      <xdr:col>71</xdr:col>
      <xdr:colOff>177800</xdr:colOff>
      <xdr:row>39</xdr:row>
      <xdr:rowOff>110287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787121"/>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154756</xdr:rowOff>
    </xdr:from>
    <xdr:to>
      <xdr:col>85</xdr:col>
      <xdr:colOff>177800</xdr:colOff>
      <xdr:row>39</xdr:row>
      <xdr:rowOff>84906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69683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8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154413</xdr:rowOff>
    </xdr:from>
    <xdr:to>
      <xdr:col>81</xdr:col>
      <xdr:colOff>101600</xdr:colOff>
      <xdr:row>39</xdr:row>
      <xdr:rowOff>84563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75690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6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52991</xdr:rowOff>
    </xdr:from>
    <xdr:to>
      <xdr:col>76</xdr:col>
      <xdr:colOff>165100</xdr:colOff>
      <xdr:row>39</xdr:row>
      <xdr:rowOff>154591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7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145718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8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59487</xdr:rowOff>
    </xdr:from>
    <xdr:to>
      <xdr:col>72</xdr:col>
      <xdr:colOff>38100</xdr:colOff>
      <xdr:row>39</xdr:row>
      <xdr:rowOff>161087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7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152214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83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49771</xdr:rowOff>
    </xdr:from>
    <xdr:to>
      <xdr:col>67</xdr:col>
      <xdr:colOff>101600</xdr:colOff>
      <xdr:row>39</xdr:row>
      <xdr:rowOff>151371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7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142498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82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90113</xdr:rowOff>
    </xdr:from>
    <xdr:to>
      <xdr:col>85</xdr:col>
      <xdr:colOff>127000</xdr:colOff>
      <xdr:row>58</xdr:row>
      <xdr:rowOff>109515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10034213"/>
          <a:ext cx="838200" cy="1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134596</xdr:rowOff>
    </xdr:from>
    <xdr:to>
      <xdr:col>81</xdr:col>
      <xdr:colOff>50800</xdr:colOff>
      <xdr:row>58</xdr:row>
      <xdr:rowOff>90113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07246"/>
          <a:ext cx="889000" cy="12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134596</xdr:rowOff>
    </xdr:from>
    <xdr:to>
      <xdr:col>76</xdr:col>
      <xdr:colOff>114300</xdr:colOff>
      <xdr:row>58</xdr:row>
      <xdr:rowOff>107033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07246"/>
          <a:ext cx="889000" cy="14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107033</xdr:rowOff>
    </xdr:from>
    <xdr:to>
      <xdr:col>71</xdr:col>
      <xdr:colOff>177800</xdr:colOff>
      <xdr:row>58</xdr:row>
      <xdr:rowOff>122624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51133"/>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58715</xdr:rowOff>
    </xdr:from>
    <xdr:to>
      <xdr:col>85</xdr:col>
      <xdr:colOff>177800</xdr:colOff>
      <xdr:row>58</xdr:row>
      <xdr:rowOff>160315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100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145092</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1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39313</xdr:rowOff>
    </xdr:from>
    <xdr:to>
      <xdr:col>81</xdr:col>
      <xdr:colOff>101600</xdr:colOff>
      <xdr:row>58</xdr:row>
      <xdr:rowOff>140913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8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132040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7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83796</xdr:rowOff>
    </xdr:from>
    <xdr:to>
      <xdr:col>76</xdr:col>
      <xdr:colOff>165100</xdr:colOff>
      <xdr:row>58</xdr:row>
      <xdr:rowOff>13946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5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30473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3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56233</xdr:rowOff>
    </xdr:from>
    <xdr:to>
      <xdr:col>72</xdr:col>
      <xdr:colOff>38100</xdr:colOff>
      <xdr:row>58</xdr:row>
      <xdr:rowOff>157833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148960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9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71824</xdr:rowOff>
    </xdr:from>
    <xdr:to>
      <xdr:col>67</xdr:col>
      <xdr:colOff>101600</xdr:colOff>
      <xdr:row>59</xdr:row>
      <xdr:rowOff>1974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1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164551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0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113395</xdr:rowOff>
    </xdr:from>
    <xdr:to>
      <xdr:col>85</xdr:col>
      <xdr:colOff>127000</xdr:colOff>
      <xdr:row>78</xdr:row>
      <xdr:rowOff>123848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86495"/>
          <a:ext cx="838200" cy="1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123848</xdr:rowOff>
    </xdr:from>
    <xdr:to>
      <xdr:col>81</xdr:col>
      <xdr:colOff>50800</xdr:colOff>
      <xdr:row>78</xdr:row>
      <xdr:rowOff>132293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96948"/>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132293</xdr:rowOff>
    </xdr:from>
    <xdr:to>
      <xdr:col>76</xdr:col>
      <xdr:colOff>114300</xdr:colOff>
      <xdr:row>78</xdr:row>
      <xdr:rowOff>138130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05393"/>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136179</xdr:rowOff>
    </xdr:from>
    <xdr:to>
      <xdr:col>71</xdr:col>
      <xdr:colOff>177800</xdr:colOff>
      <xdr:row>78</xdr:row>
      <xdr:rowOff>138130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09279"/>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20783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18462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62595</xdr:rowOff>
    </xdr:from>
    <xdr:to>
      <xdr:col>85</xdr:col>
      <xdr:colOff>177800</xdr:colOff>
      <xdr:row>78</xdr:row>
      <xdr:rowOff>164195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3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31279</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73048</xdr:rowOff>
    </xdr:from>
    <xdr:to>
      <xdr:col>81</xdr:col>
      <xdr:colOff>101600</xdr:colOff>
      <xdr:row>79</xdr:row>
      <xdr:rowOff>3198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4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165775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3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81493</xdr:rowOff>
    </xdr:from>
    <xdr:to>
      <xdr:col>76</xdr:col>
      <xdr:colOff>165100</xdr:colOff>
      <xdr:row>79</xdr:row>
      <xdr:rowOff>11643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2770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4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87330</xdr:rowOff>
    </xdr:from>
    <xdr:to>
      <xdr:col>72</xdr:col>
      <xdr:colOff>38100</xdr:colOff>
      <xdr:row>79</xdr:row>
      <xdr:rowOff>17480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8607</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5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85379</xdr:rowOff>
    </xdr:from>
    <xdr:to>
      <xdr:col>67</xdr:col>
      <xdr:colOff>101600</xdr:colOff>
      <xdr:row>79</xdr:row>
      <xdr:rowOff>15529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6656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5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132736</xdr:rowOff>
    </xdr:from>
    <xdr:to>
      <xdr:col>85</xdr:col>
      <xdr:colOff>127000</xdr:colOff>
      <xdr:row>97</xdr:row>
      <xdr:rowOff>136765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63386"/>
          <a:ext cx="8382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128007</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44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136765</xdr:rowOff>
    </xdr:from>
    <xdr:to>
      <xdr:col>81</xdr:col>
      <xdr:colOff>50800</xdr:colOff>
      <xdr:row>97</xdr:row>
      <xdr:rowOff>141469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67415"/>
          <a:ext cx="889000" cy="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71921</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140157</xdr:rowOff>
    </xdr:from>
    <xdr:to>
      <xdr:col>76</xdr:col>
      <xdr:colOff>114300</xdr:colOff>
      <xdr:row>97</xdr:row>
      <xdr:rowOff>141469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70807"/>
          <a:ext cx="88900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86624</xdr:rowOff>
    </xdr:from>
    <xdr:to>
      <xdr:col>71</xdr:col>
      <xdr:colOff>177800</xdr:colOff>
      <xdr:row>97</xdr:row>
      <xdr:rowOff>140157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717274"/>
          <a:ext cx="889000" cy="5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81936</xdr:rowOff>
    </xdr:from>
    <xdr:to>
      <xdr:col>85</xdr:col>
      <xdr:colOff>177800</xdr:colOff>
      <xdr:row>98</xdr:row>
      <xdr:rowOff>12086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60363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85965</xdr:rowOff>
    </xdr:from>
    <xdr:to>
      <xdr:col>81</xdr:col>
      <xdr:colOff>101600</xdr:colOff>
      <xdr:row>98</xdr:row>
      <xdr:rowOff>16115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1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7242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0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90669</xdr:rowOff>
    </xdr:from>
    <xdr:to>
      <xdr:col>76</xdr:col>
      <xdr:colOff>165100</xdr:colOff>
      <xdr:row>98</xdr:row>
      <xdr:rowOff>20819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2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11946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81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89357</xdr:rowOff>
    </xdr:from>
    <xdr:to>
      <xdr:col>72</xdr:col>
      <xdr:colOff>38100</xdr:colOff>
      <xdr:row>98</xdr:row>
      <xdr:rowOff>19507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10634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35824</xdr:rowOff>
    </xdr:from>
    <xdr:to>
      <xdr:col>67</xdr:col>
      <xdr:colOff>101600</xdr:colOff>
      <xdr:row>97</xdr:row>
      <xdr:rowOff>137424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128551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5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歳出総額のうち、主な構成項目である民生費は、住民一人当たり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160,9675</a:t>
          </a:r>
          <a:r>
            <a:rPr kumimoji="1" lang="ja-JP" altLang="en-US" sz="1300">
              <a:latin typeface="ＭＳ Ｐゴシック" panose="020B0600070205080204" pitchFamily="50" charset="-128"/>
              <a:ea typeface="ＭＳ Ｐゴシック" panose="020B0600070205080204" pitchFamily="50" charset="-128"/>
            </a:rPr>
            <a:t>円となっている。玉東町は子育て環境の充実を図るため、保育所運営費や子ども医療費助成事業に重点的に取り組んでいるが、類似団体平均以下の支出に抑えている。</a:t>
          </a:r>
        </a:p>
        <a:p>
          <a:r>
            <a:rPr kumimoji="1" lang="ja-JP" altLang="en-US" sz="1300">
              <a:latin typeface="ＭＳ Ｐゴシック" panose="020B0600070205080204" pitchFamily="50" charset="-128"/>
              <a:ea typeface="ＭＳ Ｐゴシック" panose="020B0600070205080204" pitchFamily="50" charset="-128"/>
            </a:rPr>
            <a:t>　目的別歳出のうち、議会費、総務費、衛生費が類似団体平均を上回っている。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議会費は近年高止まりしているが、平成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年度においては、議員給与や共済負担金の取組みにより、前年度を下回り、住民一人当たり</a:t>
          </a:r>
          <a:r>
            <a:rPr kumimoji="1" lang="en-US" altLang="ja-JP" sz="1300">
              <a:latin typeface="ＭＳ Ｐゴシック" panose="020B0600070205080204" pitchFamily="50" charset="-128"/>
              <a:ea typeface="ＭＳ Ｐゴシック" panose="020B0600070205080204" pitchFamily="50" charset="-128"/>
            </a:rPr>
            <a:t>12,113</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年度から上昇しているが、熊本地震による災害廃棄物処理事業の一時的な増が主な要因であり、次年度は事業の終了に伴い減少することが見込まれる。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総務費については、本年度、ふるさと納税の事業拡大による業務委託費の増で、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億円、ふるさと納税基金への積立で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億円、庁舎建設のための基金積立金で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億円、駅前開発事業で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億円で、計約</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億円の臨時的な支出があったため増加しているが、税政改正によりふるさと納税関連は減少していく見込み。</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は、財政調整基金の取崩を行ったため、実質単年度収支は赤字となっているが、実質収支は黒字となっている。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財政調整基金残高も</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百万円減少し、赤字累積が進んでいるが、</a:t>
          </a:r>
          <a:r>
            <a:rPr kumimoji="1" lang="en-US" altLang="ja-JP" sz="1200">
              <a:latin typeface="ＭＳ ゴシック" pitchFamily="49" charset="-128"/>
              <a:ea typeface="ＭＳ ゴシック" pitchFamily="49" charset="-128"/>
            </a:rPr>
            <a:t>H32</a:t>
          </a:r>
          <a:r>
            <a:rPr kumimoji="1" lang="ja-JP" altLang="en-US" sz="1200">
              <a:latin typeface="ＭＳ ゴシック" pitchFamily="49" charset="-128"/>
              <a:ea typeface="ＭＳ ゴシック" pitchFamily="49" charset="-128"/>
            </a:rPr>
            <a:t>を目途に庁舎建設を予定しており、</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は</a:t>
          </a:r>
          <a:r>
            <a:rPr kumimoji="1" lang="en-US" altLang="ja-JP" sz="1200">
              <a:latin typeface="ＭＳ ゴシック" pitchFamily="49" charset="-128"/>
              <a:ea typeface="ＭＳ ゴシック" pitchFamily="49" charset="-128"/>
            </a:rPr>
            <a:t>0.6</a:t>
          </a:r>
          <a:r>
            <a:rPr kumimoji="1" lang="ja-JP" altLang="en-US" sz="1200">
              <a:latin typeface="ＭＳ ゴシック" pitchFamily="49" charset="-128"/>
              <a:ea typeface="ＭＳ ゴシック" pitchFamily="49" charset="-128"/>
            </a:rPr>
            <a:t>億円基金を積立て、庁舎建設のための基金残高は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億円となった。次年度以降も庁舎建設に向け基金積立を行うが、財政調整基金残高の標準財政規模比</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以上の維持を目標に財政規律を緩めず庁舎建設に備える。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〇一般会計・・・財政調整基金から</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億円繰入を行ったことで、黒字となっている。</a:t>
          </a:r>
        </a:p>
        <a:p>
          <a:r>
            <a:rPr kumimoji="1" lang="ja-JP" altLang="en-US" sz="1400">
              <a:latin typeface="ＭＳ ゴシック" pitchFamily="49" charset="-128"/>
              <a:ea typeface="ＭＳ ゴシック" pitchFamily="49" charset="-128"/>
            </a:rPr>
            <a:t>〇国民健康保険特別会計・・・人事異動による人件費の増等で黒字は減少したが、基金繰入を行うことなく運営することができた。</a:t>
          </a:r>
        </a:p>
        <a:p>
          <a:r>
            <a:rPr kumimoji="1" lang="ja-JP" altLang="en-US" sz="1400">
              <a:latin typeface="ＭＳ ゴシック" pitchFamily="49" charset="-128"/>
              <a:ea typeface="ＭＳ ゴシック" pitchFamily="49" charset="-128"/>
            </a:rPr>
            <a:t>〇介護保険特別会計・・・保険料の不足に伴う借入が</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で終了。収支も改善し当面は自律した運営ができる見通し。引き続き給付の抑制を図るために介護予防事業に力を注いでいく。</a:t>
          </a:r>
        </a:p>
        <a:p>
          <a:r>
            <a:rPr kumimoji="1" lang="ja-JP" altLang="en-US" sz="1400">
              <a:latin typeface="ＭＳ ゴシック" pitchFamily="49" charset="-128"/>
              <a:ea typeface="ＭＳ ゴシック" pitchFamily="49" charset="-128"/>
            </a:rPr>
            <a:t>〇簡易水道特別会計・・・一般会計からの繰出は公債費に対する基準内繰出に加え、</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まで大規模な償還があり、</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も建設事業基準外繰出（</a:t>
          </a:r>
          <a:r>
            <a:rPr kumimoji="1" lang="en-US" altLang="ja-JP" sz="1400">
              <a:latin typeface="ＭＳ ゴシック" pitchFamily="49" charset="-128"/>
              <a:ea typeface="ＭＳ ゴシック" pitchFamily="49" charset="-128"/>
            </a:rPr>
            <a:t>8.4</a:t>
          </a:r>
          <a:r>
            <a:rPr kumimoji="1" lang="ja-JP" altLang="en-US" sz="1400">
              <a:latin typeface="ＭＳ ゴシック" pitchFamily="49" charset="-128"/>
              <a:ea typeface="ＭＳ ゴシック" pitchFamily="49" charset="-128"/>
            </a:rPr>
            <a:t>百万円）を行った。今後、施設老朽化に伴う施設更新に対する積立も必要であるため、使用料見直し等についても検討しながら運営に努めていく。</a:t>
          </a:r>
        </a:p>
        <a:p>
          <a:r>
            <a:rPr kumimoji="1" lang="ja-JP" altLang="en-US" sz="1400">
              <a:latin typeface="ＭＳ ゴシック" pitchFamily="49" charset="-128"/>
              <a:ea typeface="ＭＳ ゴシック" pitchFamily="49" charset="-128"/>
            </a:rPr>
            <a:t>〇宅地開発特別会計・・・今後も新規の造成事業を予定しており、黒字となるよう努める。</a:t>
          </a:r>
        </a:p>
        <a:p>
          <a:r>
            <a:rPr kumimoji="1" lang="ja-JP" altLang="en-US" sz="1400">
              <a:latin typeface="ＭＳ ゴシック" pitchFamily="49" charset="-128"/>
              <a:ea typeface="ＭＳ ゴシック" pitchFamily="49" charset="-128"/>
            </a:rPr>
            <a:t>〇後期高齢者医療特別会計・・・一般会計からの繰入で財政運営を行っているため、赤字ではなくなっている。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7063\Desktop\&#36001;&#25919;&#29366;&#27841;&#36039;&#26009;&#38598;2&#22238;&#30446;\&#12304;&#36001;&#25919;&#29366;&#27841;&#36039;&#26009;&#38598;&#12305;_433641_&#29577;&#26481;&#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BP51"/>
          <cell r="BQ51"/>
          <cell r="BR51"/>
          <cell r="BS51"/>
          <cell r="BT51"/>
          <cell r="BU51"/>
          <cell r="BV51"/>
          <cell r="BW51"/>
          <cell r="BX51"/>
          <cell r="BY51"/>
          <cell r="BZ51"/>
          <cell r="CA51"/>
          <cell r="CB51"/>
          <cell r="CC51"/>
          <cell r="CD51"/>
          <cell r="CE51"/>
          <cell r="CF51"/>
          <cell r="CG51"/>
          <cell r="CH51"/>
          <cell r="CI51"/>
          <cell r="CJ51"/>
          <cell r="CK51"/>
          <cell r="CL51"/>
          <cell r="CM51"/>
          <cell r="CN51"/>
          <cell r="CO51"/>
          <cell r="CP51"/>
          <cell r="CQ51"/>
          <cell r="CR51"/>
          <cell r="CS51"/>
          <cell r="CT51"/>
          <cell r="CU51"/>
          <cell r="CV51"/>
          <cell r="CW51"/>
          <cell r="CX51"/>
          <cell r="CY51"/>
          <cell r="CZ51"/>
          <cell r="DA51"/>
          <cell r="DB51"/>
          <cell r="DC51"/>
        </row>
        <row r="53">
          <cell r="BP53"/>
          <cell r="BQ53"/>
          <cell r="BR53"/>
          <cell r="BS53"/>
          <cell r="BT53"/>
          <cell r="BU53"/>
          <cell r="BV53"/>
          <cell r="BW53"/>
          <cell r="BX53"/>
          <cell r="BY53"/>
          <cell r="BZ53"/>
          <cell r="CA53"/>
          <cell r="CB53"/>
          <cell r="CC53"/>
          <cell r="CD53"/>
          <cell r="CE53"/>
          <cell r="CF53">
            <v>65.099999999999994</v>
          </cell>
          <cell r="CG53"/>
          <cell r="CH53"/>
          <cell r="CI53"/>
          <cell r="CJ53"/>
          <cell r="CK53"/>
          <cell r="CL53"/>
          <cell r="CM53"/>
          <cell r="CN53">
            <v>64.099999999999994</v>
          </cell>
          <cell r="CO53"/>
          <cell r="CP53"/>
          <cell r="CQ53"/>
          <cell r="CR53"/>
          <cell r="CS53"/>
          <cell r="CT53"/>
          <cell r="CU53"/>
          <cell r="CV53">
            <v>64.7</v>
          </cell>
          <cell r="CW53"/>
          <cell r="CX53"/>
          <cell r="CY53"/>
          <cell r="CZ53"/>
          <cell r="DA53"/>
          <cell r="DB53"/>
          <cell r="DC53"/>
        </row>
        <row r="55">
          <cell r="AN55" t="str">
            <v>類似団体内平均値</v>
          </cell>
          <cell r="BP55"/>
          <cell r="BQ55"/>
          <cell r="BR55"/>
          <cell r="BS55"/>
          <cell r="BT55"/>
          <cell r="BU55"/>
          <cell r="BV55"/>
          <cell r="BW55"/>
          <cell r="BX55"/>
          <cell r="BY55"/>
          <cell r="BZ55"/>
          <cell r="CA55"/>
          <cell r="CB55"/>
          <cell r="CC55"/>
          <cell r="CD55"/>
          <cell r="CE55"/>
          <cell r="CF55">
            <v>0</v>
          </cell>
          <cell r="CG55"/>
          <cell r="CH55"/>
          <cell r="CI55"/>
          <cell r="CJ55"/>
          <cell r="CK55"/>
          <cell r="CL55"/>
          <cell r="CM55"/>
          <cell r="CN55">
            <v>0</v>
          </cell>
          <cell r="CO55"/>
          <cell r="CP55"/>
          <cell r="CQ55"/>
          <cell r="CR55"/>
          <cell r="CS55"/>
          <cell r="CT55"/>
          <cell r="CU55"/>
          <cell r="CV55">
            <v>0</v>
          </cell>
          <cell r="CW55"/>
          <cell r="CX55"/>
          <cell r="CY55"/>
          <cell r="CZ55"/>
          <cell r="DA55"/>
          <cell r="DB55"/>
          <cell r="DC55"/>
        </row>
        <row r="57">
          <cell r="BP57"/>
          <cell r="BQ57"/>
          <cell r="BR57"/>
          <cell r="BS57"/>
          <cell r="BT57"/>
          <cell r="BU57"/>
          <cell r="BV57"/>
          <cell r="BW57"/>
          <cell r="BX57"/>
          <cell r="BY57"/>
          <cell r="BZ57"/>
          <cell r="CA57"/>
          <cell r="CB57"/>
          <cell r="CC57"/>
          <cell r="CD57"/>
          <cell r="CE57"/>
          <cell r="CF57">
            <v>55.3</v>
          </cell>
          <cell r="CG57"/>
          <cell r="CH57"/>
          <cell r="CI57"/>
          <cell r="CJ57"/>
          <cell r="CK57"/>
          <cell r="CL57"/>
          <cell r="CM57"/>
          <cell r="CN57">
            <v>56.3</v>
          </cell>
          <cell r="CO57"/>
          <cell r="CP57"/>
          <cell r="CQ57"/>
          <cell r="CR57"/>
          <cell r="CS57"/>
          <cell r="CT57"/>
          <cell r="CU57"/>
          <cell r="CV57">
            <v>58.5</v>
          </cell>
          <cell r="CW57"/>
          <cell r="CX57"/>
          <cell r="CY57"/>
          <cell r="CZ57"/>
          <cell r="DA57"/>
          <cell r="DB57"/>
          <cell r="DC57"/>
        </row>
        <row r="72">
          <cell r="BP72" t="str">
            <v>H25</v>
          </cell>
          <cell r="BX72" t="str">
            <v>H26</v>
          </cell>
          <cell r="CF72" t="str">
            <v>H27</v>
          </cell>
          <cell r="CN72" t="str">
            <v>H28</v>
          </cell>
          <cell r="CV72" t="str">
            <v>H29</v>
          </cell>
        </row>
        <row r="73">
          <cell r="AN73" t="str">
            <v>当該団体値</v>
          </cell>
          <cell r="BP73"/>
          <cell r="BQ73"/>
          <cell r="BR73"/>
          <cell r="BS73"/>
          <cell r="BT73"/>
          <cell r="BU73"/>
          <cell r="BV73"/>
          <cell r="BW73"/>
          <cell r="BX73"/>
          <cell r="BY73"/>
          <cell r="BZ73"/>
          <cell r="CA73"/>
          <cell r="CB73"/>
          <cell r="CC73"/>
          <cell r="CD73"/>
          <cell r="CE73"/>
          <cell r="CF73"/>
          <cell r="CG73"/>
          <cell r="CH73"/>
          <cell r="CI73"/>
          <cell r="CJ73"/>
          <cell r="CK73"/>
          <cell r="CL73"/>
          <cell r="CM73"/>
          <cell r="CN73"/>
          <cell r="CO73"/>
          <cell r="CP73"/>
          <cell r="CQ73"/>
          <cell r="CR73"/>
          <cell r="CS73"/>
          <cell r="CT73"/>
          <cell r="CU73"/>
          <cell r="CV73"/>
          <cell r="CW73"/>
          <cell r="CX73"/>
          <cell r="CY73"/>
          <cell r="CZ73"/>
          <cell r="DA73"/>
          <cell r="DB73"/>
          <cell r="DC73"/>
        </row>
        <row r="75">
          <cell r="BP75">
            <v>10.1</v>
          </cell>
          <cell r="BQ75"/>
          <cell r="BR75"/>
          <cell r="BS75"/>
          <cell r="BT75"/>
          <cell r="BU75"/>
          <cell r="BV75"/>
          <cell r="BW75"/>
          <cell r="BX75">
            <v>8.4</v>
          </cell>
          <cell r="BY75"/>
          <cell r="BZ75"/>
          <cell r="CA75"/>
          <cell r="CB75"/>
          <cell r="CC75"/>
          <cell r="CD75"/>
          <cell r="CE75"/>
          <cell r="CF75">
            <v>6.6</v>
          </cell>
          <cell r="CG75"/>
          <cell r="CH75"/>
          <cell r="CI75"/>
          <cell r="CJ75"/>
          <cell r="CK75"/>
          <cell r="CL75"/>
          <cell r="CM75"/>
          <cell r="CN75">
            <v>5.2</v>
          </cell>
          <cell r="CO75"/>
          <cell r="CP75"/>
          <cell r="CQ75"/>
          <cell r="CR75"/>
          <cell r="CS75"/>
          <cell r="CT75"/>
          <cell r="CU75"/>
          <cell r="CV75">
            <v>5</v>
          </cell>
          <cell r="CW75"/>
          <cell r="CX75"/>
          <cell r="CY75"/>
          <cell r="CZ75"/>
          <cell r="DA75"/>
          <cell r="DB75"/>
          <cell r="DC75"/>
        </row>
        <row r="77">
          <cell r="AN77" t="str">
            <v>類似団体内平均値</v>
          </cell>
          <cell r="BP77">
            <v>0</v>
          </cell>
          <cell r="BQ77"/>
          <cell r="BR77"/>
          <cell r="BS77"/>
          <cell r="BT77"/>
          <cell r="BU77"/>
          <cell r="BV77"/>
          <cell r="BW77"/>
          <cell r="BX77">
            <v>0</v>
          </cell>
          <cell r="BY77"/>
          <cell r="BZ77"/>
          <cell r="CA77"/>
          <cell r="CB77"/>
          <cell r="CC77"/>
          <cell r="CD77"/>
          <cell r="CE77"/>
          <cell r="CF77">
            <v>0</v>
          </cell>
          <cell r="CG77"/>
          <cell r="CH77"/>
          <cell r="CI77"/>
          <cell r="CJ77"/>
          <cell r="CK77"/>
          <cell r="CL77"/>
          <cell r="CM77"/>
          <cell r="CN77">
            <v>0</v>
          </cell>
          <cell r="CO77"/>
          <cell r="CP77"/>
          <cell r="CQ77"/>
          <cell r="CR77"/>
          <cell r="CS77"/>
          <cell r="CT77"/>
          <cell r="CU77"/>
          <cell r="CV77">
            <v>0</v>
          </cell>
          <cell r="CW77"/>
          <cell r="CX77"/>
          <cell r="CY77"/>
          <cell r="CZ77"/>
          <cell r="DA77"/>
          <cell r="DB77"/>
          <cell r="DC77"/>
        </row>
        <row r="79">
          <cell r="BP79">
            <v>9.8000000000000007</v>
          </cell>
          <cell r="BQ79"/>
          <cell r="BR79"/>
          <cell r="BS79"/>
          <cell r="BT79"/>
          <cell r="BU79"/>
          <cell r="BV79"/>
          <cell r="BW79"/>
          <cell r="BX79">
            <v>9.1</v>
          </cell>
          <cell r="BY79"/>
          <cell r="BZ79"/>
          <cell r="CA79"/>
          <cell r="CB79"/>
          <cell r="CC79"/>
          <cell r="CD79"/>
          <cell r="CE79"/>
          <cell r="CF79">
            <v>8.6</v>
          </cell>
          <cell r="CG79"/>
          <cell r="CH79"/>
          <cell r="CI79"/>
          <cell r="CJ79"/>
          <cell r="CK79"/>
          <cell r="CL79"/>
          <cell r="CM79"/>
          <cell r="CN79">
            <v>8.5</v>
          </cell>
          <cell r="CO79"/>
          <cell r="CP79"/>
          <cell r="CQ79"/>
          <cell r="CR79"/>
          <cell r="CS79"/>
          <cell r="CT79"/>
          <cell r="CU79"/>
          <cell r="CV79">
            <v>8.5</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3893908</v>
      </c>
      <c r="BO4" s="441"/>
      <c r="BP4" s="441"/>
      <c r="BQ4" s="441"/>
      <c r="BR4" s="441"/>
      <c r="BS4" s="441"/>
      <c r="BT4" s="441"/>
      <c r="BU4" s="442"/>
      <c r="BV4" s="440">
        <v>3276663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7</v>
      </c>
      <c r="CU4" s="622"/>
      <c r="CV4" s="622"/>
      <c r="CW4" s="622"/>
      <c r="CX4" s="622"/>
      <c r="CY4" s="622"/>
      <c r="CZ4" s="622"/>
      <c r="DA4" s="623"/>
      <c r="DB4" s="621">
        <v>8.1999999999999993</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3649675</v>
      </c>
      <c r="BO5" s="446"/>
      <c r="BP5" s="446"/>
      <c r="BQ5" s="446"/>
      <c r="BR5" s="446"/>
      <c r="BS5" s="446"/>
      <c r="BT5" s="446"/>
      <c r="BU5" s="447"/>
      <c r="BV5" s="445">
        <v>3036837</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92.9</v>
      </c>
      <c r="CU5" s="416"/>
      <c r="CV5" s="416"/>
      <c r="CW5" s="416"/>
      <c r="CX5" s="416"/>
      <c r="CY5" s="416"/>
      <c r="CZ5" s="416"/>
      <c r="DA5" s="417"/>
      <c r="DB5" s="415">
        <v>91.4</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244233</v>
      </c>
      <c r="BO6" s="446"/>
      <c r="BP6" s="446"/>
      <c r="BQ6" s="446"/>
      <c r="BR6" s="446"/>
      <c r="BS6" s="446"/>
      <c r="BT6" s="446"/>
      <c r="BU6" s="447"/>
      <c r="BV6" s="445">
        <v>239826</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96.9</v>
      </c>
      <c r="CU6" s="596"/>
      <c r="CV6" s="596"/>
      <c r="CW6" s="596"/>
      <c r="CX6" s="596"/>
      <c r="CY6" s="596"/>
      <c r="CZ6" s="596"/>
      <c r="DA6" s="597"/>
      <c r="DB6" s="595">
        <v>95.1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88</v>
      </c>
      <c r="AV7" s="503"/>
      <c r="AW7" s="503"/>
      <c r="AX7" s="503"/>
      <c r="AY7" s="425" t="s">
        <v>100</v>
      </c>
      <c r="AZ7" s="426"/>
      <c r="BA7" s="426"/>
      <c r="BB7" s="426"/>
      <c r="BC7" s="426"/>
      <c r="BD7" s="426"/>
      <c r="BE7" s="426"/>
      <c r="BF7" s="426"/>
      <c r="BG7" s="426"/>
      <c r="BH7" s="426"/>
      <c r="BI7" s="426"/>
      <c r="BJ7" s="426"/>
      <c r="BK7" s="426"/>
      <c r="BL7" s="426"/>
      <c r="BM7" s="427"/>
      <c r="BN7" s="445">
        <v>111687</v>
      </c>
      <c r="BO7" s="446"/>
      <c r="BP7" s="446"/>
      <c r="BQ7" s="446"/>
      <c r="BR7" s="446"/>
      <c r="BS7" s="446"/>
      <c r="BT7" s="446"/>
      <c r="BU7" s="447"/>
      <c r="BV7" s="445">
        <v>83961</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1892718</v>
      </c>
      <c r="CU7" s="446"/>
      <c r="CV7" s="446"/>
      <c r="CW7" s="446"/>
      <c r="CX7" s="446"/>
      <c r="CY7" s="446"/>
      <c r="CZ7" s="446"/>
      <c r="DA7" s="447"/>
      <c r="DB7" s="445">
        <v>1900948</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96</v>
      </c>
      <c r="AV8" s="503"/>
      <c r="AW8" s="503"/>
      <c r="AX8" s="503"/>
      <c r="AY8" s="425" t="s">
        <v>103</v>
      </c>
      <c r="AZ8" s="426"/>
      <c r="BA8" s="426"/>
      <c r="BB8" s="426"/>
      <c r="BC8" s="426"/>
      <c r="BD8" s="426"/>
      <c r="BE8" s="426"/>
      <c r="BF8" s="426"/>
      <c r="BG8" s="426"/>
      <c r="BH8" s="426"/>
      <c r="BI8" s="426"/>
      <c r="BJ8" s="426"/>
      <c r="BK8" s="426"/>
      <c r="BL8" s="426"/>
      <c r="BM8" s="427"/>
      <c r="BN8" s="445">
        <v>132546</v>
      </c>
      <c r="BO8" s="446"/>
      <c r="BP8" s="446"/>
      <c r="BQ8" s="446"/>
      <c r="BR8" s="446"/>
      <c r="BS8" s="446"/>
      <c r="BT8" s="446"/>
      <c r="BU8" s="447"/>
      <c r="BV8" s="445">
        <v>155865</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0.28999999999999998</v>
      </c>
      <c r="CU8" s="559"/>
      <c r="CV8" s="559"/>
      <c r="CW8" s="559"/>
      <c r="CX8" s="559"/>
      <c r="CY8" s="559"/>
      <c r="CZ8" s="559"/>
      <c r="DA8" s="560"/>
      <c r="DB8" s="558">
        <v>0.27</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5265</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88</v>
      </c>
      <c r="AV9" s="503"/>
      <c r="AW9" s="503"/>
      <c r="AX9" s="503"/>
      <c r="AY9" s="425" t="s">
        <v>109</v>
      </c>
      <c r="AZ9" s="426"/>
      <c r="BA9" s="426"/>
      <c r="BB9" s="426"/>
      <c r="BC9" s="426"/>
      <c r="BD9" s="426"/>
      <c r="BE9" s="426"/>
      <c r="BF9" s="426"/>
      <c r="BG9" s="426"/>
      <c r="BH9" s="426"/>
      <c r="BI9" s="426"/>
      <c r="BJ9" s="426"/>
      <c r="BK9" s="426"/>
      <c r="BL9" s="426"/>
      <c r="BM9" s="427"/>
      <c r="BN9" s="445">
        <v>-23319</v>
      </c>
      <c r="BO9" s="446"/>
      <c r="BP9" s="446"/>
      <c r="BQ9" s="446"/>
      <c r="BR9" s="446"/>
      <c r="BS9" s="446"/>
      <c r="BT9" s="446"/>
      <c r="BU9" s="447"/>
      <c r="BV9" s="445">
        <v>-6068</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7.4</v>
      </c>
      <c r="CU9" s="416"/>
      <c r="CV9" s="416"/>
      <c r="CW9" s="416"/>
      <c r="CX9" s="416"/>
      <c r="CY9" s="416"/>
      <c r="CZ9" s="416"/>
      <c r="DA9" s="417"/>
      <c r="DB9" s="415">
        <v>8.5</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5554</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142</v>
      </c>
      <c r="BO10" s="446"/>
      <c r="BP10" s="446"/>
      <c r="BQ10" s="446"/>
      <c r="BR10" s="446"/>
      <c r="BS10" s="446"/>
      <c r="BT10" s="446"/>
      <c r="BU10" s="447"/>
      <c r="BV10" s="445">
        <v>148</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88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5321</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100000</v>
      </c>
      <c r="BO12" s="446"/>
      <c r="BP12" s="446"/>
      <c r="BQ12" s="446"/>
      <c r="BR12" s="446"/>
      <c r="BS12" s="446"/>
      <c r="BT12" s="446"/>
      <c r="BU12" s="447"/>
      <c r="BV12" s="445">
        <v>120000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5300</v>
      </c>
      <c r="S13" s="549"/>
      <c r="T13" s="549"/>
      <c r="U13" s="549"/>
      <c r="V13" s="550"/>
      <c r="W13" s="536" t="s">
        <v>133</v>
      </c>
      <c r="X13" s="458"/>
      <c r="Y13" s="458"/>
      <c r="Z13" s="458"/>
      <c r="AA13" s="458"/>
      <c r="AB13" s="459"/>
      <c r="AC13" s="421">
        <v>620</v>
      </c>
      <c r="AD13" s="422"/>
      <c r="AE13" s="422"/>
      <c r="AF13" s="422"/>
      <c r="AG13" s="423"/>
      <c r="AH13" s="421">
        <v>653</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-123177</v>
      </c>
      <c r="BO13" s="446"/>
      <c r="BP13" s="446"/>
      <c r="BQ13" s="446"/>
      <c r="BR13" s="446"/>
      <c r="BS13" s="446"/>
      <c r="BT13" s="446"/>
      <c r="BU13" s="447"/>
      <c r="BV13" s="445">
        <v>-125920</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5</v>
      </c>
      <c r="CU13" s="416"/>
      <c r="CV13" s="416"/>
      <c r="CW13" s="416"/>
      <c r="CX13" s="416"/>
      <c r="CY13" s="416"/>
      <c r="CZ13" s="416"/>
      <c r="DA13" s="417"/>
      <c r="DB13" s="415">
        <v>5.2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5397</v>
      </c>
      <c r="S14" s="549"/>
      <c r="T14" s="549"/>
      <c r="U14" s="549"/>
      <c r="V14" s="550"/>
      <c r="W14" s="551"/>
      <c r="X14" s="461"/>
      <c r="Y14" s="461"/>
      <c r="Z14" s="461"/>
      <c r="AA14" s="461"/>
      <c r="AB14" s="462"/>
      <c r="AC14" s="541">
        <v>23.2</v>
      </c>
      <c r="AD14" s="542"/>
      <c r="AE14" s="542"/>
      <c r="AF14" s="542"/>
      <c r="AG14" s="543"/>
      <c r="AH14" s="541">
        <v>24.1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131</v>
      </c>
      <c r="CU14" s="553"/>
      <c r="CV14" s="553"/>
      <c r="CW14" s="553"/>
      <c r="CX14" s="553"/>
      <c r="CY14" s="553"/>
      <c r="CZ14" s="553"/>
      <c r="DA14" s="554"/>
      <c r="DB14" s="552" t="s">
        <v>140</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132</v>
      </c>
      <c r="N15" s="546"/>
      <c r="O15" s="546"/>
      <c r="P15" s="546"/>
      <c r="Q15" s="547"/>
      <c r="R15" s="548">
        <v>5382</v>
      </c>
      <c r="S15" s="549"/>
      <c r="T15" s="549"/>
      <c r="U15" s="549"/>
      <c r="V15" s="550"/>
      <c r="W15" s="536" t="s">
        <v>141</v>
      </c>
      <c r="X15" s="458"/>
      <c r="Y15" s="458"/>
      <c r="Z15" s="458"/>
      <c r="AA15" s="458"/>
      <c r="AB15" s="459"/>
      <c r="AC15" s="421">
        <v>627</v>
      </c>
      <c r="AD15" s="422"/>
      <c r="AE15" s="422"/>
      <c r="AF15" s="422"/>
      <c r="AG15" s="423"/>
      <c r="AH15" s="421">
        <v>630</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510856</v>
      </c>
      <c r="BO15" s="441"/>
      <c r="BP15" s="441"/>
      <c r="BQ15" s="441"/>
      <c r="BR15" s="441"/>
      <c r="BS15" s="441"/>
      <c r="BT15" s="441"/>
      <c r="BU15" s="442"/>
      <c r="BV15" s="440">
        <v>483258</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23.4</v>
      </c>
      <c r="AD16" s="542"/>
      <c r="AE16" s="542"/>
      <c r="AF16" s="542"/>
      <c r="AG16" s="543"/>
      <c r="AH16" s="541">
        <v>23.2</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1687995</v>
      </c>
      <c r="BO16" s="446"/>
      <c r="BP16" s="446"/>
      <c r="BQ16" s="446"/>
      <c r="BR16" s="446"/>
      <c r="BS16" s="446"/>
      <c r="BT16" s="446"/>
      <c r="BU16" s="447"/>
      <c r="BV16" s="445">
        <v>1707285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1430</v>
      </c>
      <c r="AD17" s="422"/>
      <c r="AE17" s="422"/>
      <c r="AF17" s="422"/>
      <c r="AG17" s="423"/>
      <c r="AH17" s="421">
        <v>1428</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643138</v>
      </c>
      <c r="BO17" s="446"/>
      <c r="BP17" s="446"/>
      <c r="BQ17" s="446"/>
      <c r="BR17" s="446"/>
      <c r="BS17" s="446"/>
      <c r="BT17" s="446"/>
      <c r="BU17" s="447"/>
      <c r="BV17" s="445">
        <v>604602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24.33</v>
      </c>
      <c r="M18" s="510"/>
      <c r="N18" s="510"/>
      <c r="O18" s="510"/>
      <c r="P18" s="510"/>
      <c r="Q18" s="510"/>
      <c r="R18" s="511"/>
      <c r="S18" s="511"/>
      <c r="T18" s="511"/>
      <c r="U18" s="511"/>
      <c r="V18" s="512"/>
      <c r="W18" s="526"/>
      <c r="X18" s="527"/>
      <c r="Y18" s="527"/>
      <c r="Z18" s="527"/>
      <c r="AA18" s="527"/>
      <c r="AB18" s="537"/>
      <c r="AC18" s="409">
        <v>53.4</v>
      </c>
      <c r="AD18" s="410"/>
      <c r="AE18" s="410"/>
      <c r="AF18" s="410"/>
      <c r="AG18" s="513"/>
      <c r="AH18" s="409">
        <v>52.7</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1759660</v>
      </c>
      <c r="BO18" s="446"/>
      <c r="BP18" s="446"/>
      <c r="BQ18" s="446"/>
      <c r="BR18" s="446"/>
      <c r="BS18" s="446"/>
      <c r="BT18" s="446"/>
      <c r="BU18" s="447"/>
      <c r="BV18" s="445">
        <v>1738096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216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2656264</v>
      </c>
      <c r="BO19" s="446"/>
      <c r="BP19" s="446"/>
      <c r="BQ19" s="446"/>
      <c r="BR19" s="446"/>
      <c r="BS19" s="446"/>
      <c r="BT19" s="446"/>
      <c r="BU19" s="447"/>
      <c r="BV19" s="445">
        <v>2289134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1825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2252026</v>
      </c>
      <c r="BO23" s="446"/>
      <c r="BP23" s="446"/>
      <c r="BQ23" s="446"/>
      <c r="BR23" s="446"/>
      <c r="BS23" s="446"/>
      <c r="BT23" s="446"/>
      <c r="BU23" s="447"/>
      <c r="BV23" s="445">
        <v>2199508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7330</v>
      </c>
      <c r="R24" s="422"/>
      <c r="S24" s="422"/>
      <c r="T24" s="422"/>
      <c r="U24" s="422"/>
      <c r="V24" s="423"/>
      <c r="W24" s="487"/>
      <c r="X24" s="478"/>
      <c r="Y24" s="479"/>
      <c r="Z24" s="418" t="s">
        <v>165</v>
      </c>
      <c r="AA24" s="419"/>
      <c r="AB24" s="419"/>
      <c r="AC24" s="419"/>
      <c r="AD24" s="419"/>
      <c r="AE24" s="419"/>
      <c r="AF24" s="419"/>
      <c r="AG24" s="420"/>
      <c r="AH24" s="421">
        <v>60</v>
      </c>
      <c r="AI24" s="422"/>
      <c r="AJ24" s="422"/>
      <c r="AK24" s="422"/>
      <c r="AL24" s="423"/>
      <c r="AM24" s="421">
        <v>184320</v>
      </c>
      <c r="AN24" s="422"/>
      <c r="AO24" s="422"/>
      <c r="AP24" s="422"/>
      <c r="AQ24" s="422"/>
      <c r="AR24" s="423"/>
      <c r="AS24" s="421">
        <v>3072</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2178050</v>
      </c>
      <c r="BO24" s="446"/>
      <c r="BP24" s="446"/>
      <c r="BQ24" s="446"/>
      <c r="BR24" s="446"/>
      <c r="BS24" s="446"/>
      <c r="BT24" s="446"/>
      <c r="BU24" s="447"/>
      <c r="BV24" s="445">
        <v>2113644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5450</v>
      </c>
      <c r="R25" s="422"/>
      <c r="S25" s="422"/>
      <c r="T25" s="422"/>
      <c r="U25" s="422"/>
      <c r="V25" s="423"/>
      <c r="W25" s="487"/>
      <c r="X25" s="478"/>
      <c r="Y25" s="479"/>
      <c r="Z25" s="418" t="s">
        <v>168</v>
      </c>
      <c r="AA25" s="419"/>
      <c r="AB25" s="419"/>
      <c r="AC25" s="419"/>
      <c r="AD25" s="419"/>
      <c r="AE25" s="419"/>
      <c r="AF25" s="419"/>
      <c r="AG25" s="420"/>
      <c r="AH25" s="421" t="s">
        <v>140</v>
      </c>
      <c r="AI25" s="422"/>
      <c r="AJ25" s="422"/>
      <c r="AK25" s="422"/>
      <c r="AL25" s="423"/>
      <c r="AM25" s="421" t="s">
        <v>140</v>
      </c>
      <c r="AN25" s="422"/>
      <c r="AO25" s="422"/>
      <c r="AP25" s="422"/>
      <c r="AQ25" s="422"/>
      <c r="AR25" s="423"/>
      <c r="AS25" s="421" t="s">
        <v>140</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303995</v>
      </c>
      <c r="BO25" s="441"/>
      <c r="BP25" s="441"/>
      <c r="BQ25" s="441"/>
      <c r="BR25" s="441"/>
      <c r="BS25" s="441"/>
      <c r="BT25" s="441"/>
      <c r="BU25" s="442"/>
      <c r="BV25" s="440">
        <v>451538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5080</v>
      </c>
      <c r="R26" s="422"/>
      <c r="S26" s="422"/>
      <c r="T26" s="422"/>
      <c r="U26" s="422"/>
      <c r="V26" s="423"/>
      <c r="W26" s="487"/>
      <c r="X26" s="478"/>
      <c r="Y26" s="479"/>
      <c r="Z26" s="418" t="s">
        <v>171</v>
      </c>
      <c r="AA26" s="500"/>
      <c r="AB26" s="500"/>
      <c r="AC26" s="500"/>
      <c r="AD26" s="500"/>
      <c r="AE26" s="500"/>
      <c r="AF26" s="500"/>
      <c r="AG26" s="501"/>
      <c r="AH26" s="421">
        <v>2</v>
      </c>
      <c r="AI26" s="422"/>
      <c r="AJ26" s="422"/>
      <c r="AK26" s="422"/>
      <c r="AL26" s="423"/>
      <c r="AM26" s="421" t="s">
        <v>172</v>
      </c>
      <c r="AN26" s="422"/>
      <c r="AO26" s="422"/>
      <c r="AP26" s="422"/>
      <c r="AQ26" s="422"/>
      <c r="AR26" s="423"/>
      <c r="AS26" s="421" t="s">
        <v>172</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140</v>
      </c>
      <c r="BO26" s="446"/>
      <c r="BP26" s="446"/>
      <c r="BQ26" s="446"/>
      <c r="BR26" s="446"/>
      <c r="BS26" s="446"/>
      <c r="BT26" s="446"/>
      <c r="BU26" s="447"/>
      <c r="BV26" s="445" t="s">
        <v>140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3150</v>
      </c>
      <c r="R27" s="422"/>
      <c r="S27" s="422"/>
      <c r="T27" s="422"/>
      <c r="U27" s="422"/>
      <c r="V27" s="423"/>
      <c r="W27" s="487"/>
      <c r="X27" s="478"/>
      <c r="Y27" s="479"/>
      <c r="Z27" s="418" t="s">
        <v>175</v>
      </c>
      <c r="AA27" s="419"/>
      <c r="AB27" s="419"/>
      <c r="AC27" s="419"/>
      <c r="AD27" s="419"/>
      <c r="AE27" s="419"/>
      <c r="AF27" s="419"/>
      <c r="AG27" s="420"/>
      <c r="AH27" s="421" t="s">
        <v>140</v>
      </c>
      <c r="AI27" s="422"/>
      <c r="AJ27" s="422"/>
      <c r="AK27" s="422"/>
      <c r="AL27" s="423"/>
      <c r="AM27" s="421" t="s">
        <v>140</v>
      </c>
      <c r="AN27" s="422"/>
      <c r="AO27" s="422"/>
      <c r="AP27" s="422"/>
      <c r="AQ27" s="422"/>
      <c r="AR27" s="423"/>
      <c r="AS27" s="421" t="s">
        <v>140</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140000</v>
      </c>
      <c r="BO27" s="449"/>
      <c r="BP27" s="449"/>
      <c r="BQ27" s="449"/>
      <c r="BR27" s="449"/>
      <c r="BS27" s="449"/>
      <c r="BT27" s="449"/>
      <c r="BU27" s="450"/>
      <c r="BV27" s="448">
        <v>140000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2600</v>
      </c>
      <c r="R28" s="422"/>
      <c r="S28" s="422"/>
      <c r="T28" s="422"/>
      <c r="U28" s="422"/>
      <c r="V28" s="423"/>
      <c r="W28" s="487"/>
      <c r="X28" s="478"/>
      <c r="Y28" s="479"/>
      <c r="Z28" s="418" t="s">
        <v>178</v>
      </c>
      <c r="AA28" s="419"/>
      <c r="AB28" s="419"/>
      <c r="AC28" s="419"/>
      <c r="AD28" s="419"/>
      <c r="AE28" s="419"/>
      <c r="AF28" s="419"/>
      <c r="AG28" s="420"/>
      <c r="AH28" s="421" t="s">
        <v>140</v>
      </c>
      <c r="AI28" s="422"/>
      <c r="AJ28" s="422"/>
      <c r="AK28" s="422"/>
      <c r="AL28" s="423"/>
      <c r="AM28" s="421" t="s">
        <v>140</v>
      </c>
      <c r="AN28" s="422"/>
      <c r="AO28" s="422"/>
      <c r="AP28" s="422"/>
      <c r="AQ28" s="422"/>
      <c r="AR28" s="423"/>
      <c r="AS28" s="421" t="s">
        <v>140</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435849</v>
      </c>
      <c r="BO28" s="441"/>
      <c r="BP28" s="441"/>
      <c r="BQ28" s="441"/>
      <c r="BR28" s="441"/>
      <c r="BS28" s="441"/>
      <c r="BT28" s="441"/>
      <c r="BU28" s="442"/>
      <c r="BV28" s="440">
        <v>455707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8</v>
      </c>
      <c r="M29" s="422"/>
      <c r="N29" s="422"/>
      <c r="O29" s="422"/>
      <c r="P29" s="423"/>
      <c r="Q29" s="421">
        <v>2360</v>
      </c>
      <c r="R29" s="422"/>
      <c r="S29" s="422"/>
      <c r="T29" s="422"/>
      <c r="U29" s="422"/>
      <c r="V29" s="423"/>
      <c r="W29" s="488"/>
      <c r="X29" s="489"/>
      <c r="Y29" s="490"/>
      <c r="Z29" s="418" t="s">
        <v>181</v>
      </c>
      <c r="AA29" s="419"/>
      <c r="AB29" s="419"/>
      <c r="AC29" s="419"/>
      <c r="AD29" s="419"/>
      <c r="AE29" s="419"/>
      <c r="AF29" s="419"/>
      <c r="AG29" s="420"/>
      <c r="AH29" s="421">
        <v>60</v>
      </c>
      <c r="AI29" s="422"/>
      <c r="AJ29" s="422"/>
      <c r="AK29" s="422"/>
      <c r="AL29" s="423"/>
      <c r="AM29" s="421">
        <v>184320</v>
      </c>
      <c r="AN29" s="422"/>
      <c r="AO29" s="422"/>
      <c r="AP29" s="422"/>
      <c r="AQ29" s="422"/>
      <c r="AR29" s="423"/>
      <c r="AS29" s="421">
        <v>3072</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362956</v>
      </c>
      <c r="BO29" s="446"/>
      <c r="BP29" s="446"/>
      <c r="BQ29" s="446"/>
      <c r="BR29" s="446"/>
      <c r="BS29" s="446"/>
      <c r="BT29" s="446"/>
      <c r="BU29" s="447"/>
      <c r="BV29" s="445">
        <v>360855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96.5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613059</v>
      </c>
      <c r="BO30" s="449"/>
      <c r="BP30" s="449"/>
      <c r="BQ30" s="449"/>
      <c r="BR30" s="449"/>
      <c r="BS30" s="449"/>
      <c r="BT30" s="449"/>
      <c r="BU30" s="450"/>
      <c r="BV30" s="448">
        <v>492471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190</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IF('各会計、関係団体の財政状況及び健全化判断比率'!B31="","",'各会計、関係団体の財政状況及び健全化判断比率'!B31)</f>
        <v>簡易水道特別会計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熊本県市町村総合事務組合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6</v>
      </c>
      <c r="BF35" s="404"/>
      <c r="BG35" s="403" t="str">
        <f>IF('各会計、関係団体の財政状況及び健全化判断比率'!B32="","",'各会計、関係団体の財政状況及び健全化判断比率'!B32)</f>
        <v>宅地開発特別会計</v>
      </c>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くまもと県北病院機構設立組合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公立玉名中央病院企業団</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有明広域行政事務組合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熊本県後期高齢者医療広域連合
（一般会計）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熊本県後期高齢者医療広域連合
（後期高齢者医療特別会計）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dXm39TgJpIXWRxFcf7y8cjgtW1QzV3L7+xkGhIi8EqW8lz6KyEyUyYO40Nv0INGJVrg9ZEqvZ4kcs3f16xdHPQ==" saltValue="SWJYgpxZpSt7Ovd7I/iHe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533</v>
      </c>
      <c r="G33" s="29" t="s">
        <v>534</v>
      </c>
      <c r="H33" s="29" t="s">
        <v>535</v>
      </c>
      <c r="I33" s="29" t="s">
        <v>536</v>
      </c>
      <c r="J33" s="30" t="s">
        <v>537</v>
      </c>
      <c r="K33" s="22"/>
      <c r="L33" s="22"/>
      <c r="M33" s="22"/>
      <c r="N33" s="22"/>
      <c r="O33" s="22"/>
      <c r="P33" s="22"/>
    </row>
    <row r="34" spans="1:16" ht="39" customHeight="1">
      <c r="A34" s="22"/>
      <c r="B34" s="31"/>
      <c r="C34" s="1229" t="s">
        <v>543</v>
      </c>
      <c r="D34" s="1229"/>
      <c r="E34" s="1230"/>
      <c r="F34" s="32">
        <v>10.26</v>
      </c>
      <c r="G34" s="33">
        <v>2.65</v>
      </c>
      <c r="H34" s="33">
        <v>8.3800000000000008</v>
      </c>
      <c r="I34" s="33">
        <v>8.19</v>
      </c>
      <c r="J34" s="34">
        <v>7</v>
      </c>
      <c r="K34" s="22"/>
      <c r="L34" s="22"/>
      <c r="M34" s="22"/>
      <c r="N34" s="22"/>
      <c r="O34" s="22"/>
      <c r="P34" s="22"/>
    </row>
    <row r="35" spans="1:16" ht="39" customHeight="1">
      <c r="A35" s="22"/>
      <c r="B35" s="35"/>
      <c r="C35" s="1223" t="s">
        <v>544</v>
      </c>
      <c r="D35" s="1224"/>
      <c r="E35" s="1225"/>
      <c r="F35" s="36">
        <v>1.22</v>
      </c>
      <c r="G35" s="37">
        <v>0.37</v>
      </c>
      <c r="H35" s="37">
        <v>1.25</v>
      </c>
      <c r="I35" s="37">
        <v>1.36</v>
      </c>
      <c r="J35" s="38">
        <v>2.39</v>
      </c>
      <c r="K35" s="22"/>
      <c r="L35" s="22"/>
      <c r="M35" s="22"/>
      <c r="N35" s="22"/>
      <c r="O35" s="22"/>
      <c r="P35" s="22"/>
    </row>
    <row r="36" spans="1:16" ht="39" customHeight="1">
      <c r="A36" s="22"/>
      <c r="B36" s="35"/>
      <c r="C36" s="1223" t="s">
        <v>545</v>
      </c>
      <c r="D36" s="1224"/>
      <c r="E36" s="1225"/>
      <c r="F36" s="36">
        <v>1.74</v>
      </c>
      <c r="G36" s="37">
        <v>1.1599999999999999</v>
      </c>
      <c r="H36" s="37">
        <v>0.56000000000000005</v>
      </c>
      <c r="I36" s="37">
        <v>3.07</v>
      </c>
      <c r="J36" s="38">
        <v>1.53</v>
      </c>
      <c r="K36" s="22"/>
      <c r="L36" s="22"/>
      <c r="M36" s="22"/>
      <c r="N36" s="22"/>
      <c r="O36" s="22"/>
      <c r="P36" s="22"/>
    </row>
    <row r="37" spans="1:16" ht="39" customHeight="1">
      <c r="A37" s="22"/>
      <c r="B37" s="35"/>
      <c r="C37" s="1223" t="s">
        <v>546</v>
      </c>
      <c r="D37" s="1224"/>
      <c r="E37" s="1225"/>
      <c r="F37" s="36">
        <v>1.66</v>
      </c>
      <c r="G37" s="37">
        <v>1.7</v>
      </c>
      <c r="H37" s="37">
        <v>0.13</v>
      </c>
      <c r="I37" s="37">
        <v>0.1</v>
      </c>
      <c r="J37" s="38">
        <v>0.86</v>
      </c>
      <c r="K37" s="22"/>
      <c r="L37" s="22"/>
      <c r="M37" s="22"/>
      <c r="N37" s="22"/>
      <c r="O37" s="22"/>
      <c r="P37" s="22"/>
    </row>
    <row r="38" spans="1:16" ht="39" customHeight="1">
      <c r="A38" s="22"/>
      <c r="B38" s="35"/>
      <c r="C38" s="1223" t="s">
        <v>547</v>
      </c>
      <c r="D38" s="1224"/>
      <c r="E38" s="1225"/>
      <c r="F38" s="36">
        <v>7.0000000000000007E-2</v>
      </c>
      <c r="G38" s="37">
        <v>0.1</v>
      </c>
      <c r="H38" s="37">
        <v>0.22</v>
      </c>
      <c r="I38" s="37">
        <v>0.16</v>
      </c>
      <c r="J38" s="38">
        <v>0.13</v>
      </c>
      <c r="K38" s="22"/>
      <c r="L38" s="22"/>
      <c r="M38" s="22"/>
      <c r="N38" s="22"/>
      <c r="O38" s="22"/>
      <c r="P38" s="22"/>
    </row>
    <row r="39" spans="1:16" ht="39" customHeight="1">
      <c r="A39" s="22"/>
      <c r="B39" s="35"/>
      <c r="C39" s="1223" t="s">
        <v>548</v>
      </c>
      <c r="D39" s="1224"/>
      <c r="E39" s="1225"/>
      <c r="F39" s="36">
        <v>0</v>
      </c>
      <c r="G39" s="37">
        <v>0</v>
      </c>
      <c r="H39" s="37">
        <v>0</v>
      </c>
      <c r="I39" s="37">
        <v>0</v>
      </c>
      <c r="J39" s="38">
        <v>0</v>
      </c>
      <c r="K39" s="22"/>
      <c r="L39" s="22"/>
      <c r="M39" s="22"/>
      <c r="N39" s="22"/>
      <c r="O39" s="22"/>
      <c r="P39" s="22"/>
    </row>
    <row r="40" spans="1:16" ht="39" customHeight="1">
      <c r="A40" s="22"/>
      <c r="B40" s="35"/>
      <c r="C40" s="1223"/>
      <c r="D40" s="1224"/>
      <c r="E40" s="1225"/>
      <c r="F40" s="36"/>
      <c r="G40" s="37"/>
      <c r="H40" s="37"/>
      <c r="I40" s="37"/>
      <c r="J40" s="38"/>
      <c r="K40" s="22"/>
      <c r="L40" s="22"/>
      <c r="M40" s="22"/>
      <c r="N40" s="22"/>
      <c r="O40" s="22"/>
      <c r="P40" s="22"/>
    </row>
    <row r="41" spans="1:16" ht="39" customHeight="1">
      <c r="A41" s="22"/>
      <c r="B41" s="35"/>
      <c r="C41" s="1223"/>
      <c r="D41" s="1224"/>
      <c r="E41" s="1225"/>
      <c r="F41" s="36"/>
      <c r="G41" s="37"/>
      <c r="H41" s="37"/>
      <c r="I41" s="37"/>
      <c r="J41" s="38"/>
      <c r="K41" s="22"/>
      <c r="L41" s="22"/>
      <c r="M41" s="22"/>
      <c r="N41" s="22"/>
      <c r="O41" s="22"/>
      <c r="P41" s="22"/>
    </row>
    <row r="42" spans="1:16" ht="39" customHeight="1">
      <c r="A42" s="22"/>
      <c r="B42" s="39"/>
      <c r="C42" s="1223" t="s">
        <v>549</v>
      </c>
      <c r="D42" s="1224"/>
      <c r="E42" s="1225"/>
      <c r="F42" s="36" t="s">
        <v>490</v>
      </c>
      <c r="G42" s="37" t="s">
        <v>490</v>
      </c>
      <c r="H42" s="37" t="s">
        <v>490</v>
      </c>
      <c r="I42" s="37" t="s">
        <v>490</v>
      </c>
      <c r="J42" s="38" t="s">
        <v>490</v>
      </c>
      <c r="K42" s="22"/>
      <c r="L42" s="22"/>
      <c r="M42" s="22"/>
      <c r="N42" s="22"/>
      <c r="O42" s="22"/>
      <c r="P42" s="22"/>
    </row>
    <row r="43" spans="1:16" ht="39" customHeight="1" thickBot="1">
      <c r="A43" s="22"/>
      <c r="B43" s="40"/>
      <c r="C43" s="1226" t="s">
        <v>550</v>
      </c>
      <c r="D43" s="1227"/>
      <c r="E43" s="1228"/>
      <c r="F43" s="41" t="s">
        <v>490</v>
      </c>
      <c r="G43" s="42" t="s">
        <v>490</v>
      </c>
      <c r="H43" s="42" t="s">
        <v>490</v>
      </c>
      <c r="I43" s="42" t="s">
        <v>490</v>
      </c>
      <c r="J43" s="43" t="s">
        <v>490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1/cN8oEHbVHj99JBkVqSKgrF1rZehOTbJSZu4jJZCQU/ba6Fhp+inktiX1Icx5YnoDuMJYrEQUWiou3xTcxkg==" saltValue="D6LcqLtNaZj01Z3J5Tam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c r="A45" s="48"/>
      <c r="B45" s="1239" t="s">
        <v>11</v>
      </c>
      <c r="C45" s="1240"/>
      <c r="D45" s="58"/>
      <c r="E45" s="1245" t="s">
        <v>12</v>
      </c>
      <c r="F45" s="1245"/>
      <c r="G45" s="1245"/>
      <c r="H45" s="1245"/>
      <c r="I45" s="1245"/>
      <c r="J45" s="1246"/>
      <c r="K45" s="59">
        <v>273</v>
      </c>
      <c r="L45" s="60">
        <v>206</v>
      </c>
      <c r="M45" s="60">
        <v>203</v>
      </c>
      <c r="N45" s="60">
        <v>206</v>
      </c>
      <c r="O45" s="61">
        <v>208</v>
      </c>
      <c r="P45" s="48"/>
      <c r="Q45" s="48"/>
      <c r="R45" s="48"/>
      <c r="S45" s="48"/>
      <c r="T45" s="48"/>
      <c r="U45" s="48"/>
    </row>
    <row r="46" spans="1:21" ht="30.75" customHeight="1">
      <c r="A46" s="48"/>
      <c r="B46" s="1241"/>
      <c r="C46" s="1242"/>
      <c r="D46" s="62"/>
      <c r="E46" s="1233" t="s">
        <v>13</v>
      </c>
      <c r="F46" s="1233"/>
      <c r="G46" s="1233"/>
      <c r="H46" s="1233"/>
      <c r="I46" s="1233"/>
      <c r="J46" s="1234"/>
      <c r="K46" s="63" t="s">
        <v>490</v>
      </c>
      <c r="L46" s="64" t="s">
        <v>490</v>
      </c>
      <c r="M46" s="64" t="s">
        <v>490</v>
      </c>
      <c r="N46" s="64" t="s">
        <v>490</v>
      </c>
      <c r="O46" s="65" t="s">
        <v>490</v>
      </c>
      <c r="P46" s="48"/>
      <c r="Q46" s="48"/>
      <c r="R46" s="48"/>
      <c r="S46" s="48"/>
      <c r="T46" s="48"/>
      <c r="U46" s="48"/>
    </row>
    <row r="47" spans="1:21" ht="30.75" customHeight="1">
      <c r="A47" s="48"/>
      <c r="B47" s="1241"/>
      <c r="C47" s="1242"/>
      <c r="D47" s="62"/>
      <c r="E47" s="1233" t="s">
        <v>14</v>
      </c>
      <c r="F47" s="1233"/>
      <c r="G47" s="1233"/>
      <c r="H47" s="1233"/>
      <c r="I47" s="1233"/>
      <c r="J47" s="1234"/>
      <c r="K47" s="63" t="s">
        <v>490</v>
      </c>
      <c r="L47" s="64" t="s">
        <v>490</v>
      </c>
      <c r="M47" s="64" t="s">
        <v>490</v>
      </c>
      <c r="N47" s="64" t="s">
        <v>490</v>
      </c>
      <c r="O47" s="65" t="s">
        <v>490</v>
      </c>
      <c r="P47" s="48"/>
      <c r="Q47" s="48"/>
      <c r="R47" s="48"/>
      <c r="S47" s="48"/>
      <c r="T47" s="48"/>
      <c r="U47" s="48"/>
    </row>
    <row r="48" spans="1:21" ht="30.75" customHeight="1">
      <c r="A48" s="48"/>
      <c r="B48" s="1241"/>
      <c r="C48" s="1242"/>
      <c r="D48" s="62"/>
      <c r="E48" s="1233" t="s">
        <v>15</v>
      </c>
      <c r="F48" s="1233"/>
      <c r="G48" s="1233"/>
      <c r="H48" s="1233"/>
      <c r="I48" s="1233"/>
      <c r="J48" s="1234"/>
      <c r="K48" s="63">
        <v>39</v>
      </c>
      <c r="L48" s="64">
        <v>43</v>
      </c>
      <c r="M48" s="64">
        <v>46</v>
      </c>
      <c r="N48" s="64">
        <v>46</v>
      </c>
      <c r="O48" s="65">
        <v>44</v>
      </c>
      <c r="P48" s="48"/>
      <c r="Q48" s="48"/>
      <c r="R48" s="48"/>
      <c r="S48" s="48"/>
      <c r="T48" s="48"/>
      <c r="U48" s="48"/>
    </row>
    <row r="49" spans="1:21" ht="30.75" customHeight="1">
      <c r="A49" s="48"/>
      <c r="B49" s="1241"/>
      <c r="C49" s="1242"/>
      <c r="D49" s="62"/>
      <c r="E49" s="1233" t="s">
        <v>16</v>
      </c>
      <c r="F49" s="1233"/>
      <c r="G49" s="1233"/>
      <c r="H49" s="1233"/>
      <c r="I49" s="1233"/>
      <c r="J49" s="1234"/>
      <c r="K49" s="63">
        <v>214</v>
      </c>
      <c r="L49" s="64">
        <v>116</v>
      </c>
      <c r="M49" s="64">
        <v>68</v>
      </c>
      <c r="N49" s="64">
        <v>77</v>
      </c>
      <c r="O49" s="65">
        <v>73</v>
      </c>
      <c r="P49" s="48"/>
      <c r="Q49" s="48"/>
      <c r="R49" s="48"/>
      <c r="S49" s="48"/>
      <c r="T49" s="48"/>
      <c r="U49" s="48"/>
    </row>
    <row r="50" spans="1:21" ht="30.75" customHeight="1">
      <c r="A50" s="48"/>
      <c r="B50" s="1241"/>
      <c r="C50" s="1242"/>
      <c r="D50" s="62"/>
      <c r="E50" s="1233" t="s">
        <v>17</v>
      </c>
      <c r="F50" s="1233"/>
      <c r="G50" s="1233"/>
      <c r="H50" s="1233"/>
      <c r="I50" s="1233"/>
      <c r="J50" s="1234"/>
      <c r="K50" s="63">
        <v>2</v>
      </c>
      <c r="L50" s="64">
        <v>2</v>
      </c>
      <c r="M50" s="64">
        <v>3</v>
      </c>
      <c r="N50" s="64">
        <v>3</v>
      </c>
      <c r="O50" s="65">
        <v>3</v>
      </c>
      <c r="P50" s="48"/>
      <c r="Q50" s="48"/>
      <c r="R50" s="48"/>
      <c r="S50" s="48"/>
      <c r="T50" s="48"/>
      <c r="U50" s="48"/>
    </row>
    <row r="51" spans="1:21" ht="30.75" customHeight="1">
      <c r="A51" s="48"/>
      <c r="B51" s="1243"/>
      <c r="C51" s="1244"/>
      <c r="D51" s="66"/>
      <c r="E51" s="1233" t="s">
        <v>18</v>
      </c>
      <c r="F51" s="1233"/>
      <c r="G51" s="1233"/>
      <c r="H51" s="1233"/>
      <c r="I51" s="1233"/>
      <c r="J51" s="1234"/>
      <c r="K51" s="63" t="s">
        <v>490</v>
      </c>
      <c r="L51" s="64" t="s">
        <v>490</v>
      </c>
      <c r="M51" s="64" t="s">
        <v>490</v>
      </c>
      <c r="N51" s="64" t="s">
        <v>490</v>
      </c>
      <c r="O51" s="65" t="s">
        <v>490</v>
      </c>
      <c r="P51" s="48"/>
      <c r="Q51" s="48"/>
      <c r="R51" s="48"/>
      <c r="S51" s="48"/>
      <c r="T51" s="48"/>
      <c r="U51" s="48"/>
    </row>
    <row r="52" spans="1:21" ht="30.75" customHeight="1">
      <c r="A52" s="48"/>
      <c r="B52" s="1231" t="s">
        <v>19</v>
      </c>
      <c r="C52" s="1232"/>
      <c r="D52" s="66"/>
      <c r="E52" s="1233" t="s">
        <v>20</v>
      </c>
      <c r="F52" s="1233"/>
      <c r="G52" s="1233"/>
      <c r="H52" s="1233"/>
      <c r="I52" s="1233"/>
      <c r="J52" s="1234"/>
      <c r="K52" s="63">
        <v>371</v>
      </c>
      <c r="L52" s="64">
        <v>279</v>
      </c>
      <c r="M52" s="64">
        <v>236</v>
      </c>
      <c r="N52" s="64">
        <v>243</v>
      </c>
      <c r="O52" s="65">
        <v>244</v>
      </c>
      <c r="P52" s="48"/>
      <c r="Q52" s="48"/>
      <c r="R52" s="48"/>
      <c r="S52" s="48"/>
      <c r="T52" s="48"/>
      <c r="U52" s="48"/>
    </row>
    <row r="53" spans="1:21" ht="30.75" customHeight="1" thickBot="1">
      <c r="A53" s="48"/>
      <c r="B53" s="1235" t="s">
        <v>21</v>
      </c>
      <c r="C53" s="1236"/>
      <c r="D53" s="67"/>
      <c r="E53" s="1237" t="s">
        <v>22</v>
      </c>
      <c r="F53" s="1237"/>
      <c r="G53" s="1237"/>
      <c r="H53" s="1237"/>
      <c r="I53" s="1237"/>
      <c r="J53" s="1238"/>
      <c r="K53" s="68">
        <v>157</v>
      </c>
      <c r="L53" s="69">
        <v>88</v>
      </c>
      <c r="M53" s="69">
        <v>84</v>
      </c>
      <c r="N53" s="69">
        <v>89</v>
      </c>
      <c r="O53" s="70">
        <v>84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lykIVJTZaIFyyMkKOtBGTmvcQv2O5Xpigsr7+NZ4ZKLvP7MICYsZt/Wmwl/nEaZke3/4fx41VsQ4AplyKq30w==" saltValue="FxYt4RZTAx+xtNm+Yb+g7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533</v>
      </c>
      <c r="J40" s="79" t="s">
        <v>534</v>
      </c>
      <c r="K40" s="79" t="s">
        <v>535</v>
      </c>
      <c r="L40" s="79" t="s">
        <v>536</v>
      </c>
      <c r="M40" s="80" t="s">
        <v>537</v>
      </c>
    </row>
    <row r="41" spans="2:13" ht="27.75" customHeight="1">
      <c r="B41" s="1259" t="s">
        <v>24</v>
      </c>
      <c r="C41" s="1260"/>
      <c r="D41" s="81"/>
      <c r="E41" s="1261" t="s">
        <v>25</v>
      </c>
      <c r="F41" s="1261"/>
      <c r="G41" s="1261"/>
      <c r="H41" s="1262"/>
      <c r="I41" s="82">
        <v>2264</v>
      </c>
      <c r="J41" s="83">
        <v>2192</v>
      </c>
      <c r="K41" s="83">
        <v>2181</v>
      </c>
      <c r="L41" s="83">
        <v>2200</v>
      </c>
      <c r="M41" s="84">
        <v>2252</v>
      </c>
    </row>
    <row r="42" spans="2:13" ht="27.75" customHeight="1">
      <c r="B42" s="1249"/>
      <c r="C42" s="1250"/>
      <c r="D42" s="85"/>
      <c r="E42" s="1253" t="s">
        <v>26</v>
      </c>
      <c r="F42" s="1253"/>
      <c r="G42" s="1253"/>
      <c r="H42" s="1254"/>
      <c r="I42" s="86">
        <v>42</v>
      </c>
      <c r="J42" s="87">
        <v>39</v>
      </c>
      <c r="K42" s="87">
        <v>36</v>
      </c>
      <c r="L42" s="87">
        <v>33</v>
      </c>
      <c r="M42" s="88">
        <v>31</v>
      </c>
    </row>
    <row r="43" spans="2:13" ht="27.75" customHeight="1">
      <c r="B43" s="1249"/>
      <c r="C43" s="1250"/>
      <c r="D43" s="85"/>
      <c r="E43" s="1253" t="s">
        <v>27</v>
      </c>
      <c r="F43" s="1253"/>
      <c r="G43" s="1253"/>
      <c r="H43" s="1254"/>
      <c r="I43" s="86">
        <v>392</v>
      </c>
      <c r="J43" s="87">
        <v>372</v>
      </c>
      <c r="K43" s="87">
        <v>361</v>
      </c>
      <c r="L43" s="87">
        <v>343</v>
      </c>
      <c r="M43" s="88">
        <v>307</v>
      </c>
    </row>
    <row r="44" spans="2:13" ht="27.75" customHeight="1">
      <c r="B44" s="1249"/>
      <c r="C44" s="1250"/>
      <c r="D44" s="85"/>
      <c r="E44" s="1253" t="s">
        <v>28</v>
      </c>
      <c r="F44" s="1253"/>
      <c r="G44" s="1253"/>
      <c r="H44" s="1254"/>
      <c r="I44" s="86">
        <v>405</v>
      </c>
      <c r="J44" s="87">
        <v>340</v>
      </c>
      <c r="K44" s="87">
        <v>289</v>
      </c>
      <c r="L44" s="87">
        <v>276</v>
      </c>
      <c r="M44" s="88">
        <v>221</v>
      </c>
    </row>
    <row r="45" spans="2:13" ht="27.75" customHeight="1">
      <c r="B45" s="1249"/>
      <c r="C45" s="1250"/>
      <c r="D45" s="85"/>
      <c r="E45" s="1253" t="s">
        <v>29</v>
      </c>
      <c r="F45" s="1253"/>
      <c r="G45" s="1253"/>
      <c r="H45" s="1254"/>
      <c r="I45" s="86">
        <v>493</v>
      </c>
      <c r="J45" s="87">
        <v>526</v>
      </c>
      <c r="K45" s="87">
        <v>412</v>
      </c>
      <c r="L45" s="87">
        <v>312</v>
      </c>
      <c r="M45" s="88">
        <v>244</v>
      </c>
    </row>
    <row r="46" spans="2:13" ht="27.75" customHeight="1">
      <c r="B46" s="1249"/>
      <c r="C46" s="1250"/>
      <c r="D46" s="89"/>
      <c r="E46" s="1253" t="s">
        <v>30</v>
      </c>
      <c r="F46" s="1253"/>
      <c r="G46" s="1253"/>
      <c r="H46" s="1254"/>
      <c r="I46" s="86" t="s">
        <v>490</v>
      </c>
      <c r="J46" s="87" t="s">
        <v>490</v>
      </c>
      <c r="K46" s="87" t="s">
        <v>490</v>
      </c>
      <c r="L46" s="87" t="s">
        <v>490</v>
      </c>
      <c r="M46" s="88" t="s">
        <v>490</v>
      </c>
    </row>
    <row r="47" spans="2:13" ht="27.75" customHeight="1">
      <c r="B47" s="1249"/>
      <c r="C47" s="1250"/>
      <c r="D47" s="90"/>
      <c r="E47" s="1263" t="s">
        <v>31</v>
      </c>
      <c r="F47" s="1264"/>
      <c r="G47" s="1264"/>
      <c r="H47" s="1265"/>
      <c r="I47" s="86" t="s">
        <v>490</v>
      </c>
      <c r="J47" s="87" t="s">
        <v>490</v>
      </c>
      <c r="K47" s="87" t="s">
        <v>490</v>
      </c>
      <c r="L47" s="87" t="s">
        <v>490</v>
      </c>
      <c r="M47" s="88" t="s">
        <v>490</v>
      </c>
    </row>
    <row r="48" spans="2:13" ht="27.75" customHeight="1">
      <c r="B48" s="1249"/>
      <c r="C48" s="1250"/>
      <c r="D48" s="85"/>
      <c r="E48" s="1253" t="s">
        <v>32</v>
      </c>
      <c r="F48" s="1253"/>
      <c r="G48" s="1253"/>
      <c r="H48" s="1254"/>
      <c r="I48" s="86" t="s">
        <v>490</v>
      </c>
      <c r="J48" s="87" t="s">
        <v>490</v>
      </c>
      <c r="K48" s="87" t="s">
        <v>490</v>
      </c>
      <c r="L48" s="87" t="s">
        <v>490</v>
      </c>
      <c r="M48" s="88" t="s">
        <v>490</v>
      </c>
    </row>
    <row r="49" spans="2:13" ht="27.75" customHeight="1">
      <c r="B49" s="1251"/>
      <c r="C49" s="1252"/>
      <c r="D49" s="85"/>
      <c r="E49" s="1253" t="s">
        <v>33</v>
      </c>
      <c r="F49" s="1253"/>
      <c r="G49" s="1253"/>
      <c r="H49" s="1254"/>
      <c r="I49" s="86" t="s">
        <v>490</v>
      </c>
      <c r="J49" s="87" t="s">
        <v>490</v>
      </c>
      <c r="K49" s="87" t="s">
        <v>490</v>
      </c>
      <c r="L49" s="87" t="s">
        <v>490</v>
      </c>
      <c r="M49" s="88" t="s">
        <v>490</v>
      </c>
    </row>
    <row r="50" spans="2:13" ht="27.75" customHeight="1">
      <c r="B50" s="1247" t="s">
        <v>34</v>
      </c>
      <c r="C50" s="1248"/>
      <c r="D50" s="91"/>
      <c r="E50" s="1253" t="s">
        <v>35</v>
      </c>
      <c r="F50" s="1253"/>
      <c r="G50" s="1253"/>
      <c r="H50" s="1254"/>
      <c r="I50" s="86">
        <v>1608</v>
      </c>
      <c r="J50" s="87">
        <v>1584</v>
      </c>
      <c r="K50" s="87">
        <v>1518</v>
      </c>
      <c r="L50" s="87">
        <v>1508</v>
      </c>
      <c r="M50" s="88">
        <v>1642</v>
      </c>
    </row>
    <row r="51" spans="2:13" ht="27.75" customHeight="1">
      <c r="B51" s="1249"/>
      <c r="C51" s="1250"/>
      <c r="D51" s="85"/>
      <c r="E51" s="1253" t="s">
        <v>36</v>
      </c>
      <c r="F51" s="1253"/>
      <c r="G51" s="1253"/>
      <c r="H51" s="1254"/>
      <c r="I51" s="86">
        <v>140</v>
      </c>
      <c r="J51" s="87">
        <v>131</v>
      </c>
      <c r="K51" s="87">
        <v>104</v>
      </c>
      <c r="L51" s="87">
        <v>83</v>
      </c>
      <c r="M51" s="88">
        <v>66</v>
      </c>
    </row>
    <row r="52" spans="2:13" ht="27.75" customHeight="1">
      <c r="B52" s="1251"/>
      <c r="C52" s="1252"/>
      <c r="D52" s="85"/>
      <c r="E52" s="1253" t="s">
        <v>37</v>
      </c>
      <c r="F52" s="1253"/>
      <c r="G52" s="1253"/>
      <c r="H52" s="1254"/>
      <c r="I52" s="86">
        <v>2255</v>
      </c>
      <c r="J52" s="87">
        <v>2163</v>
      </c>
      <c r="K52" s="87">
        <v>2579</v>
      </c>
      <c r="L52" s="87">
        <v>2732</v>
      </c>
      <c r="M52" s="88">
        <v>2711</v>
      </c>
    </row>
    <row r="53" spans="2:13" ht="27.75" customHeight="1" thickBot="1">
      <c r="B53" s="1255" t="s">
        <v>38</v>
      </c>
      <c r="C53" s="1256"/>
      <c r="D53" s="92"/>
      <c r="E53" s="1257" t="s">
        <v>39</v>
      </c>
      <c r="F53" s="1257"/>
      <c r="G53" s="1257"/>
      <c r="H53" s="1258"/>
      <c r="I53" s="93">
        <v>-407</v>
      </c>
      <c r="J53" s="94">
        <v>-410</v>
      </c>
      <c r="K53" s="94">
        <v>-921</v>
      </c>
      <c r="L53" s="94">
        <v>-1160</v>
      </c>
      <c r="M53" s="95">
        <v>-1364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S0DsAuhyxdKRRw5fM3Xk2/K+RiiK/Uln7Ep4QKiwdh6B1MnI/Vz5nuH1uqvr+KncRQiu+W7Q0P9oilt9o3PQ==" saltValue="4ZFzNTp8ELivvyScVJc+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3"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535</v>
      </c>
      <c r="G54" s="104" t="s">
        <v>536</v>
      </c>
      <c r="H54" s="105" t="s">
        <v>537</v>
      </c>
    </row>
    <row r="55" spans="2:8" ht="52.5" customHeight="1">
      <c r="B55" s="106"/>
      <c r="C55" s="1274" t="s">
        <v>42</v>
      </c>
      <c r="D55" s="1274"/>
      <c r="E55" s="1275"/>
      <c r="F55" s="107">
        <v>476</v>
      </c>
      <c r="G55" s="107">
        <v>456</v>
      </c>
      <c r="H55" s="108">
        <v>436</v>
      </c>
    </row>
    <row r="56" spans="2:8" ht="52.5" customHeight="1">
      <c r="B56" s="109"/>
      <c r="C56" s="1276" t="s">
        <v>43</v>
      </c>
      <c r="D56" s="1276"/>
      <c r="E56" s="1277"/>
      <c r="F56" s="110">
        <v>361</v>
      </c>
      <c r="G56" s="110">
        <v>361</v>
      </c>
      <c r="H56" s="111">
        <v>363</v>
      </c>
    </row>
    <row r="57" spans="2:8" ht="53.25" customHeight="1">
      <c r="B57" s="109"/>
      <c r="C57" s="1278" t="s">
        <v>44</v>
      </c>
      <c r="D57" s="1278"/>
      <c r="E57" s="1279"/>
      <c r="F57" s="112">
        <v>483</v>
      </c>
      <c r="G57" s="112">
        <v>492</v>
      </c>
      <c r="H57" s="113">
        <v>613</v>
      </c>
    </row>
    <row r="58" spans="2:8" ht="45.75" customHeight="1">
      <c r="B58" s="114"/>
      <c r="C58" s="1266" t="s">
        <v>560</v>
      </c>
      <c r="D58" s="1267"/>
      <c r="E58" s="1268"/>
      <c r="F58" s="115">
        <v>145</v>
      </c>
      <c r="G58" s="115">
        <v>145</v>
      </c>
      <c r="H58" s="116">
        <v>205</v>
      </c>
    </row>
    <row r="59" spans="2:8" ht="45.75" customHeight="1">
      <c r="B59" s="114"/>
      <c r="C59" s="1266" t="s">
        <v>561</v>
      </c>
      <c r="D59" s="1267"/>
      <c r="E59" s="1268"/>
      <c r="F59" s="115">
        <v>123</v>
      </c>
      <c r="G59" s="115">
        <v>133</v>
      </c>
      <c r="H59" s="116">
        <v>133</v>
      </c>
    </row>
    <row r="60" spans="2:8" ht="45.75" customHeight="1">
      <c r="B60" s="114"/>
      <c r="C60" s="1266" t="s">
        <v>562</v>
      </c>
      <c r="D60" s="1267"/>
      <c r="E60" s="1268"/>
      <c r="F60" s="115">
        <v>0</v>
      </c>
      <c r="G60" s="115">
        <v>0</v>
      </c>
      <c r="H60" s="116">
        <v>120</v>
      </c>
    </row>
    <row r="61" spans="2:8" ht="45.75" customHeight="1">
      <c r="B61" s="114"/>
      <c r="C61" s="1266" t="s">
        <v>563</v>
      </c>
      <c r="D61" s="1267"/>
      <c r="E61" s="1268"/>
      <c r="F61" s="115">
        <v>61</v>
      </c>
      <c r="G61" s="115">
        <v>61</v>
      </c>
      <c r="H61" s="116">
        <v>61</v>
      </c>
    </row>
    <row r="62" spans="2:8" ht="45.75" customHeight="1" thickBot="1">
      <c r="B62" s="117"/>
      <c r="C62" s="1269" t="s">
        <v>564</v>
      </c>
      <c r="D62" s="1270"/>
      <c r="E62" s="1271"/>
      <c r="F62" s="118">
        <v>0</v>
      </c>
      <c r="G62" s="118">
        <v>0</v>
      </c>
      <c r="H62" s="119">
        <v>45</v>
      </c>
    </row>
    <row r="63" spans="2:8" ht="52.5" customHeight="1" thickBot="1">
      <c r="B63" s="120"/>
      <c r="C63" s="1272" t="s">
        <v>45</v>
      </c>
      <c r="D63" s="1272"/>
      <c r="E63" s="1273"/>
      <c r="F63" s="121">
        <v>1319</v>
      </c>
      <c r="G63" s="121">
        <v>1309</v>
      </c>
      <c r="H63" s="122">
        <v>1412</v>
      </c>
    </row>
    <row r="64" spans="2:8" ht="15" customHeight="1"/>
    <row r="65" ht="0" hidden="1" customHeight="1"/>
    <row r="66" ht="0" hidden="1" customHeight="1"/>
  </sheetData>
  <sheetProtection algorithmName="SHA-512" hashValue="qTaXpIuTTD/Yu6j3MevsPM5BzIllv1twNQV4xv2tZNKs4NU3OM9nDFek1lAq8Y/kQ5mM2uZUVBBc9FGlqQM7SA==" saltValue="4kfDDxme5Klt0FPbxD8o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566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567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2" t="s">
        <v>575</v>
      </c>
      <c r="AO43" s="1283"/>
      <c r="AP43" s="1283"/>
      <c r="AQ43" s="1283"/>
      <c r="AR43" s="1283"/>
      <c r="AS43" s="1283"/>
      <c r="AT43" s="1283"/>
      <c r="AU43" s="1283"/>
      <c r="AV43" s="1283"/>
      <c r="AW43" s="1283"/>
      <c r="AX43" s="1283"/>
      <c r="AY43" s="1283"/>
      <c r="AZ43" s="1283"/>
      <c r="BA43" s="1283"/>
      <c r="BB43" s="1283"/>
      <c r="BC43" s="1283"/>
      <c r="BD43" s="1283"/>
      <c r="BE43" s="1283"/>
      <c r="BF43" s="1283"/>
      <c r="BG43" s="1283"/>
      <c r="BH43" s="1283"/>
      <c r="BI43" s="1283"/>
      <c r="BJ43" s="1283"/>
      <c r="BK43" s="1283"/>
      <c r="BL43" s="1283"/>
      <c r="BM43" s="1283"/>
      <c r="BN43" s="1283"/>
      <c r="BO43" s="1283"/>
      <c r="BP43" s="1283"/>
      <c r="BQ43" s="1283"/>
      <c r="BR43" s="1283"/>
      <c r="BS43" s="1283"/>
      <c r="BT43" s="1283"/>
      <c r="BU43" s="1283"/>
      <c r="BV43" s="1283"/>
      <c r="BW43" s="1283"/>
      <c r="BX43" s="1283"/>
      <c r="BY43" s="1283"/>
      <c r="BZ43" s="1283"/>
      <c r="CA43" s="1283"/>
      <c r="CB43" s="1283"/>
      <c r="CC43" s="1283"/>
      <c r="CD43" s="1283"/>
      <c r="CE43" s="1283"/>
      <c r="CF43" s="1283"/>
      <c r="CG43" s="1283"/>
      <c r="CH43" s="1283"/>
      <c r="CI43" s="1283"/>
      <c r="CJ43" s="1283"/>
      <c r="CK43" s="1283"/>
      <c r="CL43" s="1283"/>
      <c r="CM43" s="1283"/>
      <c r="CN43" s="1283"/>
      <c r="CO43" s="1283"/>
      <c r="CP43" s="1283"/>
      <c r="CQ43" s="1283"/>
      <c r="CR43" s="1283"/>
      <c r="CS43" s="1283"/>
      <c r="CT43" s="1283"/>
      <c r="CU43" s="1283"/>
      <c r="CV43" s="1283"/>
      <c r="CW43" s="1283"/>
      <c r="CX43" s="1283"/>
      <c r="CY43" s="1283"/>
      <c r="CZ43" s="1283"/>
      <c r="DA43" s="1283"/>
      <c r="DB43" s="1283"/>
      <c r="DC43" s="1284"/>
    </row>
    <row r="44" spans="2:109">
      <c r="B44" s="374"/>
      <c r="AN44" s="1285"/>
      <c r="AO44" s="1286"/>
      <c r="AP44" s="1286"/>
      <c r="AQ44" s="1286"/>
      <c r="AR44" s="1286"/>
      <c r="AS44" s="1286"/>
      <c r="AT44" s="1286"/>
      <c r="AU44" s="1286"/>
      <c r="AV44" s="1286"/>
      <c r="AW44" s="1286"/>
      <c r="AX44" s="1286"/>
      <c r="AY44" s="1286"/>
      <c r="AZ44" s="1286"/>
      <c r="BA44" s="1286"/>
      <c r="BB44" s="1286"/>
      <c r="BC44" s="1286"/>
      <c r="BD44" s="1286"/>
      <c r="BE44" s="1286"/>
      <c r="BF44" s="1286"/>
      <c r="BG44" s="1286"/>
      <c r="BH44" s="1286"/>
      <c r="BI44" s="1286"/>
      <c r="BJ44" s="1286"/>
      <c r="BK44" s="1286"/>
      <c r="BL44" s="1286"/>
      <c r="BM44" s="1286"/>
      <c r="BN44" s="1286"/>
      <c r="BO44" s="1286"/>
      <c r="BP44" s="1286"/>
      <c r="BQ44" s="1286"/>
      <c r="BR44" s="1286"/>
      <c r="BS44" s="1286"/>
      <c r="BT44" s="1286"/>
      <c r="BU44" s="1286"/>
      <c r="BV44" s="1286"/>
      <c r="BW44" s="1286"/>
      <c r="BX44" s="1286"/>
      <c r="BY44" s="1286"/>
      <c r="BZ44" s="1286"/>
      <c r="CA44" s="1286"/>
      <c r="CB44" s="1286"/>
      <c r="CC44" s="1286"/>
      <c r="CD44" s="1286"/>
      <c r="CE44" s="1286"/>
      <c r="CF44" s="1286"/>
      <c r="CG44" s="1286"/>
      <c r="CH44" s="1286"/>
      <c r="CI44" s="1286"/>
      <c r="CJ44" s="1286"/>
      <c r="CK44" s="1286"/>
      <c r="CL44" s="1286"/>
      <c r="CM44" s="1286"/>
      <c r="CN44" s="1286"/>
      <c r="CO44" s="1286"/>
      <c r="CP44" s="1286"/>
      <c r="CQ44" s="1286"/>
      <c r="CR44" s="1286"/>
      <c r="CS44" s="1286"/>
      <c r="CT44" s="1286"/>
      <c r="CU44" s="1286"/>
      <c r="CV44" s="1286"/>
      <c r="CW44" s="1286"/>
      <c r="CX44" s="1286"/>
      <c r="CY44" s="1286"/>
      <c r="CZ44" s="1286"/>
      <c r="DA44" s="1286"/>
      <c r="DB44" s="1286"/>
      <c r="DC44" s="1287"/>
    </row>
    <row r="45" spans="2:109">
      <c r="B45" s="374"/>
      <c r="AN45" s="1285"/>
      <c r="AO45" s="1286"/>
      <c r="AP45" s="1286"/>
      <c r="AQ45" s="1286"/>
      <c r="AR45" s="1286"/>
      <c r="AS45" s="1286"/>
      <c r="AT45" s="1286"/>
      <c r="AU45" s="1286"/>
      <c r="AV45" s="1286"/>
      <c r="AW45" s="1286"/>
      <c r="AX45" s="1286"/>
      <c r="AY45" s="1286"/>
      <c r="AZ45" s="1286"/>
      <c r="BA45" s="1286"/>
      <c r="BB45" s="1286"/>
      <c r="BC45" s="1286"/>
      <c r="BD45" s="1286"/>
      <c r="BE45" s="1286"/>
      <c r="BF45" s="1286"/>
      <c r="BG45" s="1286"/>
      <c r="BH45" s="1286"/>
      <c r="BI45" s="1286"/>
      <c r="BJ45" s="1286"/>
      <c r="BK45" s="1286"/>
      <c r="BL45" s="1286"/>
      <c r="BM45" s="1286"/>
      <c r="BN45" s="1286"/>
      <c r="BO45" s="1286"/>
      <c r="BP45" s="1286"/>
      <c r="BQ45" s="1286"/>
      <c r="BR45" s="1286"/>
      <c r="BS45" s="1286"/>
      <c r="BT45" s="1286"/>
      <c r="BU45" s="1286"/>
      <c r="BV45" s="1286"/>
      <c r="BW45" s="1286"/>
      <c r="BX45" s="1286"/>
      <c r="BY45" s="1286"/>
      <c r="BZ45" s="1286"/>
      <c r="CA45" s="1286"/>
      <c r="CB45" s="1286"/>
      <c r="CC45" s="1286"/>
      <c r="CD45" s="1286"/>
      <c r="CE45" s="1286"/>
      <c r="CF45" s="1286"/>
      <c r="CG45" s="1286"/>
      <c r="CH45" s="1286"/>
      <c r="CI45" s="1286"/>
      <c r="CJ45" s="1286"/>
      <c r="CK45" s="1286"/>
      <c r="CL45" s="1286"/>
      <c r="CM45" s="1286"/>
      <c r="CN45" s="1286"/>
      <c r="CO45" s="1286"/>
      <c r="CP45" s="1286"/>
      <c r="CQ45" s="1286"/>
      <c r="CR45" s="1286"/>
      <c r="CS45" s="1286"/>
      <c r="CT45" s="1286"/>
      <c r="CU45" s="1286"/>
      <c r="CV45" s="1286"/>
      <c r="CW45" s="1286"/>
      <c r="CX45" s="1286"/>
      <c r="CY45" s="1286"/>
      <c r="CZ45" s="1286"/>
      <c r="DA45" s="1286"/>
      <c r="DB45" s="1286"/>
      <c r="DC45" s="1287"/>
    </row>
    <row r="46" spans="2:109">
      <c r="B46" s="374"/>
      <c r="AN46" s="1285"/>
      <c r="AO46" s="1286"/>
      <c r="AP46" s="1286"/>
      <c r="AQ46" s="1286"/>
      <c r="AR46" s="1286"/>
      <c r="AS46" s="1286"/>
      <c r="AT46" s="1286"/>
      <c r="AU46" s="1286"/>
      <c r="AV46" s="1286"/>
      <c r="AW46" s="1286"/>
      <c r="AX46" s="1286"/>
      <c r="AY46" s="1286"/>
      <c r="AZ46" s="1286"/>
      <c r="BA46" s="1286"/>
      <c r="BB46" s="1286"/>
      <c r="BC46" s="1286"/>
      <c r="BD46" s="1286"/>
      <c r="BE46" s="1286"/>
      <c r="BF46" s="1286"/>
      <c r="BG46" s="1286"/>
      <c r="BH46" s="1286"/>
      <c r="BI46" s="1286"/>
      <c r="BJ46" s="1286"/>
      <c r="BK46" s="1286"/>
      <c r="BL46" s="1286"/>
      <c r="BM46" s="1286"/>
      <c r="BN46" s="1286"/>
      <c r="BO46" s="1286"/>
      <c r="BP46" s="1286"/>
      <c r="BQ46" s="1286"/>
      <c r="BR46" s="1286"/>
      <c r="BS46" s="1286"/>
      <c r="BT46" s="1286"/>
      <c r="BU46" s="1286"/>
      <c r="BV46" s="1286"/>
      <c r="BW46" s="1286"/>
      <c r="BX46" s="1286"/>
      <c r="BY46" s="1286"/>
      <c r="BZ46" s="1286"/>
      <c r="CA46" s="1286"/>
      <c r="CB46" s="1286"/>
      <c r="CC46" s="1286"/>
      <c r="CD46" s="1286"/>
      <c r="CE46" s="1286"/>
      <c r="CF46" s="1286"/>
      <c r="CG46" s="1286"/>
      <c r="CH46" s="1286"/>
      <c r="CI46" s="1286"/>
      <c r="CJ46" s="1286"/>
      <c r="CK46" s="1286"/>
      <c r="CL46" s="1286"/>
      <c r="CM46" s="1286"/>
      <c r="CN46" s="1286"/>
      <c r="CO46" s="1286"/>
      <c r="CP46" s="1286"/>
      <c r="CQ46" s="1286"/>
      <c r="CR46" s="1286"/>
      <c r="CS46" s="1286"/>
      <c r="CT46" s="1286"/>
      <c r="CU46" s="1286"/>
      <c r="CV46" s="1286"/>
      <c r="CW46" s="1286"/>
      <c r="CX46" s="1286"/>
      <c r="CY46" s="1286"/>
      <c r="CZ46" s="1286"/>
      <c r="DA46" s="1286"/>
      <c r="DB46" s="1286"/>
      <c r="DC46" s="1287"/>
    </row>
    <row r="47" spans="2:109">
      <c r="B47" s="374"/>
      <c r="AN47" s="1288"/>
      <c r="AO47" s="1289"/>
      <c r="AP47" s="1289"/>
      <c r="AQ47" s="1289"/>
      <c r="AR47" s="1289"/>
      <c r="AS47" s="1289"/>
      <c r="AT47" s="1289"/>
      <c r="AU47" s="1289"/>
      <c r="AV47" s="1289"/>
      <c r="AW47" s="1289"/>
      <c r="AX47" s="1289"/>
      <c r="AY47" s="1289"/>
      <c r="AZ47" s="1289"/>
      <c r="BA47" s="1289"/>
      <c r="BB47" s="1289"/>
      <c r="BC47" s="1289"/>
      <c r="BD47" s="1289"/>
      <c r="BE47" s="1289"/>
      <c r="BF47" s="1289"/>
      <c r="BG47" s="1289"/>
      <c r="BH47" s="1289"/>
      <c r="BI47" s="1289"/>
      <c r="BJ47" s="1289"/>
      <c r="BK47" s="1289"/>
      <c r="BL47" s="1289"/>
      <c r="BM47" s="1289"/>
      <c r="BN47" s="1289"/>
      <c r="BO47" s="1289"/>
      <c r="BP47" s="1289"/>
      <c r="BQ47" s="1289"/>
      <c r="BR47" s="1289"/>
      <c r="BS47" s="1289"/>
      <c r="BT47" s="1289"/>
      <c r="BU47" s="1289"/>
      <c r="BV47" s="1289"/>
      <c r="BW47" s="1289"/>
      <c r="BX47" s="1289"/>
      <c r="BY47" s="1289"/>
      <c r="BZ47" s="1289"/>
      <c r="CA47" s="1289"/>
      <c r="CB47" s="1289"/>
      <c r="CC47" s="1289"/>
      <c r="CD47" s="1289"/>
      <c r="CE47" s="1289"/>
      <c r="CF47" s="1289"/>
      <c r="CG47" s="1289"/>
      <c r="CH47" s="1289"/>
      <c r="CI47" s="1289"/>
      <c r="CJ47" s="1289"/>
      <c r="CK47" s="1289"/>
      <c r="CL47" s="1289"/>
      <c r="CM47" s="1289"/>
      <c r="CN47" s="1289"/>
      <c r="CO47" s="1289"/>
      <c r="CP47" s="1289"/>
      <c r="CQ47" s="1289"/>
      <c r="CR47" s="1289"/>
      <c r="CS47" s="1289"/>
      <c r="CT47" s="1289"/>
      <c r="CU47" s="1289"/>
      <c r="CV47" s="1289"/>
      <c r="CW47" s="1289"/>
      <c r="CX47" s="1289"/>
      <c r="CY47" s="1289"/>
      <c r="CZ47" s="1289"/>
      <c r="DA47" s="1289"/>
      <c r="DB47" s="1289"/>
      <c r="DC47" s="1290"/>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568</v>
      </c>
    </row>
    <row r="50" spans="1:109">
      <c r="B50" s="374"/>
      <c r="G50" s="1291"/>
      <c r="H50" s="1291"/>
      <c r="I50" s="1291"/>
      <c r="J50" s="1291"/>
      <c r="K50" s="384"/>
      <c r="L50" s="384"/>
      <c r="M50" s="385"/>
      <c r="N50" s="385"/>
      <c r="AN50" s="1292"/>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4"/>
      <c r="BP50" s="1295" t="s">
        <v>533</v>
      </c>
      <c r="BQ50" s="1295"/>
      <c r="BR50" s="1295"/>
      <c r="BS50" s="1295"/>
      <c r="BT50" s="1295"/>
      <c r="BU50" s="1295"/>
      <c r="BV50" s="1295"/>
      <c r="BW50" s="1295"/>
      <c r="BX50" s="1295" t="s">
        <v>534</v>
      </c>
      <c r="BY50" s="1295"/>
      <c r="BZ50" s="1295"/>
      <c r="CA50" s="1295"/>
      <c r="CB50" s="1295"/>
      <c r="CC50" s="1295"/>
      <c r="CD50" s="1295"/>
      <c r="CE50" s="1295"/>
      <c r="CF50" s="1295" t="s">
        <v>535</v>
      </c>
      <c r="CG50" s="1295"/>
      <c r="CH50" s="1295"/>
      <c r="CI50" s="1295"/>
      <c r="CJ50" s="1295"/>
      <c r="CK50" s="1295"/>
      <c r="CL50" s="1295"/>
      <c r="CM50" s="1295"/>
      <c r="CN50" s="1295" t="s">
        <v>536</v>
      </c>
      <c r="CO50" s="1295"/>
      <c r="CP50" s="1295"/>
      <c r="CQ50" s="1295"/>
      <c r="CR50" s="1295"/>
      <c r="CS50" s="1295"/>
      <c r="CT50" s="1295"/>
      <c r="CU50" s="1295"/>
      <c r="CV50" s="1295" t="s">
        <v>537</v>
      </c>
      <c r="CW50" s="1295"/>
      <c r="CX50" s="1295"/>
      <c r="CY50" s="1295"/>
      <c r="CZ50" s="1295"/>
      <c r="DA50" s="1295"/>
      <c r="DB50" s="1295"/>
      <c r="DC50" s="1295"/>
    </row>
    <row r="51" spans="1:109" ht="13.5" customHeight="1">
      <c r="B51" s="374"/>
      <c r="G51" s="1296"/>
      <c r="H51" s="1296"/>
      <c r="I51" s="1299"/>
      <c r="J51" s="1299"/>
      <c r="K51" s="1297"/>
      <c r="L51" s="1297"/>
      <c r="M51" s="1297"/>
      <c r="N51" s="1297"/>
      <c r="AM51" s="383"/>
      <c r="AN51" s="1298" t="s">
        <v>569</v>
      </c>
      <c r="AO51" s="1298"/>
      <c r="AP51" s="1298"/>
      <c r="AQ51" s="1298"/>
      <c r="AR51" s="1298"/>
      <c r="AS51" s="1298"/>
      <c r="AT51" s="1298"/>
      <c r="AU51" s="1298"/>
      <c r="AV51" s="1298"/>
      <c r="AW51" s="1298"/>
      <c r="AX51" s="1298"/>
      <c r="AY51" s="1298"/>
      <c r="AZ51" s="1298"/>
      <c r="BA51" s="1298"/>
      <c r="BB51" s="1298" t="s">
        <v>571</v>
      </c>
      <c r="BC51" s="1298"/>
      <c r="BD51" s="1298"/>
      <c r="BE51" s="1298"/>
      <c r="BF51" s="1298"/>
      <c r="BG51" s="1298"/>
      <c r="BH51" s="1298"/>
      <c r="BI51" s="1298"/>
      <c r="BJ51" s="1298"/>
      <c r="BK51" s="1298"/>
      <c r="BL51" s="1298"/>
      <c r="BM51" s="1298"/>
      <c r="BN51" s="1298"/>
      <c r="BO51" s="1298"/>
      <c r="BP51" s="1280"/>
      <c r="BQ51" s="1281"/>
      <c r="BR51" s="1281"/>
      <c r="BS51" s="1281"/>
      <c r="BT51" s="1281"/>
      <c r="BU51" s="1281"/>
      <c r="BV51" s="1281"/>
      <c r="BW51" s="1281"/>
      <c r="BX51" s="1280"/>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c r="B52" s="374"/>
      <c r="G52" s="1296"/>
      <c r="H52" s="1296"/>
      <c r="I52" s="1299"/>
      <c r="J52" s="1299"/>
      <c r="K52" s="1297"/>
      <c r="L52" s="1297"/>
      <c r="M52" s="1297"/>
      <c r="N52" s="1297"/>
      <c r="AM52" s="383"/>
      <c r="AN52" s="1298"/>
      <c r="AO52" s="1298"/>
      <c r="AP52" s="1298"/>
      <c r="AQ52" s="1298"/>
      <c r="AR52" s="1298"/>
      <c r="AS52" s="1298"/>
      <c r="AT52" s="1298"/>
      <c r="AU52" s="1298"/>
      <c r="AV52" s="1298"/>
      <c r="AW52" s="1298"/>
      <c r="AX52" s="1298"/>
      <c r="AY52" s="1298"/>
      <c r="AZ52" s="1298"/>
      <c r="BA52" s="1298"/>
      <c r="BB52" s="1298"/>
      <c r="BC52" s="1298"/>
      <c r="BD52" s="1298"/>
      <c r="BE52" s="1298"/>
      <c r="BF52" s="1298"/>
      <c r="BG52" s="1298"/>
      <c r="BH52" s="1298"/>
      <c r="BI52" s="1298"/>
      <c r="BJ52" s="1298"/>
      <c r="BK52" s="1298"/>
      <c r="BL52" s="1298"/>
      <c r="BM52" s="1298"/>
      <c r="BN52" s="1298"/>
      <c r="BO52" s="1298"/>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c r="A53" s="382"/>
      <c r="B53" s="374"/>
      <c r="G53" s="1296"/>
      <c r="H53" s="1296"/>
      <c r="I53" s="1291"/>
      <c r="J53" s="1291"/>
      <c r="K53" s="1297"/>
      <c r="L53" s="1297"/>
      <c r="M53" s="1297"/>
      <c r="N53" s="1297"/>
      <c r="AM53" s="383"/>
      <c r="AN53" s="1298"/>
      <c r="AO53" s="1298"/>
      <c r="AP53" s="1298"/>
      <c r="AQ53" s="1298"/>
      <c r="AR53" s="1298"/>
      <c r="AS53" s="1298"/>
      <c r="AT53" s="1298"/>
      <c r="AU53" s="1298"/>
      <c r="AV53" s="1298"/>
      <c r="AW53" s="1298"/>
      <c r="AX53" s="1298"/>
      <c r="AY53" s="1298"/>
      <c r="AZ53" s="1298"/>
      <c r="BA53" s="1298"/>
      <c r="BB53" s="1298" t="s">
        <v>572</v>
      </c>
      <c r="BC53" s="1298"/>
      <c r="BD53" s="1298"/>
      <c r="BE53" s="1298"/>
      <c r="BF53" s="1298"/>
      <c r="BG53" s="1298"/>
      <c r="BH53" s="1298"/>
      <c r="BI53" s="1298"/>
      <c r="BJ53" s="1298"/>
      <c r="BK53" s="1298"/>
      <c r="BL53" s="1298"/>
      <c r="BM53" s="1298"/>
      <c r="BN53" s="1298"/>
      <c r="BO53" s="1298"/>
      <c r="BP53" s="1280"/>
      <c r="BQ53" s="1281"/>
      <c r="BR53" s="1281"/>
      <c r="BS53" s="1281"/>
      <c r="BT53" s="1281"/>
      <c r="BU53" s="1281"/>
      <c r="BV53" s="1281"/>
      <c r="BW53" s="1281"/>
      <c r="BX53" s="1280"/>
      <c r="BY53" s="1281"/>
      <c r="BZ53" s="1281"/>
      <c r="CA53" s="1281"/>
      <c r="CB53" s="1281"/>
      <c r="CC53" s="1281"/>
      <c r="CD53" s="1281"/>
      <c r="CE53" s="1281"/>
      <c r="CF53" s="1281">
        <v>65.099999999999994</v>
      </c>
      <c r="CG53" s="1281"/>
      <c r="CH53" s="1281"/>
      <c r="CI53" s="1281"/>
      <c r="CJ53" s="1281"/>
      <c r="CK53" s="1281"/>
      <c r="CL53" s="1281"/>
      <c r="CM53" s="1281"/>
      <c r="CN53" s="1281">
        <v>64.099999999999994</v>
      </c>
      <c r="CO53" s="1281"/>
      <c r="CP53" s="1281"/>
      <c r="CQ53" s="1281"/>
      <c r="CR53" s="1281"/>
      <c r="CS53" s="1281"/>
      <c r="CT53" s="1281"/>
      <c r="CU53" s="1281"/>
      <c r="CV53" s="1281">
        <v>64.7</v>
      </c>
      <c r="CW53" s="1281"/>
      <c r="CX53" s="1281"/>
      <c r="CY53" s="1281"/>
      <c r="CZ53" s="1281"/>
      <c r="DA53" s="1281"/>
      <c r="DB53" s="1281"/>
      <c r="DC53" s="1281"/>
    </row>
    <row r="54" spans="1:109">
      <c r="A54" s="382"/>
      <c r="B54" s="374"/>
      <c r="G54" s="1296"/>
      <c r="H54" s="1296"/>
      <c r="I54" s="1291"/>
      <c r="J54" s="1291"/>
      <c r="K54" s="1297"/>
      <c r="L54" s="1297"/>
      <c r="M54" s="1297"/>
      <c r="N54" s="1297"/>
      <c r="AM54" s="383"/>
      <c r="AN54" s="1298"/>
      <c r="AO54" s="1298"/>
      <c r="AP54" s="1298"/>
      <c r="AQ54" s="1298"/>
      <c r="AR54" s="1298"/>
      <c r="AS54" s="1298"/>
      <c r="AT54" s="1298"/>
      <c r="AU54" s="1298"/>
      <c r="AV54" s="1298"/>
      <c r="AW54" s="1298"/>
      <c r="AX54" s="1298"/>
      <c r="AY54" s="1298"/>
      <c r="AZ54" s="1298"/>
      <c r="BA54" s="1298"/>
      <c r="BB54" s="1298"/>
      <c r="BC54" s="1298"/>
      <c r="BD54" s="1298"/>
      <c r="BE54" s="1298"/>
      <c r="BF54" s="1298"/>
      <c r="BG54" s="1298"/>
      <c r="BH54" s="1298"/>
      <c r="BI54" s="1298"/>
      <c r="BJ54" s="1298"/>
      <c r="BK54" s="1298"/>
      <c r="BL54" s="1298"/>
      <c r="BM54" s="1298"/>
      <c r="BN54" s="1298"/>
      <c r="BO54" s="1298"/>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c r="A55" s="382"/>
      <c r="B55" s="374"/>
      <c r="G55" s="1291"/>
      <c r="H55" s="1291"/>
      <c r="I55" s="1291"/>
      <c r="J55" s="1291"/>
      <c r="K55" s="1297"/>
      <c r="L55" s="1297"/>
      <c r="M55" s="1297"/>
      <c r="N55" s="1297"/>
      <c r="AN55" s="1295" t="s">
        <v>573</v>
      </c>
      <c r="AO55" s="1295"/>
      <c r="AP55" s="1295"/>
      <c r="AQ55" s="1295"/>
      <c r="AR55" s="1295"/>
      <c r="AS55" s="1295"/>
      <c r="AT55" s="1295"/>
      <c r="AU55" s="1295"/>
      <c r="AV55" s="1295"/>
      <c r="AW55" s="1295"/>
      <c r="AX55" s="1295"/>
      <c r="AY55" s="1295"/>
      <c r="AZ55" s="1295"/>
      <c r="BA55" s="1295"/>
      <c r="BB55" s="1298" t="s">
        <v>571</v>
      </c>
      <c r="BC55" s="1298"/>
      <c r="BD55" s="1298"/>
      <c r="BE55" s="1298"/>
      <c r="BF55" s="1298"/>
      <c r="BG55" s="1298"/>
      <c r="BH55" s="1298"/>
      <c r="BI55" s="1298"/>
      <c r="BJ55" s="1298"/>
      <c r="BK55" s="1298"/>
      <c r="BL55" s="1298"/>
      <c r="BM55" s="1298"/>
      <c r="BN55" s="1298"/>
      <c r="BO55" s="1298"/>
      <c r="BP55" s="1280"/>
      <c r="BQ55" s="1281"/>
      <c r="BR55" s="1281"/>
      <c r="BS55" s="1281"/>
      <c r="BT55" s="1281"/>
      <c r="BU55" s="1281"/>
      <c r="BV55" s="1281"/>
      <c r="BW55" s="1281"/>
      <c r="BX55" s="1280"/>
      <c r="BY55" s="1281"/>
      <c r="BZ55" s="1281"/>
      <c r="CA55" s="1281"/>
      <c r="CB55" s="1281"/>
      <c r="CC55" s="1281"/>
      <c r="CD55" s="1281"/>
      <c r="CE55" s="1281"/>
      <c r="CF55" s="1281">
        <v>0</v>
      </c>
      <c r="CG55" s="1281"/>
      <c r="CH55" s="1281"/>
      <c r="CI55" s="1281"/>
      <c r="CJ55" s="1281"/>
      <c r="CK55" s="1281"/>
      <c r="CL55" s="1281"/>
      <c r="CM55" s="1281"/>
      <c r="CN55" s="1281">
        <v>0</v>
      </c>
      <c r="CO55" s="1281"/>
      <c r="CP55" s="1281"/>
      <c r="CQ55" s="1281"/>
      <c r="CR55" s="1281"/>
      <c r="CS55" s="1281"/>
      <c r="CT55" s="1281"/>
      <c r="CU55" s="1281"/>
      <c r="CV55" s="1281">
        <v>0</v>
      </c>
      <c r="CW55" s="1281"/>
      <c r="CX55" s="1281"/>
      <c r="CY55" s="1281"/>
      <c r="CZ55" s="1281"/>
      <c r="DA55" s="1281"/>
      <c r="DB55" s="1281"/>
      <c r="DC55" s="1281"/>
    </row>
    <row r="56" spans="1:109">
      <c r="A56" s="382"/>
      <c r="B56" s="374"/>
      <c r="G56" s="1291"/>
      <c r="H56" s="1291"/>
      <c r="I56" s="1291"/>
      <c r="J56" s="1291"/>
      <c r="K56" s="1297"/>
      <c r="L56" s="1297"/>
      <c r="M56" s="1297"/>
      <c r="N56" s="1297"/>
      <c r="AN56" s="1295"/>
      <c r="AO56" s="1295"/>
      <c r="AP56" s="1295"/>
      <c r="AQ56" s="1295"/>
      <c r="AR56" s="1295"/>
      <c r="AS56" s="1295"/>
      <c r="AT56" s="1295"/>
      <c r="AU56" s="1295"/>
      <c r="AV56" s="1295"/>
      <c r="AW56" s="1295"/>
      <c r="AX56" s="1295"/>
      <c r="AY56" s="1295"/>
      <c r="AZ56" s="1295"/>
      <c r="BA56" s="1295"/>
      <c r="BB56" s="1298"/>
      <c r="BC56" s="1298"/>
      <c r="BD56" s="1298"/>
      <c r="BE56" s="1298"/>
      <c r="BF56" s="1298"/>
      <c r="BG56" s="1298"/>
      <c r="BH56" s="1298"/>
      <c r="BI56" s="1298"/>
      <c r="BJ56" s="1298"/>
      <c r="BK56" s="1298"/>
      <c r="BL56" s="1298"/>
      <c r="BM56" s="1298"/>
      <c r="BN56" s="1298"/>
      <c r="BO56" s="1298"/>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c r="B57" s="386"/>
      <c r="G57" s="1291"/>
      <c r="H57" s="1291"/>
      <c r="I57" s="1300"/>
      <c r="J57" s="1300"/>
      <c r="K57" s="1297"/>
      <c r="L57" s="1297"/>
      <c r="M57" s="1297"/>
      <c r="N57" s="1297"/>
      <c r="AM57" s="367"/>
      <c r="AN57" s="1295"/>
      <c r="AO57" s="1295"/>
      <c r="AP57" s="1295"/>
      <c r="AQ57" s="1295"/>
      <c r="AR57" s="1295"/>
      <c r="AS57" s="1295"/>
      <c r="AT57" s="1295"/>
      <c r="AU57" s="1295"/>
      <c r="AV57" s="1295"/>
      <c r="AW57" s="1295"/>
      <c r="AX57" s="1295"/>
      <c r="AY57" s="1295"/>
      <c r="AZ57" s="1295"/>
      <c r="BA57" s="1295"/>
      <c r="BB57" s="1298" t="s">
        <v>572</v>
      </c>
      <c r="BC57" s="1298"/>
      <c r="BD57" s="1298"/>
      <c r="BE57" s="1298"/>
      <c r="BF57" s="1298"/>
      <c r="BG57" s="1298"/>
      <c r="BH57" s="1298"/>
      <c r="BI57" s="1298"/>
      <c r="BJ57" s="1298"/>
      <c r="BK57" s="1298"/>
      <c r="BL57" s="1298"/>
      <c r="BM57" s="1298"/>
      <c r="BN57" s="1298"/>
      <c r="BO57" s="1298"/>
      <c r="BP57" s="1280"/>
      <c r="BQ57" s="1281"/>
      <c r="BR57" s="1281"/>
      <c r="BS57" s="1281"/>
      <c r="BT57" s="1281"/>
      <c r="BU57" s="1281"/>
      <c r="BV57" s="1281"/>
      <c r="BW57" s="1281"/>
      <c r="BX57" s="1280"/>
      <c r="BY57" s="1281"/>
      <c r="BZ57" s="1281"/>
      <c r="CA57" s="1281"/>
      <c r="CB57" s="1281"/>
      <c r="CC57" s="1281"/>
      <c r="CD57" s="1281"/>
      <c r="CE57" s="1281"/>
      <c r="CF57" s="1281">
        <v>55.3</v>
      </c>
      <c r="CG57" s="1281"/>
      <c r="CH57" s="1281"/>
      <c r="CI57" s="1281"/>
      <c r="CJ57" s="1281"/>
      <c r="CK57" s="1281"/>
      <c r="CL57" s="1281"/>
      <c r="CM57" s="1281"/>
      <c r="CN57" s="1281">
        <v>56.3</v>
      </c>
      <c r="CO57" s="1281"/>
      <c r="CP57" s="1281"/>
      <c r="CQ57" s="1281"/>
      <c r="CR57" s="1281"/>
      <c r="CS57" s="1281"/>
      <c r="CT57" s="1281"/>
      <c r="CU57" s="1281"/>
      <c r="CV57" s="1281">
        <v>58.5</v>
      </c>
      <c r="CW57" s="1281"/>
      <c r="CX57" s="1281"/>
      <c r="CY57" s="1281"/>
      <c r="CZ57" s="1281"/>
      <c r="DA57" s="1281"/>
      <c r="DB57" s="1281"/>
      <c r="DC57" s="1281"/>
      <c r="DD57" s="387"/>
      <c r="DE57" s="386"/>
    </row>
    <row r="58" spans="1:109" s="382" customFormat="1">
      <c r="A58" s="367"/>
      <c r="B58" s="386"/>
      <c r="G58" s="1291"/>
      <c r="H58" s="1291"/>
      <c r="I58" s="1300"/>
      <c r="J58" s="1300"/>
      <c r="K58" s="1297"/>
      <c r="L58" s="1297"/>
      <c r="M58" s="1297"/>
      <c r="N58" s="1297"/>
      <c r="AM58" s="367"/>
      <c r="AN58" s="1295"/>
      <c r="AO58" s="1295"/>
      <c r="AP58" s="1295"/>
      <c r="AQ58" s="1295"/>
      <c r="AR58" s="1295"/>
      <c r="AS58" s="1295"/>
      <c r="AT58" s="1295"/>
      <c r="AU58" s="1295"/>
      <c r="AV58" s="1295"/>
      <c r="AW58" s="1295"/>
      <c r="AX58" s="1295"/>
      <c r="AY58" s="1295"/>
      <c r="AZ58" s="1295"/>
      <c r="BA58" s="1295"/>
      <c r="BB58" s="1298"/>
      <c r="BC58" s="1298"/>
      <c r="BD58" s="1298"/>
      <c r="BE58" s="1298"/>
      <c r="BF58" s="1298"/>
      <c r="BG58" s="1298"/>
      <c r="BH58" s="1298"/>
      <c r="BI58" s="1298"/>
      <c r="BJ58" s="1298"/>
      <c r="BK58" s="1298"/>
      <c r="BL58" s="1298"/>
      <c r="BM58" s="1298"/>
      <c r="BN58" s="1298"/>
      <c r="BO58" s="1298"/>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570</v>
      </c>
    </row>
    <row r="64" spans="1:109">
      <c r="B64" s="374"/>
      <c r="G64" s="381"/>
      <c r="I64" s="394"/>
      <c r="J64" s="394"/>
      <c r="K64" s="394"/>
      <c r="L64" s="394"/>
      <c r="M64" s="394"/>
      <c r="N64" s="395"/>
      <c r="AM64" s="381"/>
      <c r="AN64" s="381" t="s">
        <v>567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2" t="s">
        <v>576</v>
      </c>
      <c r="AO65" s="1283"/>
      <c r="AP65" s="1283"/>
      <c r="AQ65" s="1283"/>
      <c r="AR65" s="1283"/>
      <c r="AS65" s="1283"/>
      <c r="AT65" s="1283"/>
      <c r="AU65" s="1283"/>
      <c r="AV65" s="1283"/>
      <c r="AW65" s="1283"/>
      <c r="AX65" s="1283"/>
      <c r="AY65" s="1283"/>
      <c r="AZ65" s="1283"/>
      <c r="BA65" s="1283"/>
      <c r="BB65" s="1283"/>
      <c r="BC65" s="1283"/>
      <c r="BD65" s="1283"/>
      <c r="BE65" s="1283"/>
      <c r="BF65" s="1283"/>
      <c r="BG65" s="1283"/>
      <c r="BH65" s="1283"/>
      <c r="BI65" s="1283"/>
      <c r="BJ65" s="1283"/>
      <c r="BK65" s="1283"/>
      <c r="BL65" s="1283"/>
      <c r="BM65" s="1283"/>
      <c r="BN65" s="1283"/>
      <c r="BO65" s="1283"/>
      <c r="BP65" s="1283"/>
      <c r="BQ65" s="1283"/>
      <c r="BR65" s="1283"/>
      <c r="BS65" s="1283"/>
      <c r="BT65" s="1283"/>
      <c r="BU65" s="1283"/>
      <c r="BV65" s="1283"/>
      <c r="BW65" s="1283"/>
      <c r="BX65" s="1283"/>
      <c r="BY65" s="1283"/>
      <c r="BZ65" s="1283"/>
      <c r="CA65" s="1283"/>
      <c r="CB65" s="1283"/>
      <c r="CC65" s="1283"/>
      <c r="CD65" s="1283"/>
      <c r="CE65" s="1283"/>
      <c r="CF65" s="1283"/>
      <c r="CG65" s="1283"/>
      <c r="CH65" s="1283"/>
      <c r="CI65" s="1283"/>
      <c r="CJ65" s="1283"/>
      <c r="CK65" s="1283"/>
      <c r="CL65" s="1283"/>
      <c r="CM65" s="1283"/>
      <c r="CN65" s="1283"/>
      <c r="CO65" s="1283"/>
      <c r="CP65" s="1283"/>
      <c r="CQ65" s="1283"/>
      <c r="CR65" s="1283"/>
      <c r="CS65" s="1283"/>
      <c r="CT65" s="1283"/>
      <c r="CU65" s="1283"/>
      <c r="CV65" s="1283"/>
      <c r="CW65" s="1283"/>
      <c r="CX65" s="1283"/>
      <c r="CY65" s="1283"/>
      <c r="CZ65" s="1283"/>
      <c r="DA65" s="1283"/>
      <c r="DB65" s="1283"/>
      <c r="DC65" s="1284"/>
    </row>
    <row r="66" spans="2:107">
      <c r="B66" s="374"/>
      <c r="AN66" s="1285"/>
      <c r="AO66" s="1286"/>
      <c r="AP66" s="1286"/>
      <c r="AQ66" s="1286"/>
      <c r="AR66" s="1286"/>
      <c r="AS66" s="1286"/>
      <c r="AT66" s="1286"/>
      <c r="AU66" s="1286"/>
      <c r="AV66" s="1286"/>
      <c r="AW66" s="1286"/>
      <c r="AX66" s="1286"/>
      <c r="AY66" s="1286"/>
      <c r="AZ66" s="1286"/>
      <c r="BA66" s="1286"/>
      <c r="BB66" s="1286"/>
      <c r="BC66" s="1286"/>
      <c r="BD66" s="1286"/>
      <c r="BE66" s="1286"/>
      <c r="BF66" s="1286"/>
      <c r="BG66" s="1286"/>
      <c r="BH66" s="1286"/>
      <c r="BI66" s="1286"/>
      <c r="BJ66" s="1286"/>
      <c r="BK66" s="1286"/>
      <c r="BL66" s="1286"/>
      <c r="BM66" s="1286"/>
      <c r="BN66" s="1286"/>
      <c r="BO66" s="1286"/>
      <c r="BP66" s="1286"/>
      <c r="BQ66" s="1286"/>
      <c r="BR66" s="1286"/>
      <c r="BS66" s="1286"/>
      <c r="BT66" s="1286"/>
      <c r="BU66" s="1286"/>
      <c r="BV66" s="1286"/>
      <c r="BW66" s="1286"/>
      <c r="BX66" s="1286"/>
      <c r="BY66" s="1286"/>
      <c r="BZ66" s="1286"/>
      <c r="CA66" s="1286"/>
      <c r="CB66" s="1286"/>
      <c r="CC66" s="1286"/>
      <c r="CD66" s="1286"/>
      <c r="CE66" s="1286"/>
      <c r="CF66" s="1286"/>
      <c r="CG66" s="1286"/>
      <c r="CH66" s="1286"/>
      <c r="CI66" s="1286"/>
      <c r="CJ66" s="1286"/>
      <c r="CK66" s="1286"/>
      <c r="CL66" s="1286"/>
      <c r="CM66" s="1286"/>
      <c r="CN66" s="1286"/>
      <c r="CO66" s="1286"/>
      <c r="CP66" s="1286"/>
      <c r="CQ66" s="1286"/>
      <c r="CR66" s="1286"/>
      <c r="CS66" s="1286"/>
      <c r="CT66" s="1286"/>
      <c r="CU66" s="1286"/>
      <c r="CV66" s="1286"/>
      <c r="CW66" s="1286"/>
      <c r="CX66" s="1286"/>
      <c r="CY66" s="1286"/>
      <c r="CZ66" s="1286"/>
      <c r="DA66" s="1286"/>
      <c r="DB66" s="1286"/>
      <c r="DC66" s="1287"/>
    </row>
    <row r="67" spans="2:107">
      <c r="B67" s="374"/>
      <c r="AN67" s="1285"/>
      <c r="AO67" s="1286"/>
      <c r="AP67" s="1286"/>
      <c r="AQ67" s="1286"/>
      <c r="AR67" s="1286"/>
      <c r="AS67" s="1286"/>
      <c r="AT67" s="1286"/>
      <c r="AU67" s="1286"/>
      <c r="AV67" s="1286"/>
      <c r="AW67" s="1286"/>
      <c r="AX67" s="1286"/>
      <c r="AY67" s="1286"/>
      <c r="AZ67" s="1286"/>
      <c r="BA67" s="1286"/>
      <c r="BB67" s="1286"/>
      <c r="BC67" s="1286"/>
      <c r="BD67" s="1286"/>
      <c r="BE67" s="1286"/>
      <c r="BF67" s="1286"/>
      <c r="BG67" s="1286"/>
      <c r="BH67" s="1286"/>
      <c r="BI67" s="1286"/>
      <c r="BJ67" s="1286"/>
      <c r="BK67" s="1286"/>
      <c r="BL67" s="1286"/>
      <c r="BM67" s="1286"/>
      <c r="BN67" s="1286"/>
      <c r="BO67" s="1286"/>
      <c r="BP67" s="1286"/>
      <c r="BQ67" s="1286"/>
      <c r="BR67" s="1286"/>
      <c r="BS67" s="1286"/>
      <c r="BT67" s="1286"/>
      <c r="BU67" s="1286"/>
      <c r="BV67" s="1286"/>
      <c r="BW67" s="1286"/>
      <c r="BX67" s="1286"/>
      <c r="BY67" s="1286"/>
      <c r="BZ67" s="1286"/>
      <c r="CA67" s="1286"/>
      <c r="CB67" s="1286"/>
      <c r="CC67" s="1286"/>
      <c r="CD67" s="1286"/>
      <c r="CE67" s="1286"/>
      <c r="CF67" s="1286"/>
      <c r="CG67" s="1286"/>
      <c r="CH67" s="1286"/>
      <c r="CI67" s="1286"/>
      <c r="CJ67" s="1286"/>
      <c r="CK67" s="1286"/>
      <c r="CL67" s="1286"/>
      <c r="CM67" s="1286"/>
      <c r="CN67" s="1286"/>
      <c r="CO67" s="1286"/>
      <c r="CP67" s="1286"/>
      <c r="CQ67" s="1286"/>
      <c r="CR67" s="1286"/>
      <c r="CS67" s="1286"/>
      <c r="CT67" s="1286"/>
      <c r="CU67" s="1286"/>
      <c r="CV67" s="1286"/>
      <c r="CW67" s="1286"/>
      <c r="CX67" s="1286"/>
      <c r="CY67" s="1286"/>
      <c r="CZ67" s="1286"/>
      <c r="DA67" s="1286"/>
      <c r="DB67" s="1286"/>
      <c r="DC67" s="1287"/>
    </row>
    <row r="68" spans="2:107">
      <c r="B68" s="374"/>
      <c r="AN68" s="1285"/>
      <c r="AO68" s="1286"/>
      <c r="AP68" s="1286"/>
      <c r="AQ68" s="1286"/>
      <c r="AR68" s="1286"/>
      <c r="AS68" s="1286"/>
      <c r="AT68" s="1286"/>
      <c r="AU68" s="1286"/>
      <c r="AV68" s="1286"/>
      <c r="AW68" s="1286"/>
      <c r="AX68" s="1286"/>
      <c r="AY68" s="1286"/>
      <c r="AZ68" s="1286"/>
      <c r="BA68" s="1286"/>
      <c r="BB68" s="1286"/>
      <c r="BC68" s="1286"/>
      <c r="BD68" s="1286"/>
      <c r="BE68" s="1286"/>
      <c r="BF68" s="1286"/>
      <c r="BG68" s="1286"/>
      <c r="BH68" s="1286"/>
      <c r="BI68" s="1286"/>
      <c r="BJ68" s="1286"/>
      <c r="BK68" s="1286"/>
      <c r="BL68" s="1286"/>
      <c r="BM68" s="1286"/>
      <c r="BN68" s="1286"/>
      <c r="BO68" s="1286"/>
      <c r="BP68" s="1286"/>
      <c r="BQ68" s="1286"/>
      <c r="BR68" s="1286"/>
      <c r="BS68" s="1286"/>
      <c r="BT68" s="1286"/>
      <c r="BU68" s="1286"/>
      <c r="BV68" s="1286"/>
      <c r="BW68" s="1286"/>
      <c r="BX68" s="1286"/>
      <c r="BY68" s="1286"/>
      <c r="BZ68" s="1286"/>
      <c r="CA68" s="1286"/>
      <c r="CB68" s="1286"/>
      <c r="CC68" s="1286"/>
      <c r="CD68" s="1286"/>
      <c r="CE68" s="1286"/>
      <c r="CF68" s="1286"/>
      <c r="CG68" s="1286"/>
      <c r="CH68" s="1286"/>
      <c r="CI68" s="1286"/>
      <c r="CJ68" s="1286"/>
      <c r="CK68" s="1286"/>
      <c r="CL68" s="1286"/>
      <c r="CM68" s="1286"/>
      <c r="CN68" s="1286"/>
      <c r="CO68" s="1286"/>
      <c r="CP68" s="1286"/>
      <c r="CQ68" s="1286"/>
      <c r="CR68" s="1286"/>
      <c r="CS68" s="1286"/>
      <c r="CT68" s="1286"/>
      <c r="CU68" s="1286"/>
      <c r="CV68" s="1286"/>
      <c r="CW68" s="1286"/>
      <c r="CX68" s="1286"/>
      <c r="CY68" s="1286"/>
      <c r="CZ68" s="1286"/>
      <c r="DA68" s="1286"/>
      <c r="DB68" s="1286"/>
      <c r="DC68" s="1287"/>
    </row>
    <row r="69" spans="2:107">
      <c r="B69" s="374"/>
      <c r="AN69" s="1288"/>
      <c r="AO69" s="1289"/>
      <c r="AP69" s="1289"/>
      <c r="AQ69" s="1289"/>
      <c r="AR69" s="1289"/>
      <c r="AS69" s="1289"/>
      <c r="AT69" s="1289"/>
      <c r="AU69" s="1289"/>
      <c r="AV69" s="1289"/>
      <c r="AW69" s="1289"/>
      <c r="AX69" s="1289"/>
      <c r="AY69" s="1289"/>
      <c r="AZ69" s="1289"/>
      <c r="BA69" s="1289"/>
      <c r="BB69" s="1289"/>
      <c r="BC69" s="1289"/>
      <c r="BD69" s="1289"/>
      <c r="BE69" s="1289"/>
      <c r="BF69" s="1289"/>
      <c r="BG69" s="1289"/>
      <c r="BH69" s="1289"/>
      <c r="BI69" s="1289"/>
      <c r="BJ69" s="1289"/>
      <c r="BK69" s="1289"/>
      <c r="BL69" s="1289"/>
      <c r="BM69" s="1289"/>
      <c r="BN69" s="1289"/>
      <c r="BO69" s="1289"/>
      <c r="BP69" s="1289"/>
      <c r="BQ69" s="1289"/>
      <c r="BR69" s="1289"/>
      <c r="BS69" s="1289"/>
      <c r="BT69" s="1289"/>
      <c r="BU69" s="1289"/>
      <c r="BV69" s="1289"/>
      <c r="BW69" s="1289"/>
      <c r="BX69" s="1289"/>
      <c r="BY69" s="1289"/>
      <c r="BZ69" s="1289"/>
      <c r="CA69" s="1289"/>
      <c r="CB69" s="1289"/>
      <c r="CC69" s="1289"/>
      <c r="CD69" s="1289"/>
      <c r="CE69" s="1289"/>
      <c r="CF69" s="1289"/>
      <c r="CG69" s="1289"/>
      <c r="CH69" s="1289"/>
      <c r="CI69" s="1289"/>
      <c r="CJ69" s="1289"/>
      <c r="CK69" s="1289"/>
      <c r="CL69" s="1289"/>
      <c r="CM69" s="1289"/>
      <c r="CN69" s="1289"/>
      <c r="CO69" s="1289"/>
      <c r="CP69" s="1289"/>
      <c r="CQ69" s="1289"/>
      <c r="CR69" s="1289"/>
      <c r="CS69" s="1289"/>
      <c r="CT69" s="1289"/>
      <c r="CU69" s="1289"/>
      <c r="CV69" s="1289"/>
      <c r="CW69" s="1289"/>
      <c r="CX69" s="1289"/>
      <c r="CY69" s="1289"/>
      <c r="CZ69" s="1289"/>
      <c r="DA69" s="1289"/>
      <c r="DB69" s="1289"/>
      <c r="DC69" s="1290"/>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568</v>
      </c>
    </row>
    <row r="72" spans="2:107">
      <c r="B72" s="374"/>
      <c r="G72" s="1291"/>
      <c r="H72" s="1291"/>
      <c r="I72" s="1291"/>
      <c r="J72" s="1291"/>
      <c r="K72" s="384"/>
      <c r="L72" s="384"/>
      <c r="M72" s="385"/>
      <c r="N72" s="385"/>
      <c r="AN72" s="1292"/>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4"/>
      <c r="BP72" s="1295" t="s">
        <v>533</v>
      </c>
      <c r="BQ72" s="1295"/>
      <c r="BR72" s="1295"/>
      <c r="BS72" s="1295"/>
      <c r="BT72" s="1295"/>
      <c r="BU72" s="1295"/>
      <c r="BV72" s="1295"/>
      <c r="BW72" s="1295"/>
      <c r="BX72" s="1295" t="s">
        <v>534</v>
      </c>
      <c r="BY72" s="1295"/>
      <c r="BZ72" s="1295"/>
      <c r="CA72" s="1295"/>
      <c r="CB72" s="1295"/>
      <c r="CC72" s="1295"/>
      <c r="CD72" s="1295"/>
      <c r="CE72" s="1295"/>
      <c r="CF72" s="1295" t="s">
        <v>535</v>
      </c>
      <c r="CG72" s="1295"/>
      <c r="CH72" s="1295"/>
      <c r="CI72" s="1295"/>
      <c r="CJ72" s="1295"/>
      <c r="CK72" s="1295"/>
      <c r="CL72" s="1295"/>
      <c r="CM72" s="1295"/>
      <c r="CN72" s="1295" t="s">
        <v>536</v>
      </c>
      <c r="CO72" s="1295"/>
      <c r="CP72" s="1295"/>
      <c r="CQ72" s="1295"/>
      <c r="CR72" s="1295"/>
      <c r="CS72" s="1295"/>
      <c r="CT72" s="1295"/>
      <c r="CU72" s="1295"/>
      <c r="CV72" s="1295" t="s">
        <v>537</v>
      </c>
      <c r="CW72" s="1295"/>
      <c r="CX72" s="1295"/>
      <c r="CY72" s="1295"/>
      <c r="CZ72" s="1295"/>
      <c r="DA72" s="1295"/>
      <c r="DB72" s="1295"/>
      <c r="DC72" s="1295"/>
    </row>
    <row r="73" spans="2:107">
      <c r="B73" s="374"/>
      <c r="G73" s="1296"/>
      <c r="H73" s="1296"/>
      <c r="I73" s="1296"/>
      <c r="J73" s="1296"/>
      <c r="K73" s="1301"/>
      <c r="L73" s="1301"/>
      <c r="M73" s="1301"/>
      <c r="N73" s="1301"/>
      <c r="AM73" s="383"/>
      <c r="AN73" s="1298" t="s">
        <v>569</v>
      </c>
      <c r="AO73" s="1298"/>
      <c r="AP73" s="1298"/>
      <c r="AQ73" s="1298"/>
      <c r="AR73" s="1298"/>
      <c r="AS73" s="1298"/>
      <c r="AT73" s="1298"/>
      <c r="AU73" s="1298"/>
      <c r="AV73" s="1298"/>
      <c r="AW73" s="1298"/>
      <c r="AX73" s="1298"/>
      <c r="AY73" s="1298"/>
      <c r="AZ73" s="1298"/>
      <c r="BA73" s="1298"/>
      <c r="BB73" s="1298" t="s">
        <v>571</v>
      </c>
      <c r="BC73" s="1298"/>
      <c r="BD73" s="1298"/>
      <c r="BE73" s="1298"/>
      <c r="BF73" s="1298"/>
      <c r="BG73" s="1298"/>
      <c r="BH73" s="1298"/>
      <c r="BI73" s="1298"/>
      <c r="BJ73" s="1298"/>
      <c r="BK73" s="1298"/>
      <c r="BL73" s="1298"/>
      <c r="BM73" s="1298"/>
      <c r="BN73" s="1298"/>
      <c r="BO73" s="1298"/>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c r="B74" s="374"/>
      <c r="G74" s="1296"/>
      <c r="H74" s="1296"/>
      <c r="I74" s="1296"/>
      <c r="J74" s="1296"/>
      <c r="K74" s="1301"/>
      <c r="L74" s="1301"/>
      <c r="M74" s="1301"/>
      <c r="N74" s="1301"/>
      <c r="AM74" s="383"/>
      <c r="AN74" s="1298"/>
      <c r="AO74" s="1298"/>
      <c r="AP74" s="1298"/>
      <c r="AQ74" s="1298"/>
      <c r="AR74" s="1298"/>
      <c r="AS74" s="1298"/>
      <c r="AT74" s="1298"/>
      <c r="AU74" s="1298"/>
      <c r="AV74" s="1298"/>
      <c r="AW74" s="1298"/>
      <c r="AX74" s="1298"/>
      <c r="AY74" s="1298"/>
      <c r="AZ74" s="1298"/>
      <c r="BA74" s="1298"/>
      <c r="BB74" s="1298"/>
      <c r="BC74" s="1298"/>
      <c r="BD74" s="1298"/>
      <c r="BE74" s="1298"/>
      <c r="BF74" s="1298"/>
      <c r="BG74" s="1298"/>
      <c r="BH74" s="1298"/>
      <c r="BI74" s="1298"/>
      <c r="BJ74" s="1298"/>
      <c r="BK74" s="1298"/>
      <c r="BL74" s="1298"/>
      <c r="BM74" s="1298"/>
      <c r="BN74" s="1298"/>
      <c r="BO74" s="1298"/>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c r="B75" s="374"/>
      <c r="G75" s="1296"/>
      <c r="H75" s="1296"/>
      <c r="I75" s="1291"/>
      <c r="J75" s="1291"/>
      <c r="K75" s="1297"/>
      <c r="L75" s="1297"/>
      <c r="M75" s="1297"/>
      <c r="N75" s="1297"/>
      <c r="AM75" s="383"/>
      <c r="AN75" s="1298"/>
      <c r="AO75" s="1298"/>
      <c r="AP75" s="1298"/>
      <c r="AQ75" s="1298"/>
      <c r="AR75" s="1298"/>
      <c r="AS75" s="1298"/>
      <c r="AT75" s="1298"/>
      <c r="AU75" s="1298"/>
      <c r="AV75" s="1298"/>
      <c r="AW75" s="1298"/>
      <c r="AX75" s="1298"/>
      <c r="AY75" s="1298"/>
      <c r="AZ75" s="1298"/>
      <c r="BA75" s="1298"/>
      <c r="BB75" s="1298" t="s">
        <v>574</v>
      </c>
      <c r="BC75" s="1298"/>
      <c r="BD75" s="1298"/>
      <c r="BE75" s="1298"/>
      <c r="BF75" s="1298"/>
      <c r="BG75" s="1298"/>
      <c r="BH75" s="1298"/>
      <c r="BI75" s="1298"/>
      <c r="BJ75" s="1298"/>
      <c r="BK75" s="1298"/>
      <c r="BL75" s="1298"/>
      <c r="BM75" s="1298"/>
      <c r="BN75" s="1298"/>
      <c r="BO75" s="1298"/>
      <c r="BP75" s="1281">
        <v>10.1</v>
      </c>
      <c r="BQ75" s="1281"/>
      <c r="BR75" s="1281"/>
      <c r="BS75" s="1281"/>
      <c r="BT75" s="1281"/>
      <c r="BU75" s="1281"/>
      <c r="BV75" s="1281"/>
      <c r="BW75" s="1281"/>
      <c r="BX75" s="1281">
        <v>8.4</v>
      </c>
      <c r="BY75" s="1281"/>
      <c r="BZ75" s="1281"/>
      <c r="CA75" s="1281"/>
      <c r="CB75" s="1281"/>
      <c r="CC75" s="1281"/>
      <c r="CD75" s="1281"/>
      <c r="CE75" s="1281"/>
      <c r="CF75" s="1281">
        <v>6.6</v>
      </c>
      <c r="CG75" s="1281"/>
      <c r="CH75" s="1281"/>
      <c r="CI75" s="1281"/>
      <c r="CJ75" s="1281"/>
      <c r="CK75" s="1281"/>
      <c r="CL75" s="1281"/>
      <c r="CM75" s="1281"/>
      <c r="CN75" s="1281">
        <v>5.2</v>
      </c>
      <c r="CO75" s="1281"/>
      <c r="CP75" s="1281"/>
      <c r="CQ75" s="1281"/>
      <c r="CR75" s="1281"/>
      <c r="CS75" s="1281"/>
      <c r="CT75" s="1281"/>
      <c r="CU75" s="1281"/>
      <c r="CV75" s="1281">
        <v>5</v>
      </c>
      <c r="CW75" s="1281"/>
      <c r="CX75" s="1281"/>
      <c r="CY75" s="1281"/>
      <c r="CZ75" s="1281"/>
      <c r="DA75" s="1281"/>
      <c r="DB75" s="1281"/>
      <c r="DC75" s="1281"/>
    </row>
    <row r="76" spans="2:107">
      <c r="B76" s="374"/>
      <c r="G76" s="1296"/>
      <c r="H76" s="1296"/>
      <c r="I76" s="1291"/>
      <c r="J76" s="1291"/>
      <c r="K76" s="1297"/>
      <c r="L76" s="1297"/>
      <c r="M76" s="1297"/>
      <c r="N76" s="1297"/>
      <c r="AM76" s="383"/>
      <c r="AN76" s="1298"/>
      <c r="AO76" s="1298"/>
      <c r="AP76" s="1298"/>
      <c r="AQ76" s="1298"/>
      <c r="AR76" s="1298"/>
      <c r="AS76" s="1298"/>
      <c r="AT76" s="1298"/>
      <c r="AU76" s="1298"/>
      <c r="AV76" s="1298"/>
      <c r="AW76" s="1298"/>
      <c r="AX76" s="1298"/>
      <c r="AY76" s="1298"/>
      <c r="AZ76" s="1298"/>
      <c r="BA76" s="1298"/>
      <c r="BB76" s="1298"/>
      <c r="BC76" s="1298"/>
      <c r="BD76" s="1298"/>
      <c r="BE76" s="1298"/>
      <c r="BF76" s="1298"/>
      <c r="BG76" s="1298"/>
      <c r="BH76" s="1298"/>
      <c r="BI76" s="1298"/>
      <c r="BJ76" s="1298"/>
      <c r="BK76" s="1298"/>
      <c r="BL76" s="1298"/>
      <c r="BM76" s="1298"/>
      <c r="BN76" s="1298"/>
      <c r="BO76" s="1298"/>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c r="B77" s="374"/>
      <c r="G77" s="1291"/>
      <c r="H77" s="1291"/>
      <c r="I77" s="1291"/>
      <c r="J77" s="1291"/>
      <c r="K77" s="1301"/>
      <c r="L77" s="1301"/>
      <c r="M77" s="1301"/>
      <c r="N77" s="1301"/>
      <c r="AN77" s="1295" t="s">
        <v>573</v>
      </c>
      <c r="AO77" s="1295"/>
      <c r="AP77" s="1295"/>
      <c r="AQ77" s="1295"/>
      <c r="AR77" s="1295"/>
      <c r="AS77" s="1295"/>
      <c r="AT77" s="1295"/>
      <c r="AU77" s="1295"/>
      <c r="AV77" s="1295"/>
      <c r="AW77" s="1295"/>
      <c r="AX77" s="1295"/>
      <c r="AY77" s="1295"/>
      <c r="AZ77" s="1295"/>
      <c r="BA77" s="1295"/>
      <c r="BB77" s="1298" t="s">
        <v>571</v>
      </c>
      <c r="BC77" s="1298"/>
      <c r="BD77" s="1298"/>
      <c r="BE77" s="1298"/>
      <c r="BF77" s="1298"/>
      <c r="BG77" s="1298"/>
      <c r="BH77" s="1298"/>
      <c r="BI77" s="1298"/>
      <c r="BJ77" s="1298"/>
      <c r="BK77" s="1298"/>
      <c r="BL77" s="1298"/>
      <c r="BM77" s="1298"/>
      <c r="BN77" s="1298"/>
      <c r="BO77" s="1298"/>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c r="B78" s="374"/>
      <c r="G78" s="1291"/>
      <c r="H78" s="1291"/>
      <c r="I78" s="1291"/>
      <c r="J78" s="1291"/>
      <c r="K78" s="1301"/>
      <c r="L78" s="1301"/>
      <c r="M78" s="1301"/>
      <c r="N78" s="1301"/>
      <c r="AN78" s="1295"/>
      <c r="AO78" s="1295"/>
      <c r="AP78" s="1295"/>
      <c r="AQ78" s="1295"/>
      <c r="AR78" s="1295"/>
      <c r="AS78" s="1295"/>
      <c r="AT78" s="1295"/>
      <c r="AU78" s="1295"/>
      <c r="AV78" s="1295"/>
      <c r="AW78" s="1295"/>
      <c r="AX78" s="1295"/>
      <c r="AY78" s="1295"/>
      <c r="AZ78" s="1295"/>
      <c r="BA78" s="1295"/>
      <c r="BB78" s="1298"/>
      <c r="BC78" s="1298"/>
      <c r="BD78" s="1298"/>
      <c r="BE78" s="1298"/>
      <c r="BF78" s="1298"/>
      <c r="BG78" s="1298"/>
      <c r="BH78" s="1298"/>
      <c r="BI78" s="1298"/>
      <c r="BJ78" s="1298"/>
      <c r="BK78" s="1298"/>
      <c r="BL78" s="1298"/>
      <c r="BM78" s="1298"/>
      <c r="BN78" s="1298"/>
      <c r="BO78" s="1298"/>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c r="B79" s="374"/>
      <c r="G79" s="1291"/>
      <c r="H79" s="1291"/>
      <c r="I79" s="1300"/>
      <c r="J79" s="1300"/>
      <c r="K79" s="1302"/>
      <c r="L79" s="1302"/>
      <c r="M79" s="1302"/>
      <c r="N79" s="1302"/>
      <c r="AN79" s="1295"/>
      <c r="AO79" s="1295"/>
      <c r="AP79" s="1295"/>
      <c r="AQ79" s="1295"/>
      <c r="AR79" s="1295"/>
      <c r="AS79" s="1295"/>
      <c r="AT79" s="1295"/>
      <c r="AU79" s="1295"/>
      <c r="AV79" s="1295"/>
      <c r="AW79" s="1295"/>
      <c r="AX79" s="1295"/>
      <c r="AY79" s="1295"/>
      <c r="AZ79" s="1295"/>
      <c r="BA79" s="1295"/>
      <c r="BB79" s="1298" t="s">
        <v>574</v>
      </c>
      <c r="BC79" s="1298"/>
      <c r="BD79" s="1298"/>
      <c r="BE79" s="1298"/>
      <c r="BF79" s="1298"/>
      <c r="BG79" s="1298"/>
      <c r="BH79" s="1298"/>
      <c r="BI79" s="1298"/>
      <c r="BJ79" s="1298"/>
      <c r="BK79" s="1298"/>
      <c r="BL79" s="1298"/>
      <c r="BM79" s="1298"/>
      <c r="BN79" s="1298"/>
      <c r="BO79" s="1298"/>
      <c r="BP79" s="1281">
        <v>9.8000000000000007</v>
      </c>
      <c r="BQ79" s="1281"/>
      <c r="BR79" s="1281"/>
      <c r="BS79" s="1281"/>
      <c r="BT79" s="1281"/>
      <c r="BU79" s="1281"/>
      <c r="BV79" s="1281"/>
      <c r="BW79" s="1281"/>
      <c r="BX79" s="1281">
        <v>9.1</v>
      </c>
      <c r="BY79" s="1281"/>
      <c r="BZ79" s="1281"/>
      <c r="CA79" s="1281"/>
      <c r="CB79" s="1281"/>
      <c r="CC79" s="1281"/>
      <c r="CD79" s="1281"/>
      <c r="CE79" s="1281"/>
      <c r="CF79" s="1281">
        <v>8.6</v>
      </c>
      <c r="CG79" s="1281"/>
      <c r="CH79" s="1281"/>
      <c r="CI79" s="1281"/>
      <c r="CJ79" s="1281"/>
      <c r="CK79" s="1281"/>
      <c r="CL79" s="1281"/>
      <c r="CM79" s="1281"/>
      <c r="CN79" s="1281">
        <v>8.5</v>
      </c>
      <c r="CO79" s="1281"/>
      <c r="CP79" s="1281"/>
      <c r="CQ79" s="1281"/>
      <c r="CR79" s="1281"/>
      <c r="CS79" s="1281"/>
      <c r="CT79" s="1281"/>
      <c r="CU79" s="1281"/>
      <c r="CV79" s="1281">
        <v>8.5</v>
      </c>
      <c r="CW79" s="1281"/>
      <c r="CX79" s="1281"/>
      <c r="CY79" s="1281"/>
      <c r="CZ79" s="1281"/>
      <c r="DA79" s="1281"/>
      <c r="DB79" s="1281"/>
      <c r="DC79" s="1281"/>
    </row>
    <row r="80" spans="2:107">
      <c r="B80" s="374"/>
      <c r="G80" s="1291"/>
      <c r="H80" s="1291"/>
      <c r="I80" s="1300"/>
      <c r="J80" s="1300"/>
      <c r="K80" s="1302"/>
      <c r="L80" s="1302"/>
      <c r="M80" s="1302"/>
      <c r="N80" s="1302"/>
      <c r="AN80" s="1295"/>
      <c r="AO80" s="1295"/>
      <c r="AP80" s="1295"/>
      <c r="AQ80" s="1295"/>
      <c r="AR80" s="1295"/>
      <c r="AS80" s="1295"/>
      <c r="AT80" s="1295"/>
      <c r="AU80" s="1295"/>
      <c r="AV80" s="1295"/>
      <c r="AW80" s="1295"/>
      <c r="AX80" s="1295"/>
      <c r="AY80" s="1295"/>
      <c r="AZ80" s="1295"/>
      <c r="BA80" s="1295"/>
      <c r="BB80" s="1298"/>
      <c r="BC80" s="1298"/>
      <c r="BD80" s="1298"/>
      <c r="BE80" s="1298"/>
      <c r="BF80" s="1298"/>
      <c r="BG80" s="1298"/>
      <c r="BH80" s="1298"/>
      <c r="BI80" s="1298"/>
      <c r="BJ80" s="1298"/>
      <c r="BK80" s="1298"/>
      <c r="BL80" s="1298"/>
      <c r="BM80" s="1298"/>
      <c r="BN80" s="1298"/>
      <c r="BO80" s="1298"/>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ageMargins left="0.7" right="0.7" top="0.75" bottom="0.75" header="0.3" footer="0.3"/>
  <pageSetup paperSize="9" scale="4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478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rintOptions horizontalCentered="1" verticalCentered="1"/>
  <pageMargins left="0" right="0" top="0.19685039370078741" bottom="0" header="0" footer="0"/>
  <pageSetup paperSize="9" scale="36"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workbookViewId="0">
      <selection activeCell="B113" sqref="B11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478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rintOptions horizontalCentered="1" verticalCentered="1"/>
  <pageMargins left="0" right="0" top="0.19685039370078741" bottom="0" header="0" footer="0"/>
  <pageSetup paperSize="9" scale="3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530</v>
      </c>
      <c r="G2" s="136"/>
      <c r="H2" s="137"/>
    </row>
    <row r="3" spans="1:8">
      <c r="A3" s="133" t="s">
        <v>523</v>
      </c>
      <c r="B3" s="138"/>
      <c r="C3" s="139"/>
      <c r="D3" s="140">
        <v>89924</v>
      </c>
      <c r="E3" s="141"/>
      <c r="F3" s="142">
        <v>174587</v>
      </c>
      <c r="G3" s="143"/>
      <c r="H3" s="144"/>
    </row>
    <row r="4" spans="1:8">
      <c r="A4" s="145"/>
      <c r="B4" s="146"/>
      <c r="C4" s="147"/>
      <c r="D4" s="148">
        <v>48844</v>
      </c>
      <c r="E4" s="149"/>
      <c r="F4" s="150">
        <v>79695</v>
      </c>
      <c r="G4" s="151"/>
      <c r="H4" s="152"/>
    </row>
    <row r="5" spans="1:8">
      <c r="A5" s="133" t="s">
        <v>525</v>
      </c>
      <c r="B5" s="138"/>
      <c r="C5" s="139"/>
      <c r="D5" s="140">
        <v>106795</v>
      </c>
      <c r="E5" s="141"/>
      <c r="F5" s="142">
        <v>175675</v>
      </c>
      <c r="G5" s="143"/>
      <c r="H5" s="144"/>
    </row>
    <row r="6" spans="1:8">
      <c r="A6" s="145"/>
      <c r="B6" s="146"/>
      <c r="C6" s="147"/>
      <c r="D6" s="148">
        <v>55989</v>
      </c>
      <c r="E6" s="149"/>
      <c r="F6" s="150">
        <v>87698</v>
      </c>
      <c r="G6" s="151"/>
      <c r="H6" s="152"/>
    </row>
    <row r="7" spans="1:8">
      <c r="A7" s="133" t="s">
        <v>526</v>
      </c>
      <c r="B7" s="138"/>
      <c r="C7" s="139"/>
      <c r="D7" s="140">
        <v>99620</v>
      </c>
      <c r="E7" s="141"/>
      <c r="F7" s="142">
        <v>162193</v>
      </c>
      <c r="G7" s="143"/>
      <c r="H7" s="144"/>
    </row>
    <row r="8" spans="1:8">
      <c r="A8" s="145"/>
      <c r="B8" s="146"/>
      <c r="C8" s="147"/>
      <c r="D8" s="148">
        <v>49660</v>
      </c>
      <c r="E8" s="149"/>
      <c r="F8" s="150">
        <v>79985</v>
      </c>
      <c r="G8" s="151"/>
      <c r="H8" s="152"/>
    </row>
    <row r="9" spans="1:8">
      <c r="A9" s="133" t="s">
        <v>527</v>
      </c>
      <c r="B9" s="138"/>
      <c r="C9" s="139"/>
      <c r="D9" s="140">
        <v>80583</v>
      </c>
      <c r="E9" s="141"/>
      <c r="F9" s="142">
        <v>168868</v>
      </c>
      <c r="G9" s="143"/>
      <c r="H9" s="144"/>
    </row>
    <row r="10" spans="1:8">
      <c r="A10" s="145"/>
      <c r="B10" s="146"/>
      <c r="C10" s="147"/>
      <c r="D10" s="148">
        <v>24687</v>
      </c>
      <c r="E10" s="149"/>
      <c r="F10" s="150">
        <v>79360</v>
      </c>
      <c r="G10" s="151"/>
      <c r="H10" s="152"/>
    </row>
    <row r="11" spans="1:8">
      <c r="A11" s="133" t="s">
        <v>528</v>
      </c>
      <c r="B11" s="138"/>
      <c r="C11" s="139"/>
      <c r="D11" s="140">
        <v>93887</v>
      </c>
      <c r="E11" s="141"/>
      <c r="F11" s="142">
        <v>202870</v>
      </c>
      <c r="G11" s="143"/>
      <c r="H11" s="144"/>
    </row>
    <row r="12" spans="1:8">
      <c r="A12" s="145"/>
      <c r="B12" s="146"/>
      <c r="C12" s="153"/>
      <c r="D12" s="148">
        <v>31213</v>
      </c>
      <c r="E12" s="149"/>
      <c r="F12" s="150">
        <v>79735</v>
      </c>
      <c r="G12" s="151"/>
      <c r="H12" s="152"/>
    </row>
    <row r="13" spans="1:8">
      <c r="A13" s="133"/>
      <c r="B13" s="138"/>
      <c r="C13" s="154"/>
      <c r="D13" s="155">
        <v>94162</v>
      </c>
      <c r="E13" s="156"/>
      <c r="F13" s="157">
        <v>176839</v>
      </c>
      <c r="G13" s="158"/>
      <c r="H13" s="144"/>
    </row>
    <row r="14" spans="1:8">
      <c r="A14" s="145"/>
      <c r="B14" s="146"/>
      <c r="C14" s="147"/>
      <c r="D14" s="148">
        <v>42079</v>
      </c>
      <c r="E14" s="149"/>
      <c r="F14" s="150">
        <v>81295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10.27</v>
      </c>
      <c r="C19" s="159">
        <f>ROUND(VALUE(SUBSTITUTE(実質収支比率等に係る経年分析!G$48,"▲","-")),2)</f>
        <v>2.65</v>
      </c>
      <c r="D19" s="159">
        <f>ROUND(VALUE(SUBSTITUTE(実質収支比率等に係る経年分析!H$48,"▲","-")),2)</f>
        <v>8.3800000000000008</v>
      </c>
      <c r="E19" s="159">
        <f>ROUND(VALUE(SUBSTITUTE(実質収支比率等に係る経年分析!I$48,"▲","-")),2)</f>
        <v>8.1999999999999993</v>
      </c>
      <c r="F19" s="159">
        <f>ROUND(VALUE(SUBSTITUTE(実質収支比率等に係る経年分析!J$48,"▲","-")),2)</f>
        <v>7</v>
      </c>
    </row>
    <row r="20" spans="1:11">
      <c r="A20" s="159" t="s">
        <v>49</v>
      </c>
      <c r="B20" s="159">
        <f>ROUND(VALUE(SUBSTITUTE(実質収支比率等に係る経年分析!F$47,"▲","-")),2)</f>
        <v>28.55</v>
      </c>
      <c r="C20" s="159">
        <f>ROUND(VALUE(SUBSTITUTE(実質収支比率等に係る経年分析!G$47,"▲","-")),2)</f>
        <v>32.21</v>
      </c>
      <c r="D20" s="159">
        <f>ROUND(VALUE(SUBSTITUTE(実質収支比率等に係る経年分析!H$47,"▲","-")),2)</f>
        <v>24.62</v>
      </c>
      <c r="E20" s="159">
        <f>ROUND(VALUE(SUBSTITUTE(実質収支比率等に係る経年分析!I$47,"▲","-")),2)</f>
        <v>23.97</v>
      </c>
      <c r="F20" s="159">
        <f>ROUND(VALUE(SUBSTITUTE(実質収支比率等に係る経年分析!J$47,"▲","-")),2)</f>
        <v>23.03</v>
      </c>
    </row>
    <row r="21" spans="1:11">
      <c r="A21" s="159" t="s">
        <v>50</v>
      </c>
      <c r="B21" s="159">
        <f>IF(ISNUMBER(VALUE(SUBSTITUTE(実質収支比率等に係る経年分析!F$49,"▲","-"))),ROUND(VALUE(SUBSTITUTE(実質収支比率等に係る経年分析!F$49,"▲","-")),2),NA())</f>
        <v>-1.36</v>
      </c>
      <c r="C21" s="159">
        <f>IF(ISNUMBER(VALUE(SUBSTITUTE(実質収支比率等に係る経年分析!G$49,"▲","-"))),ROUND(VALUE(SUBSTITUTE(実質収支比率等に係る経年分析!G$49,"▲","-")),2),NA())</f>
        <v>-13.52</v>
      </c>
      <c r="D21" s="159">
        <f>IF(ISNUMBER(VALUE(SUBSTITUTE(実質収支比率等に係る経年分析!H$49,"▲","-"))),ROUND(VALUE(SUBSTITUTE(実質収支比率等に係る経年分析!H$49,"▲","-")),2),NA())</f>
        <v>-1.93</v>
      </c>
      <c r="E21" s="159">
        <f>IF(ISNUMBER(VALUE(SUBSTITUTE(実質収支比率等に係る経年分析!I$49,"▲","-"))),ROUND(VALUE(SUBSTITUTE(実質収支比率等に係る経年分析!I$49,"▲","-")),2),NA())</f>
        <v>-6.62</v>
      </c>
      <c r="F21" s="159">
        <f>IF(ISNUMBER(VALUE(SUBSTITUTE(実質収支比率等に係る経年分析!J$49,"▲","-"))),ROUND(VALUE(SUBSTITUTE(実質収支比率等に係る経年分析!J$49,"▲","-")),2),NA())</f>
        <v>-6.51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簡易水道特別会計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7.0000000000000007E-2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0.13</v>
      </c>
    </row>
    <row r="33" spans="1:16">
      <c r="A33" s="160" t="str">
        <f>IF(連結実質赤字比率に係る赤字・黒字の構成分析!C$37="",NA(),連結実質赤字比率に係る赤字・黒字の構成分析!C$37)</f>
        <v>宅地開発特別会計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1.66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0.86</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1.1599999999999999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0.56000000000000005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3.07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1.53</v>
      </c>
    </row>
    <row r="35" spans="1:16">
      <c r="A35" s="160" t="str">
        <f>IF(連結実質赤字比率に係る赤字・黒字の構成分析!C$35="",NA(),連結実質赤字比率に係る赤字・黒字の構成分析!C$35)</f>
        <v>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1.22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0.37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2.39</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10.26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2.65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8.3800000000000008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8.19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371</v>
      </c>
      <c r="E42" s="161"/>
      <c r="F42" s="161"/>
      <c r="G42" s="161">
        <f>'実質公債費比率（分子）の構造'!L$52</f>
        <v>279</v>
      </c>
      <c r="H42" s="161"/>
      <c r="I42" s="161"/>
      <c r="J42" s="161">
        <f>'実質公債費比率（分子）の構造'!M$52</f>
        <v>236</v>
      </c>
      <c r="K42" s="161"/>
      <c r="L42" s="161"/>
      <c r="M42" s="161">
        <f>'実質公債費比率（分子）の構造'!N$52</f>
        <v>243</v>
      </c>
      <c r="N42" s="161"/>
      <c r="O42" s="161"/>
      <c r="P42" s="161">
        <f>'実質公債費比率（分子）の構造'!O$52</f>
        <v>244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2</v>
      </c>
      <c r="C44" s="161"/>
      <c r="D44" s="161"/>
      <c r="E44" s="161">
        <f>'実質公債費比率（分子）の構造'!L$50</f>
        <v>2</v>
      </c>
      <c r="F44" s="161"/>
      <c r="G44" s="161"/>
      <c r="H44" s="161">
        <f>'実質公債費比率（分子）の構造'!M$50</f>
        <v>3</v>
      </c>
      <c r="I44" s="161"/>
      <c r="J44" s="161"/>
      <c r="K44" s="161">
        <f>'実質公債費比率（分子）の構造'!N$50</f>
        <v>3</v>
      </c>
      <c r="L44" s="161"/>
      <c r="M44" s="161"/>
      <c r="N44" s="161">
        <f>'実質公債費比率（分子）の構造'!O$50</f>
        <v>3</v>
      </c>
      <c r="O44" s="161"/>
      <c r="P44" s="161"/>
    </row>
    <row r="45" spans="1:16">
      <c r="A45" s="161" t="s">
        <v>60</v>
      </c>
      <c r="B45" s="161">
        <f>'実質公債費比率（分子）の構造'!K$49</f>
        <v>214</v>
      </c>
      <c r="C45" s="161"/>
      <c r="D45" s="161"/>
      <c r="E45" s="161">
        <f>'実質公債費比率（分子）の構造'!L$49</f>
        <v>116</v>
      </c>
      <c r="F45" s="161"/>
      <c r="G45" s="161"/>
      <c r="H45" s="161">
        <f>'実質公債費比率（分子）の構造'!M$49</f>
        <v>68</v>
      </c>
      <c r="I45" s="161"/>
      <c r="J45" s="161"/>
      <c r="K45" s="161">
        <f>'実質公債費比率（分子）の構造'!N$49</f>
        <v>77</v>
      </c>
      <c r="L45" s="161"/>
      <c r="M45" s="161"/>
      <c r="N45" s="161">
        <f>'実質公債費比率（分子）の構造'!O$49</f>
        <v>73</v>
      </c>
      <c r="O45" s="161"/>
      <c r="P45" s="161"/>
    </row>
    <row r="46" spans="1:16">
      <c r="A46" s="161" t="s">
        <v>61</v>
      </c>
      <c r="B46" s="161">
        <f>'実質公債費比率（分子）の構造'!K$48</f>
        <v>39</v>
      </c>
      <c r="C46" s="161"/>
      <c r="D46" s="161"/>
      <c r="E46" s="161">
        <f>'実質公債費比率（分子）の構造'!L$48</f>
        <v>43</v>
      </c>
      <c r="F46" s="161"/>
      <c r="G46" s="161"/>
      <c r="H46" s="161">
        <f>'実質公債費比率（分子）の構造'!M$48</f>
        <v>46</v>
      </c>
      <c r="I46" s="161"/>
      <c r="J46" s="161"/>
      <c r="K46" s="161">
        <f>'実質公債費比率（分子）の構造'!N$48</f>
        <v>46</v>
      </c>
      <c r="L46" s="161"/>
      <c r="M46" s="161"/>
      <c r="N46" s="161">
        <f>'実質公債費比率（分子）の構造'!O$48</f>
        <v>44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273</v>
      </c>
      <c r="C49" s="161"/>
      <c r="D49" s="161"/>
      <c r="E49" s="161">
        <f>'実質公債費比率（分子）の構造'!L$45</f>
        <v>206</v>
      </c>
      <c r="F49" s="161"/>
      <c r="G49" s="161"/>
      <c r="H49" s="161">
        <f>'実質公債費比率（分子）の構造'!M$45</f>
        <v>203</v>
      </c>
      <c r="I49" s="161"/>
      <c r="J49" s="161"/>
      <c r="K49" s="161">
        <f>'実質公債費比率（分子）の構造'!N$45</f>
        <v>206</v>
      </c>
      <c r="L49" s="161"/>
      <c r="M49" s="161"/>
      <c r="N49" s="161">
        <f>'実質公債費比率（分子）の構造'!O$45</f>
        <v>208</v>
      </c>
      <c r="O49" s="161"/>
      <c r="P49" s="161"/>
    </row>
    <row r="50" spans="1:16">
      <c r="A50" s="161" t="s">
        <v>65</v>
      </c>
      <c r="B50" s="161" t="e">
        <f>NA()</f>
        <v>#N/A</v>
      </c>
      <c r="C50" s="161">
        <f>IF(ISNUMBER('実質公債費比率（分子）の構造'!K$53),'実質公債費比率（分子）の構造'!K$53,NA())</f>
        <v>157</v>
      </c>
      <c r="D50" s="161" t="e">
        <f>NA()</f>
        <v>#N/A</v>
      </c>
      <c r="E50" s="161" t="e">
        <f>NA()</f>
        <v>#N/A</v>
      </c>
      <c r="F50" s="161">
        <f>IF(ISNUMBER('実質公債費比率（分子）の構造'!L$53),'実質公債費比率（分子）の構造'!L$53,NA())</f>
        <v>88</v>
      </c>
      <c r="G50" s="161" t="e">
        <f>NA()</f>
        <v>#N/A</v>
      </c>
      <c r="H50" s="161" t="e">
        <f>NA()</f>
        <v>#N/A</v>
      </c>
      <c r="I50" s="161">
        <f>IF(ISNUMBER('実質公債費比率（分子）の構造'!M$53),'実質公債費比率（分子）の構造'!M$53,NA())</f>
        <v>84</v>
      </c>
      <c r="J50" s="161" t="e">
        <f>NA()</f>
        <v>#N/A</v>
      </c>
      <c r="K50" s="161" t="e">
        <f>NA()</f>
        <v>#N/A</v>
      </c>
      <c r="L50" s="161">
        <f>IF(ISNUMBER('実質公債費比率（分子）の構造'!N$53),'実質公債費比率（分子）の構造'!N$53,NA())</f>
        <v>89</v>
      </c>
      <c r="M50" s="161" t="e">
        <f>NA()</f>
        <v>#N/A</v>
      </c>
      <c r="N50" s="161" t="e">
        <f>NA()</f>
        <v>#N/A</v>
      </c>
      <c r="O50" s="161">
        <f>IF(ISNUMBER('実質公債費比率（分子）の構造'!O$53),'実質公債費比率（分子）の構造'!O$53,NA())</f>
        <v>84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2255</v>
      </c>
      <c r="E56" s="160"/>
      <c r="F56" s="160"/>
      <c r="G56" s="160">
        <f>'将来負担比率（分子）の構造'!J$52</f>
        <v>2163</v>
      </c>
      <c r="H56" s="160"/>
      <c r="I56" s="160"/>
      <c r="J56" s="160">
        <f>'将来負担比率（分子）の構造'!K$52</f>
        <v>2579</v>
      </c>
      <c r="K56" s="160"/>
      <c r="L56" s="160"/>
      <c r="M56" s="160">
        <f>'将来負担比率（分子）の構造'!L$52</f>
        <v>2732</v>
      </c>
      <c r="N56" s="160"/>
      <c r="O56" s="160"/>
      <c r="P56" s="160">
        <f>'将来負担比率（分子）の構造'!M$52</f>
        <v>2711</v>
      </c>
    </row>
    <row r="57" spans="1:16">
      <c r="A57" s="160" t="s">
        <v>36</v>
      </c>
      <c r="B57" s="160"/>
      <c r="C57" s="160"/>
      <c r="D57" s="160">
        <f>'将来負担比率（分子）の構造'!I$51</f>
        <v>140</v>
      </c>
      <c r="E57" s="160"/>
      <c r="F57" s="160"/>
      <c r="G57" s="160">
        <f>'将来負担比率（分子）の構造'!J$51</f>
        <v>131</v>
      </c>
      <c r="H57" s="160"/>
      <c r="I57" s="160"/>
      <c r="J57" s="160">
        <f>'将来負担比率（分子）の構造'!K$51</f>
        <v>104</v>
      </c>
      <c r="K57" s="160"/>
      <c r="L57" s="160"/>
      <c r="M57" s="160">
        <f>'将来負担比率（分子）の構造'!L$51</f>
        <v>83</v>
      </c>
      <c r="N57" s="160"/>
      <c r="O57" s="160"/>
      <c r="P57" s="160">
        <f>'将来負担比率（分子）の構造'!M$51</f>
        <v>66</v>
      </c>
    </row>
    <row r="58" spans="1:16">
      <c r="A58" s="160" t="s">
        <v>35</v>
      </c>
      <c r="B58" s="160"/>
      <c r="C58" s="160"/>
      <c r="D58" s="160">
        <f>'将来負担比率（分子）の構造'!I$50</f>
        <v>1608</v>
      </c>
      <c r="E58" s="160"/>
      <c r="F58" s="160"/>
      <c r="G58" s="160">
        <f>'将来負担比率（分子）の構造'!J$50</f>
        <v>1584</v>
      </c>
      <c r="H58" s="160"/>
      <c r="I58" s="160"/>
      <c r="J58" s="160">
        <f>'将来負担比率（分子）の構造'!K$50</f>
        <v>1518</v>
      </c>
      <c r="K58" s="160"/>
      <c r="L58" s="160"/>
      <c r="M58" s="160">
        <f>'将来負担比率（分子）の構造'!L$50</f>
        <v>1508</v>
      </c>
      <c r="N58" s="160"/>
      <c r="O58" s="160"/>
      <c r="P58" s="160">
        <f>'将来負担比率（分子）の構造'!M$50</f>
        <v>1642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493</v>
      </c>
      <c r="C62" s="160"/>
      <c r="D62" s="160"/>
      <c r="E62" s="160">
        <f>'将来負担比率（分子）の構造'!J$45</f>
        <v>526</v>
      </c>
      <c r="F62" s="160"/>
      <c r="G62" s="160"/>
      <c r="H62" s="160">
        <f>'将来負担比率（分子）の構造'!K$45</f>
        <v>412</v>
      </c>
      <c r="I62" s="160"/>
      <c r="J62" s="160"/>
      <c r="K62" s="160">
        <f>'将来負担比率（分子）の構造'!L$45</f>
        <v>312</v>
      </c>
      <c r="L62" s="160"/>
      <c r="M62" s="160"/>
      <c r="N62" s="160">
        <f>'将来負担比率（分子）の構造'!M$45</f>
        <v>244</v>
      </c>
      <c r="O62" s="160"/>
      <c r="P62" s="160"/>
    </row>
    <row r="63" spans="1:16">
      <c r="A63" s="160" t="s">
        <v>28</v>
      </c>
      <c r="B63" s="160">
        <f>'将来負担比率（分子）の構造'!I$44</f>
        <v>405</v>
      </c>
      <c r="C63" s="160"/>
      <c r="D63" s="160"/>
      <c r="E63" s="160">
        <f>'将来負担比率（分子）の構造'!J$44</f>
        <v>340</v>
      </c>
      <c r="F63" s="160"/>
      <c r="G63" s="160"/>
      <c r="H63" s="160">
        <f>'将来負担比率（分子）の構造'!K$44</f>
        <v>289</v>
      </c>
      <c r="I63" s="160"/>
      <c r="J63" s="160"/>
      <c r="K63" s="160">
        <f>'将来負担比率（分子）の構造'!L$44</f>
        <v>276</v>
      </c>
      <c r="L63" s="160"/>
      <c r="M63" s="160"/>
      <c r="N63" s="160">
        <f>'将来負担比率（分子）の構造'!M$44</f>
        <v>221</v>
      </c>
      <c r="O63" s="160"/>
      <c r="P63" s="160"/>
    </row>
    <row r="64" spans="1:16">
      <c r="A64" s="160" t="s">
        <v>27</v>
      </c>
      <c r="B64" s="160">
        <f>'将来負担比率（分子）の構造'!I$43</f>
        <v>392</v>
      </c>
      <c r="C64" s="160"/>
      <c r="D64" s="160"/>
      <c r="E64" s="160">
        <f>'将来負担比率（分子）の構造'!J$43</f>
        <v>372</v>
      </c>
      <c r="F64" s="160"/>
      <c r="G64" s="160"/>
      <c r="H64" s="160">
        <f>'将来負担比率（分子）の構造'!K$43</f>
        <v>361</v>
      </c>
      <c r="I64" s="160"/>
      <c r="J64" s="160"/>
      <c r="K64" s="160">
        <f>'将来負担比率（分子）の構造'!L$43</f>
        <v>343</v>
      </c>
      <c r="L64" s="160"/>
      <c r="M64" s="160"/>
      <c r="N64" s="160">
        <f>'将来負担比率（分子）の構造'!M$43</f>
        <v>307</v>
      </c>
      <c r="O64" s="160"/>
      <c r="P64" s="160"/>
    </row>
    <row r="65" spans="1:16">
      <c r="A65" s="160" t="s">
        <v>26</v>
      </c>
      <c r="B65" s="160">
        <f>'将来負担比率（分子）の構造'!I$42</f>
        <v>42</v>
      </c>
      <c r="C65" s="160"/>
      <c r="D65" s="160"/>
      <c r="E65" s="160">
        <f>'将来負担比率（分子）の構造'!J$42</f>
        <v>39</v>
      </c>
      <c r="F65" s="160"/>
      <c r="G65" s="160"/>
      <c r="H65" s="160">
        <f>'将来負担比率（分子）の構造'!K$42</f>
        <v>36</v>
      </c>
      <c r="I65" s="160"/>
      <c r="J65" s="160"/>
      <c r="K65" s="160">
        <f>'将来負担比率（分子）の構造'!L$42</f>
        <v>33</v>
      </c>
      <c r="L65" s="160"/>
      <c r="M65" s="160"/>
      <c r="N65" s="160">
        <f>'将来負担比率（分子）の構造'!M$42</f>
        <v>31</v>
      </c>
      <c r="O65" s="160"/>
      <c r="P65" s="160"/>
    </row>
    <row r="66" spans="1:16">
      <c r="A66" s="160" t="s">
        <v>25</v>
      </c>
      <c r="B66" s="160">
        <f>'将来負担比率（分子）の構造'!I$41</f>
        <v>2264</v>
      </c>
      <c r="C66" s="160"/>
      <c r="D66" s="160"/>
      <c r="E66" s="160">
        <f>'将来負担比率（分子）の構造'!J$41</f>
        <v>2192</v>
      </c>
      <c r="F66" s="160"/>
      <c r="G66" s="160"/>
      <c r="H66" s="160">
        <f>'将来負担比率（分子）の構造'!K$41</f>
        <v>2181</v>
      </c>
      <c r="I66" s="160"/>
      <c r="J66" s="160"/>
      <c r="K66" s="160">
        <f>'将来負担比率（分子）の構造'!L$41</f>
        <v>2200</v>
      </c>
      <c r="L66" s="160"/>
      <c r="M66" s="160"/>
      <c r="N66" s="160">
        <f>'将来負担比率（分子）の構造'!M$41</f>
        <v>2252</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476</v>
      </c>
      <c r="C72" s="164">
        <f>基金残高に係る経年分析!G55</f>
        <v>456</v>
      </c>
      <c r="D72" s="164">
        <f>基金残高に係る経年分析!H55</f>
        <v>436</v>
      </c>
    </row>
    <row r="73" spans="1:16">
      <c r="A73" s="163" t="s">
        <v>72</v>
      </c>
      <c r="B73" s="164">
        <f>基金残高に係る経年分析!F56</f>
        <v>361</v>
      </c>
      <c r="C73" s="164">
        <f>基金残高に係る経年分析!G56</f>
        <v>361</v>
      </c>
      <c r="D73" s="164">
        <f>基金残高に係る経年分析!H56</f>
        <v>363</v>
      </c>
    </row>
    <row r="74" spans="1:16">
      <c r="A74" s="163" t="s">
        <v>73</v>
      </c>
      <c r="B74" s="164">
        <f>基金残高に係る経年分析!F57</f>
        <v>483</v>
      </c>
      <c r="C74" s="164">
        <f>基金残高に係る経年分析!G57</f>
        <v>492</v>
      </c>
      <c r="D74" s="164">
        <f>基金残高に係る経年分析!H57</f>
        <v>613</v>
      </c>
    </row>
  </sheetData>
  <sheetProtection algorithmName="SHA-512" hashValue="T3jhU4ii6oIRahVztjRESCr432KaPnmMUaMU1C9TWDUGcPwTTfNbTX060MuqRGxSeEUYWTihCQMNZun9+6UTdQ==" saltValue="/jq45G3ajuJXmO/+ghBYg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219</v>
      </c>
      <c r="C5" s="741"/>
      <c r="D5" s="741"/>
      <c r="E5" s="741"/>
      <c r="F5" s="741"/>
      <c r="G5" s="741"/>
      <c r="H5" s="741"/>
      <c r="I5" s="741"/>
      <c r="J5" s="741"/>
      <c r="K5" s="741"/>
      <c r="L5" s="741"/>
      <c r="M5" s="741"/>
      <c r="N5" s="741"/>
      <c r="O5" s="741"/>
      <c r="P5" s="741"/>
      <c r="Q5" s="742"/>
      <c r="R5" s="706">
        <v>511586</v>
      </c>
      <c r="S5" s="707"/>
      <c r="T5" s="707"/>
      <c r="U5" s="707"/>
      <c r="V5" s="707"/>
      <c r="W5" s="707"/>
      <c r="X5" s="707"/>
      <c r="Y5" s="753"/>
      <c r="Z5" s="771">
        <v>13.1</v>
      </c>
      <c r="AA5" s="771"/>
      <c r="AB5" s="771"/>
      <c r="AC5" s="771"/>
      <c r="AD5" s="772">
        <v>511586</v>
      </c>
      <c r="AE5" s="772"/>
      <c r="AF5" s="772"/>
      <c r="AG5" s="772"/>
      <c r="AH5" s="772"/>
      <c r="AI5" s="772"/>
      <c r="AJ5" s="772"/>
      <c r="AK5" s="772"/>
      <c r="AL5" s="754">
        <v>28.2</v>
      </c>
      <c r="AM5" s="723"/>
      <c r="AN5" s="723"/>
      <c r="AO5" s="755"/>
      <c r="AP5" s="740" t="s">
        <v>220</v>
      </c>
      <c r="AQ5" s="741"/>
      <c r="AR5" s="741"/>
      <c r="AS5" s="741"/>
      <c r="AT5" s="741"/>
      <c r="AU5" s="741"/>
      <c r="AV5" s="741"/>
      <c r="AW5" s="741"/>
      <c r="AX5" s="741"/>
      <c r="AY5" s="741"/>
      <c r="AZ5" s="741"/>
      <c r="BA5" s="741"/>
      <c r="BB5" s="741"/>
      <c r="BC5" s="741"/>
      <c r="BD5" s="741"/>
      <c r="BE5" s="741"/>
      <c r="BF5" s="742"/>
      <c r="BG5" s="641">
        <v>511586</v>
      </c>
      <c r="BH5" s="644"/>
      <c r="BI5" s="644"/>
      <c r="BJ5" s="644"/>
      <c r="BK5" s="644"/>
      <c r="BL5" s="644"/>
      <c r="BM5" s="644"/>
      <c r="BN5" s="645"/>
      <c r="BO5" s="703">
        <v>100</v>
      </c>
      <c r="BP5" s="703"/>
      <c r="BQ5" s="703"/>
      <c r="BR5" s="703"/>
      <c r="BS5" s="704" t="s">
        <v>221</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213</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32463</v>
      </c>
      <c r="S6" s="644"/>
      <c r="T6" s="644"/>
      <c r="U6" s="644"/>
      <c r="V6" s="644"/>
      <c r="W6" s="644"/>
      <c r="X6" s="644"/>
      <c r="Y6" s="645"/>
      <c r="Z6" s="703">
        <v>0.8</v>
      </c>
      <c r="AA6" s="703"/>
      <c r="AB6" s="703"/>
      <c r="AC6" s="703"/>
      <c r="AD6" s="704">
        <v>32463</v>
      </c>
      <c r="AE6" s="704"/>
      <c r="AF6" s="704"/>
      <c r="AG6" s="704"/>
      <c r="AH6" s="704"/>
      <c r="AI6" s="704"/>
      <c r="AJ6" s="704"/>
      <c r="AK6" s="704"/>
      <c r="AL6" s="646">
        <v>1.8</v>
      </c>
      <c r="AM6" s="647"/>
      <c r="AN6" s="647"/>
      <c r="AO6" s="705"/>
      <c r="AP6" s="638" t="s">
        <v>226</v>
      </c>
      <c r="AQ6" s="639"/>
      <c r="AR6" s="639"/>
      <c r="AS6" s="639"/>
      <c r="AT6" s="639"/>
      <c r="AU6" s="639"/>
      <c r="AV6" s="639"/>
      <c r="AW6" s="639"/>
      <c r="AX6" s="639"/>
      <c r="AY6" s="639"/>
      <c r="AZ6" s="639"/>
      <c r="BA6" s="639"/>
      <c r="BB6" s="639"/>
      <c r="BC6" s="639"/>
      <c r="BD6" s="639"/>
      <c r="BE6" s="639"/>
      <c r="BF6" s="640"/>
      <c r="BG6" s="641">
        <v>511586</v>
      </c>
      <c r="BH6" s="644"/>
      <c r="BI6" s="644"/>
      <c r="BJ6" s="644"/>
      <c r="BK6" s="644"/>
      <c r="BL6" s="644"/>
      <c r="BM6" s="644"/>
      <c r="BN6" s="645"/>
      <c r="BO6" s="703">
        <v>100</v>
      </c>
      <c r="BP6" s="703"/>
      <c r="BQ6" s="703"/>
      <c r="BR6" s="703"/>
      <c r="BS6" s="704" t="s">
        <v>122</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64454</v>
      </c>
      <c r="CS6" s="644"/>
      <c r="CT6" s="644"/>
      <c r="CU6" s="644"/>
      <c r="CV6" s="644"/>
      <c r="CW6" s="644"/>
      <c r="CX6" s="644"/>
      <c r="CY6" s="645"/>
      <c r="CZ6" s="754">
        <v>1.8</v>
      </c>
      <c r="DA6" s="723"/>
      <c r="DB6" s="723"/>
      <c r="DC6" s="757"/>
      <c r="DD6" s="649" t="s">
        <v>122</v>
      </c>
      <c r="DE6" s="644"/>
      <c r="DF6" s="644"/>
      <c r="DG6" s="644"/>
      <c r="DH6" s="644"/>
      <c r="DI6" s="644"/>
      <c r="DJ6" s="644"/>
      <c r="DK6" s="644"/>
      <c r="DL6" s="644"/>
      <c r="DM6" s="644"/>
      <c r="DN6" s="644"/>
      <c r="DO6" s="644"/>
      <c r="DP6" s="645"/>
      <c r="DQ6" s="649">
        <v>64454</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697</v>
      </c>
      <c r="S7" s="644"/>
      <c r="T7" s="644"/>
      <c r="U7" s="644"/>
      <c r="V7" s="644"/>
      <c r="W7" s="644"/>
      <c r="X7" s="644"/>
      <c r="Y7" s="645"/>
      <c r="Z7" s="703">
        <v>0</v>
      </c>
      <c r="AA7" s="703"/>
      <c r="AB7" s="703"/>
      <c r="AC7" s="703"/>
      <c r="AD7" s="704">
        <v>697</v>
      </c>
      <c r="AE7" s="704"/>
      <c r="AF7" s="704"/>
      <c r="AG7" s="704"/>
      <c r="AH7" s="704"/>
      <c r="AI7" s="704"/>
      <c r="AJ7" s="704"/>
      <c r="AK7" s="704"/>
      <c r="AL7" s="646">
        <v>0</v>
      </c>
      <c r="AM7" s="647"/>
      <c r="AN7" s="647"/>
      <c r="AO7" s="705"/>
      <c r="AP7" s="638" t="s">
        <v>229</v>
      </c>
      <c r="AQ7" s="639"/>
      <c r="AR7" s="639"/>
      <c r="AS7" s="639"/>
      <c r="AT7" s="639"/>
      <c r="AU7" s="639"/>
      <c r="AV7" s="639"/>
      <c r="AW7" s="639"/>
      <c r="AX7" s="639"/>
      <c r="AY7" s="639"/>
      <c r="AZ7" s="639"/>
      <c r="BA7" s="639"/>
      <c r="BB7" s="639"/>
      <c r="BC7" s="639"/>
      <c r="BD7" s="639"/>
      <c r="BE7" s="639"/>
      <c r="BF7" s="640"/>
      <c r="BG7" s="641">
        <v>170457</v>
      </c>
      <c r="BH7" s="644"/>
      <c r="BI7" s="644"/>
      <c r="BJ7" s="644"/>
      <c r="BK7" s="644"/>
      <c r="BL7" s="644"/>
      <c r="BM7" s="644"/>
      <c r="BN7" s="645"/>
      <c r="BO7" s="703">
        <v>33.299999999999997</v>
      </c>
      <c r="BP7" s="703"/>
      <c r="BQ7" s="703"/>
      <c r="BR7" s="703"/>
      <c r="BS7" s="704" t="s">
        <v>122</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964024</v>
      </c>
      <c r="CS7" s="644"/>
      <c r="CT7" s="644"/>
      <c r="CU7" s="644"/>
      <c r="CV7" s="644"/>
      <c r="CW7" s="644"/>
      <c r="CX7" s="644"/>
      <c r="CY7" s="645"/>
      <c r="CZ7" s="703">
        <v>26.4</v>
      </c>
      <c r="DA7" s="703"/>
      <c r="DB7" s="703"/>
      <c r="DC7" s="703"/>
      <c r="DD7" s="649">
        <v>130379</v>
      </c>
      <c r="DE7" s="644"/>
      <c r="DF7" s="644"/>
      <c r="DG7" s="644"/>
      <c r="DH7" s="644"/>
      <c r="DI7" s="644"/>
      <c r="DJ7" s="644"/>
      <c r="DK7" s="644"/>
      <c r="DL7" s="644"/>
      <c r="DM7" s="644"/>
      <c r="DN7" s="644"/>
      <c r="DO7" s="644"/>
      <c r="DP7" s="645"/>
      <c r="DQ7" s="649">
        <v>754475</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977</v>
      </c>
      <c r="S8" s="644"/>
      <c r="T8" s="644"/>
      <c r="U8" s="644"/>
      <c r="V8" s="644"/>
      <c r="W8" s="644"/>
      <c r="X8" s="644"/>
      <c r="Y8" s="645"/>
      <c r="Z8" s="703">
        <v>0</v>
      </c>
      <c r="AA8" s="703"/>
      <c r="AB8" s="703"/>
      <c r="AC8" s="703"/>
      <c r="AD8" s="704">
        <v>977</v>
      </c>
      <c r="AE8" s="704"/>
      <c r="AF8" s="704"/>
      <c r="AG8" s="704"/>
      <c r="AH8" s="704"/>
      <c r="AI8" s="704"/>
      <c r="AJ8" s="704"/>
      <c r="AK8" s="704"/>
      <c r="AL8" s="646">
        <v>0.1</v>
      </c>
      <c r="AM8" s="647"/>
      <c r="AN8" s="647"/>
      <c r="AO8" s="705"/>
      <c r="AP8" s="638" t="s">
        <v>232</v>
      </c>
      <c r="AQ8" s="639"/>
      <c r="AR8" s="639"/>
      <c r="AS8" s="639"/>
      <c r="AT8" s="639"/>
      <c r="AU8" s="639"/>
      <c r="AV8" s="639"/>
      <c r="AW8" s="639"/>
      <c r="AX8" s="639"/>
      <c r="AY8" s="639"/>
      <c r="AZ8" s="639"/>
      <c r="BA8" s="639"/>
      <c r="BB8" s="639"/>
      <c r="BC8" s="639"/>
      <c r="BD8" s="639"/>
      <c r="BE8" s="639"/>
      <c r="BF8" s="640"/>
      <c r="BG8" s="641">
        <v>8238</v>
      </c>
      <c r="BH8" s="644"/>
      <c r="BI8" s="644"/>
      <c r="BJ8" s="644"/>
      <c r="BK8" s="644"/>
      <c r="BL8" s="644"/>
      <c r="BM8" s="644"/>
      <c r="BN8" s="645"/>
      <c r="BO8" s="703">
        <v>1.6</v>
      </c>
      <c r="BP8" s="703"/>
      <c r="BQ8" s="703"/>
      <c r="BR8" s="703"/>
      <c r="BS8" s="649" t="s">
        <v>122</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856508</v>
      </c>
      <c r="CS8" s="644"/>
      <c r="CT8" s="644"/>
      <c r="CU8" s="644"/>
      <c r="CV8" s="644"/>
      <c r="CW8" s="644"/>
      <c r="CX8" s="644"/>
      <c r="CY8" s="645"/>
      <c r="CZ8" s="703">
        <v>23.5</v>
      </c>
      <c r="DA8" s="703"/>
      <c r="DB8" s="703"/>
      <c r="DC8" s="703"/>
      <c r="DD8" s="649" t="s">
        <v>122</v>
      </c>
      <c r="DE8" s="644"/>
      <c r="DF8" s="644"/>
      <c r="DG8" s="644"/>
      <c r="DH8" s="644"/>
      <c r="DI8" s="644"/>
      <c r="DJ8" s="644"/>
      <c r="DK8" s="644"/>
      <c r="DL8" s="644"/>
      <c r="DM8" s="644"/>
      <c r="DN8" s="644"/>
      <c r="DO8" s="644"/>
      <c r="DP8" s="645"/>
      <c r="DQ8" s="649">
        <v>471921</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1411</v>
      </c>
      <c r="S9" s="644"/>
      <c r="T9" s="644"/>
      <c r="U9" s="644"/>
      <c r="V9" s="644"/>
      <c r="W9" s="644"/>
      <c r="X9" s="644"/>
      <c r="Y9" s="645"/>
      <c r="Z9" s="703">
        <v>0</v>
      </c>
      <c r="AA9" s="703"/>
      <c r="AB9" s="703"/>
      <c r="AC9" s="703"/>
      <c r="AD9" s="704">
        <v>1411</v>
      </c>
      <c r="AE9" s="704"/>
      <c r="AF9" s="704"/>
      <c r="AG9" s="704"/>
      <c r="AH9" s="704"/>
      <c r="AI9" s="704"/>
      <c r="AJ9" s="704"/>
      <c r="AK9" s="704"/>
      <c r="AL9" s="646">
        <v>0.1</v>
      </c>
      <c r="AM9" s="647"/>
      <c r="AN9" s="647"/>
      <c r="AO9" s="705"/>
      <c r="AP9" s="638" t="s">
        <v>235</v>
      </c>
      <c r="AQ9" s="639"/>
      <c r="AR9" s="639"/>
      <c r="AS9" s="639"/>
      <c r="AT9" s="639"/>
      <c r="AU9" s="639"/>
      <c r="AV9" s="639"/>
      <c r="AW9" s="639"/>
      <c r="AX9" s="639"/>
      <c r="AY9" s="639"/>
      <c r="AZ9" s="639"/>
      <c r="BA9" s="639"/>
      <c r="BB9" s="639"/>
      <c r="BC9" s="639"/>
      <c r="BD9" s="639"/>
      <c r="BE9" s="639"/>
      <c r="BF9" s="640"/>
      <c r="BG9" s="641">
        <v>149379</v>
      </c>
      <c r="BH9" s="644"/>
      <c r="BI9" s="644"/>
      <c r="BJ9" s="644"/>
      <c r="BK9" s="644"/>
      <c r="BL9" s="644"/>
      <c r="BM9" s="644"/>
      <c r="BN9" s="645"/>
      <c r="BO9" s="703">
        <v>29.2</v>
      </c>
      <c r="BP9" s="703"/>
      <c r="BQ9" s="703"/>
      <c r="BR9" s="703"/>
      <c r="BS9" s="649" t="s">
        <v>122</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562939</v>
      </c>
      <c r="CS9" s="644"/>
      <c r="CT9" s="644"/>
      <c r="CU9" s="644"/>
      <c r="CV9" s="644"/>
      <c r="CW9" s="644"/>
      <c r="CX9" s="644"/>
      <c r="CY9" s="645"/>
      <c r="CZ9" s="703">
        <v>15.4</v>
      </c>
      <c r="DA9" s="703"/>
      <c r="DB9" s="703"/>
      <c r="DC9" s="703"/>
      <c r="DD9" s="649">
        <v>37164</v>
      </c>
      <c r="DE9" s="644"/>
      <c r="DF9" s="644"/>
      <c r="DG9" s="644"/>
      <c r="DH9" s="644"/>
      <c r="DI9" s="644"/>
      <c r="DJ9" s="644"/>
      <c r="DK9" s="644"/>
      <c r="DL9" s="644"/>
      <c r="DM9" s="644"/>
      <c r="DN9" s="644"/>
      <c r="DO9" s="644"/>
      <c r="DP9" s="645"/>
      <c r="DQ9" s="649">
        <v>372416</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122</v>
      </c>
      <c r="AE10" s="704"/>
      <c r="AF10" s="704"/>
      <c r="AG10" s="704"/>
      <c r="AH10" s="704"/>
      <c r="AI10" s="704"/>
      <c r="AJ10" s="704"/>
      <c r="AK10" s="704"/>
      <c r="AL10" s="646" t="s">
        <v>122</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7910</v>
      </c>
      <c r="BH10" s="644"/>
      <c r="BI10" s="644"/>
      <c r="BJ10" s="644"/>
      <c r="BK10" s="644"/>
      <c r="BL10" s="644"/>
      <c r="BM10" s="644"/>
      <c r="BN10" s="645"/>
      <c r="BO10" s="703">
        <v>1.5</v>
      </c>
      <c r="BP10" s="703"/>
      <c r="BQ10" s="703"/>
      <c r="BR10" s="703"/>
      <c r="BS10" s="649" t="s">
        <v>122</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t="s">
        <v>122</v>
      </c>
      <c r="CS10" s="644"/>
      <c r="CT10" s="644"/>
      <c r="CU10" s="644"/>
      <c r="CV10" s="644"/>
      <c r="CW10" s="644"/>
      <c r="CX10" s="644"/>
      <c r="CY10" s="645"/>
      <c r="CZ10" s="703" t="s">
        <v>122</v>
      </c>
      <c r="DA10" s="703"/>
      <c r="DB10" s="703"/>
      <c r="DC10" s="703"/>
      <c r="DD10" s="649" t="s">
        <v>122</v>
      </c>
      <c r="DE10" s="644"/>
      <c r="DF10" s="644"/>
      <c r="DG10" s="644"/>
      <c r="DH10" s="644"/>
      <c r="DI10" s="644"/>
      <c r="DJ10" s="644"/>
      <c r="DK10" s="644"/>
      <c r="DL10" s="644"/>
      <c r="DM10" s="644"/>
      <c r="DN10" s="644"/>
      <c r="DO10" s="644"/>
      <c r="DP10" s="645"/>
      <c r="DQ10" s="649" t="s">
        <v>122</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122</v>
      </c>
      <c r="AA11" s="703"/>
      <c r="AB11" s="703"/>
      <c r="AC11" s="703"/>
      <c r="AD11" s="704" t="s">
        <v>122</v>
      </c>
      <c r="AE11" s="704"/>
      <c r="AF11" s="704"/>
      <c r="AG11" s="704"/>
      <c r="AH11" s="704"/>
      <c r="AI11" s="704"/>
      <c r="AJ11" s="704"/>
      <c r="AK11" s="704"/>
      <c r="AL11" s="646" t="s">
        <v>122</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4930</v>
      </c>
      <c r="BH11" s="644"/>
      <c r="BI11" s="644"/>
      <c r="BJ11" s="644"/>
      <c r="BK11" s="644"/>
      <c r="BL11" s="644"/>
      <c r="BM11" s="644"/>
      <c r="BN11" s="645"/>
      <c r="BO11" s="703">
        <v>1</v>
      </c>
      <c r="BP11" s="703"/>
      <c r="BQ11" s="703"/>
      <c r="BR11" s="703"/>
      <c r="BS11" s="649" t="s">
        <v>122</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226344</v>
      </c>
      <c r="CS11" s="644"/>
      <c r="CT11" s="644"/>
      <c r="CU11" s="644"/>
      <c r="CV11" s="644"/>
      <c r="CW11" s="644"/>
      <c r="CX11" s="644"/>
      <c r="CY11" s="645"/>
      <c r="CZ11" s="703">
        <v>6.2</v>
      </c>
      <c r="DA11" s="703"/>
      <c r="DB11" s="703"/>
      <c r="DC11" s="703"/>
      <c r="DD11" s="649">
        <v>21647</v>
      </c>
      <c r="DE11" s="644"/>
      <c r="DF11" s="644"/>
      <c r="DG11" s="644"/>
      <c r="DH11" s="644"/>
      <c r="DI11" s="644"/>
      <c r="DJ11" s="644"/>
      <c r="DK11" s="644"/>
      <c r="DL11" s="644"/>
      <c r="DM11" s="644"/>
      <c r="DN11" s="644"/>
      <c r="DO11" s="644"/>
      <c r="DP11" s="645"/>
      <c r="DQ11" s="649">
        <v>73478</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85171</v>
      </c>
      <c r="S12" s="644"/>
      <c r="T12" s="644"/>
      <c r="U12" s="644"/>
      <c r="V12" s="644"/>
      <c r="W12" s="644"/>
      <c r="X12" s="644"/>
      <c r="Y12" s="645"/>
      <c r="Z12" s="703">
        <v>2.2000000000000002</v>
      </c>
      <c r="AA12" s="703"/>
      <c r="AB12" s="703"/>
      <c r="AC12" s="703"/>
      <c r="AD12" s="704">
        <v>85171</v>
      </c>
      <c r="AE12" s="704"/>
      <c r="AF12" s="704"/>
      <c r="AG12" s="704"/>
      <c r="AH12" s="704"/>
      <c r="AI12" s="704"/>
      <c r="AJ12" s="704"/>
      <c r="AK12" s="704"/>
      <c r="AL12" s="646">
        <v>4.7</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290290</v>
      </c>
      <c r="BH12" s="644"/>
      <c r="BI12" s="644"/>
      <c r="BJ12" s="644"/>
      <c r="BK12" s="644"/>
      <c r="BL12" s="644"/>
      <c r="BM12" s="644"/>
      <c r="BN12" s="645"/>
      <c r="BO12" s="703">
        <v>56.7</v>
      </c>
      <c r="BP12" s="703"/>
      <c r="BQ12" s="703"/>
      <c r="BR12" s="703"/>
      <c r="BS12" s="649" t="s">
        <v>122</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4172</v>
      </c>
      <c r="CS12" s="644"/>
      <c r="CT12" s="644"/>
      <c r="CU12" s="644"/>
      <c r="CV12" s="644"/>
      <c r="CW12" s="644"/>
      <c r="CX12" s="644"/>
      <c r="CY12" s="645"/>
      <c r="CZ12" s="703">
        <v>0.1</v>
      </c>
      <c r="DA12" s="703"/>
      <c r="DB12" s="703"/>
      <c r="DC12" s="703"/>
      <c r="DD12" s="649" t="s">
        <v>122</v>
      </c>
      <c r="DE12" s="644"/>
      <c r="DF12" s="644"/>
      <c r="DG12" s="644"/>
      <c r="DH12" s="644"/>
      <c r="DI12" s="644"/>
      <c r="DJ12" s="644"/>
      <c r="DK12" s="644"/>
      <c r="DL12" s="644"/>
      <c r="DM12" s="644"/>
      <c r="DN12" s="644"/>
      <c r="DO12" s="644"/>
      <c r="DP12" s="645"/>
      <c r="DQ12" s="649">
        <v>4172</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t="s">
        <v>122</v>
      </c>
      <c r="S13" s="644"/>
      <c r="T13" s="644"/>
      <c r="U13" s="644"/>
      <c r="V13" s="644"/>
      <c r="W13" s="644"/>
      <c r="X13" s="644"/>
      <c r="Y13" s="645"/>
      <c r="Z13" s="703" t="s">
        <v>122</v>
      </c>
      <c r="AA13" s="703"/>
      <c r="AB13" s="703"/>
      <c r="AC13" s="703"/>
      <c r="AD13" s="704" t="s">
        <v>122</v>
      </c>
      <c r="AE13" s="704"/>
      <c r="AF13" s="704"/>
      <c r="AG13" s="704"/>
      <c r="AH13" s="704"/>
      <c r="AI13" s="704"/>
      <c r="AJ13" s="704"/>
      <c r="AK13" s="704"/>
      <c r="AL13" s="646" t="s">
        <v>122</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290085</v>
      </c>
      <c r="BH13" s="644"/>
      <c r="BI13" s="644"/>
      <c r="BJ13" s="644"/>
      <c r="BK13" s="644"/>
      <c r="BL13" s="644"/>
      <c r="BM13" s="644"/>
      <c r="BN13" s="645"/>
      <c r="BO13" s="703">
        <v>56.7</v>
      </c>
      <c r="BP13" s="703"/>
      <c r="BQ13" s="703"/>
      <c r="BR13" s="703"/>
      <c r="BS13" s="649" t="s">
        <v>122</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331031</v>
      </c>
      <c r="CS13" s="644"/>
      <c r="CT13" s="644"/>
      <c r="CU13" s="644"/>
      <c r="CV13" s="644"/>
      <c r="CW13" s="644"/>
      <c r="CX13" s="644"/>
      <c r="CY13" s="645"/>
      <c r="CZ13" s="703">
        <v>9.1</v>
      </c>
      <c r="DA13" s="703"/>
      <c r="DB13" s="703"/>
      <c r="DC13" s="703"/>
      <c r="DD13" s="649">
        <v>250291</v>
      </c>
      <c r="DE13" s="644"/>
      <c r="DF13" s="644"/>
      <c r="DG13" s="644"/>
      <c r="DH13" s="644"/>
      <c r="DI13" s="644"/>
      <c r="DJ13" s="644"/>
      <c r="DK13" s="644"/>
      <c r="DL13" s="644"/>
      <c r="DM13" s="644"/>
      <c r="DN13" s="644"/>
      <c r="DO13" s="644"/>
      <c r="DP13" s="645"/>
      <c r="DQ13" s="649">
        <v>136826</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122</v>
      </c>
      <c r="AA14" s="703"/>
      <c r="AB14" s="703"/>
      <c r="AC14" s="703"/>
      <c r="AD14" s="704" t="s">
        <v>122</v>
      </c>
      <c r="AE14" s="704"/>
      <c r="AF14" s="704"/>
      <c r="AG14" s="704"/>
      <c r="AH14" s="704"/>
      <c r="AI14" s="704"/>
      <c r="AJ14" s="704"/>
      <c r="AK14" s="704"/>
      <c r="AL14" s="646" t="s">
        <v>122</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21023</v>
      </c>
      <c r="BH14" s="644"/>
      <c r="BI14" s="644"/>
      <c r="BJ14" s="644"/>
      <c r="BK14" s="644"/>
      <c r="BL14" s="644"/>
      <c r="BM14" s="644"/>
      <c r="BN14" s="645"/>
      <c r="BO14" s="703">
        <v>4.0999999999999996</v>
      </c>
      <c r="BP14" s="703"/>
      <c r="BQ14" s="703"/>
      <c r="BR14" s="703"/>
      <c r="BS14" s="649" t="s">
        <v>122</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109310</v>
      </c>
      <c r="CS14" s="644"/>
      <c r="CT14" s="644"/>
      <c r="CU14" s="644"/>
      <c r="CV14" s="644"/>
      <c r="CW14" s="644"/>
      <c r="CX14" s="644"/>
      <c r="CY14" s="645"/>
      <c r="CZ14" s="703">
        <v>3</v>
      </c>
      <c r="DA14" s="703"/>
      <c r="DB14" s="703"/>
      <c r="DC14" s="703"/>
      <c r="DD14" s="649">
        <v>7797</v>
      </c>
      <c r="DE14" s="644"/>
      <c r="DF14" s="644"/>
      <c r="DG14" s="644"/>
      <c r="DH14" s="644"/>
      <c r="DI14" s="644"/>
      <c r="DJ14" s="644"/>
      <c r="DK14" s="644"/>
      <c r="DL14" s="644"/>
      <c r="DM14" s="644"/>
      <c r="DN14" s="644"/>
      <c r="DO14" s="644"/>
      <c r="DP14" s="645"/>
      <c r="DQ14" s="649">
        <v>101422</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7922</v>
      </c>
      <c r="S15" s="644"/>
      <c r="T15" s="644"/>
      <c r="U15" s="644"/>
      <c r="V15" s="644"/>
      <c r="W15" s="644"/>
      <c r="X15" s="644"/>
      <c r="Y15" s="645"/>
      <c r="Z15" s="703">
        <v>0.2</v>
      </c>
      <c r="AA15" s="703"/>
      <c r="AB15" s="703"/>
      <c r="AC15" s="703"/>
      <c r="AD15" s="704">
        <v>7922</v>
      </c>
      <c r="AE15" s="704"/>
      <c r="AF15" s="704"/>
      <c r="AG15" s="704"/>
      <c r="AH15" s="704"/>
      <c r="AI15" s="704"/>
      <c r="AJ15" s="704"/>
      <c r="AK15" s="704"/>
      <c r="AL15" s="646">
        <v>0.4</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29816</v>
      </c>
      <c r="BH15" s="644"/>
      <c r="BI15" s="644"/>
      <c r="BJ15" s="644"/>
      <c r="BK15" s="644"/>
      <c r="BL15" s="644"/>
      <c r="BM15" s="644"/>
      <c r="BN15" s="645"/>
      <c r="BO15" s="703">
        <v>5.8</v>
      </c>
      <c r="BP15" s="703"/>
      <c r="BQ15" s="703"/>
      <c r="BR15" s="703"/>
      <c r="BS15" s="649" t="s">
        <v>122</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262023</v>
      </c>
      <c r="CS15" s="644"/>
      <c r="CT15" s="644"/>
      <c r="CU15" s="644"/>
      <c r="CV15" s="644"/>
      <c r="CW15" s="644"/>
      <c r="CX15" s="644"/>
      <c r="CY15" s="645"/>
      <c r="CZ15" s="703">
        <v>7.2</v>
      </c>
      <c r="DA15" s="703"/>
      <c r="DB15" s="703"/>
      <c r="DC15" s="703"/>
      <c r="DD15" s="649">
        <v>52296</v>
      </c>
      <c r="DE15" s="644"/>
      <c r="DF15" s="644"/>
      <c r="DG15" s="644"/>
      <c r="DH15" s="644"/>
      <c r="DI15" s="644"/>
      <c r="DJ15" s="644"/>
      <c r="DK15" s="644"/>
      <c r="DL15" s="644"/>
      <c r="DM15" s="644"/>
      <c r="DN15" s="644"/>
      <c r="DO15" s="644"/>
      <c r="DP15" s="645"/>
      <c r="DQ15" s="649">
        <v>223801</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122</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61228</v>
      </c>
      <c r="CS16" s="644"/>
      <c r="CT16" s="644"/>
      <c r="CU16" s="644"/>
      <c r="CV16" s="644"/>
      <c r="CW16" s="644"/>
      <c r="CX16" s="644"/>
      <c r="CY16" s="645"/>
      <c r="CZ16" s="703">
        <v>1.7</v>
      </c>
      <c r="DA16" s="703"/>
      <c r="DB16" s="703"/>
      <c r="DC16" s="703"/>
      <c r="DD16" s="649" t="s">
        <v>122</v>
      </c>
      <c r="DE16" s="644"/>
      <c r="DF16" s="644"/>
      <c r="DG16" s="644"/>
      <c r="DH16" s="644"/>
      <c r="DI16" s="644"/>
      <c r="DJ16" s="644"/>
      <c r="DK16" s="644"/>
      <c r="DL16" s="644"/>
      <c r="DM16" s="644"/>
      <c r="DN16" s="644"/>
      <c r="DO16" s="644"/>
      <c r="DP16" s="645"/>
      <c r="DQ16" s="649">
        <v>12823</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2599</v>
      </c>
      <c r="S17" s="644"/>
      <c r="T17" s="644"/>
      <c r="U17" s="644"/>
      <c r="V17" s="644"/>
      <c r="W17" s="644"/>
      <c r="X17" s="644"/>
      <c r="Y17" s="645"/>
      <c r="Z17" s="703">
        <v>0.1</v>
      </c>
      <c r="AA17" s="703"/>
      <c r="AB17" s="703"/>
      <c r="AC17" s="703"/>
      <c r="AD17" s="704">
        <v>2599</v>
      </c>
      <c r="AE17" s="704"/>
      <c r="AF17" s="704"/>
      <c r="AG17" s="704"/>
      <c r="AH17" s="704"/>
      <c r="AI17" s="704"/>
      <c r="AJ17" s="704"/>
      <c r="AK17" s="704"/>
      <c r="AL17" s="646">
        <v>0.1</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122</v>
      </c>
      <c r="BP17" s="703"/>
      <c r="BQ17" s="703"/>
      <c r="BR17" s="703"/>
      <c r="BS17" s="649" t="s">
        <v>122</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207642</v>
      </c>
      <c r="CS17" s="644"/>
      <c r="CT17" s="644"/>
      <c r="CU17" s="644"/>
      <c r="CV17" s="644"/>
      <c r="CW17" s="644"/>
      <c r="CX17" s="644"/>
      <c r="CY17" s="645"/>
      <c r="CZ17" s="703">
        <v>5.7</v>
      </c>
      <c r="DA17" s="703"/>
      <c r="DB17" s="703"/>
      <c r="DC17" s="703"/>
      <c r="DD17" s="649" t="s">
        <v>122</v>
      </c>
      <c r="DE17" s="644"/>
      <c r="DF17" s="644"/>
      <c r="DG17" s="644"/>
      <c r="DH17" s="644"/>
      <c r="DI17" s="644"/>
      <c r="DJ17" s="644"/>
      <c r="DK17" s="644"/>
      <c r="DL17" s="644"/>
      <c r="DM17" s="644"/>
      <c r="DN17" s="644"/>
      <c r="DO17" s="644"/>
      <c r="DP17" s="645"/>
      <c r="DQ17" s="649">
        <v>196243</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1251111</v>
      </c>
      <c r="S18" s="644"/>
      <c r="T18" s="644"/>
      <c r="U18" s="644"/>
      <c r="V18" s="644"/>
      <c r="W18" s="644"/>
      <c r="X18" s="644"/>
      <c r="Y18" s="645"/>
      <c r="Z18" s="703">
        <v>32.1</v>
      </c>
      <c r="AA18" s="703"/>
      <c r="AB18" s="703"/>
      <c r="AC18" s="703"/>
      <c r="AD18" s="704">
        <v>1171732</v>
      </c>
      <c r="AE18" s="704"/>
      <c r="AF18" s="704"/>
      <c r="AG18" s="704"/>
      <c r="AH18" s="704"/>
      <c r="AI18" s="704"/>
      <c r="AJ18" s="704"/>
      <c r="AK18" s="704"/>
      <c r="AL18" s="646">
        <v>64.5</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122</v>
      </c>
      <c r="BP18" s="703"/>
      <c r="BQ18" s="703"/>
      <c r="BR18" s="703"/>
      <c r="BS18" s="649" t="s">
        <v>122</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122</v>
      </c>
      <c r="DA18" s="703"/>
      <c r="DB18" s="703"/>
      <c r="DC18" s="703"/>
      <c r="DD18" s="649" t="s">
        <v>122</v>
      </c>
      <c r="DE18" s="644"/>
      <c r="DF18" s="644"/>
      <c r="DG18" s="644"/>
      <c r="DH18" s="644"/>
      <c r="DI18" s="644"/>
      <c r="DJ18" s="644"/>
      <c r="DK18" s="644"/>
      <c r="DL18" s="644"/>
      <c r="DM18" s="644"/>
      <c r="DN18" s="644"/>
      <c r="DO18" s="644"/>
      <c r="DP18" s="645"/>
      <c r="DQ18" s="649" t="s">
        <v>122</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1171732</v>
      </c>
      <c r="S19" s="644"/>
      <c r="T19" s="644"/>
      <c r="U19" s="644"/>
      <c r="V19" s="644"/>
      <c r="W19" s="644"/>
      <c r="X19" s="644"/>
      <c r="Y19" s="645"/>
      <c r="Z19" s="703">
        <v>30.1</v>
      </c>
      <c r="AA19" s="703"/>
      <c r="AB19" s="703"/>
      <c r="AC19" s="703"/>
      <c r="AD19" s="704">
        <v>1171732</v>
      </c>
      <c r="AE19" s="704"/>
      <c r="AF19" s="704"/>
      <c r="AG19" s="704"/>
      <c r="AH19" s="704"/>
      <c r="AI19" s="704"/>
      <c r="AJ19" s="704"/>
      <c r="AK19" s="704"/>
      <c r="AL19" s="646">
        <v>64.5</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t="s">
        <v>122</v>
      </c>
      <c r="BH19" s="644"/>
      <c r="BI19" s="644"/>
      <c r="BJ19" s="644"/>
      <c r="BK19" s="644"/>
      <c r="BL19" s="644"/>
      <c r="BM19" s="644"/>
      <c r="BN19" s="645"/>
      <c r="BO19" s="703" t="s">
        <v>122</v>
      </c>
      <c r="BP19" s="703"/>
      <c r="BQ19" s="703"/>
      <c r="BR19" s="703"/>
      <c r="BS19" s="649" t="s">
        <v>122</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122</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79379</v>
      </c>
      <c r="S20" s="644"/>
      <c r="T20" s="644"/>
      <c r="U20" s="644"/>
      <c r="V20" s="644"/>
      <c r="W20" s="644"/>
      <c r="X20" s="644"/>
      <c r="Y20" s="645"/>
      <c r="Z20" s="703">
        <v>2</v>
      </c>
      <c r="AA20" s="703"/>
      <c r="AB20" s="703"/>
      <c r="AC20" s="703"/>
      <c r="AD20" s="704" t="s">
        <v>122</v>
      </c>
      <c r="AE20" s="704"/>
      <c r="AF20" s="704"/>
      <c r="AG20" s="704"/>
      <c r="AH20" s="704"/>
      <c r="AI20" s="704"/>
      <c r="AJ20" s="704"/>
      <c r="AK20" s="704"/>
      <c r="AL20" s="646" t="s">
        <v>122</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t="s">
        <v>122</v>
      </c>
      <c r="BH20" s="644"/>
      <c r="BI20" s="644"/>
      <c r="BJ20" s="644"/>
      <c r="BK20" s="644"/>
      <c r="BL20" s="644"/>
      <c r="BM20" s="644"/>
      <c r="BN20" s="645"/>
      <c r="BO20" s="703" t="s">
        <v>122</v>
      </c>
      <c r="BP20" s="703"/>
      <c r="BQ20" s="703"/>
      <c r="BR20" s="703"/>
      <c r="BS20" s="649" t="s">
        <v>122</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3649675</v>
      </c>
      <c r="CS20" s="644"/>
      <c r="CT20" s="644"/>
      <c r="CU20" s="644"/>
      <c r="CV20" s="644"/>
      <c r="CW20" s="644"/>
      <c r="CX20" s="644"/>
      <c r="CY20" s="645"/>
      <c r="CZ20" s="703">
        <v>100</v>
      </c>
      <c r="DA20" s="703"/>
      <c r="DB20" s="703"/>
      <c r="DC20" s="703"/>
      <c r="DD20" s="649">
        <v>499574</v>
      </c>
      <c r="DE20" s="644"/>
      <c r="DF20" s="644"/>
      <c r="DG20" s="644"/>
      <c r="DH20" s="644"/>
      <c r="DI20" s="644"/>
      <c r="DJ20" s="644"/>
      <c r="DK20" s="644"/>
      <c r="DL20" s="644"/>
      <c r="DM20" s="644"/>
      <c r="DN20" s="644"/>
      <c r="DO20" s="644"/>
      <c r="DP20" s="645"/>
      <c r="DQ20" s="649">
        <v>2412031</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122</v>
      </c>
      <c r="AA21" s="703"/>
      <c r="AB21" s="703"/>
      <c r="AC21" s="703"/>
      <c r="AD21" s="704" t="s">
        <v>122</v>
      </c>
      <c r="AE21" s="704"/>
      <c r="AF21" s="704"/>
      <c r="AG21" s="704"/>
      <c r="AH21" s="704"/>
      <c r="AI21" s="704"/>
      <c r="AJ21" s="704"/>
      <c r="AK21" s="704"/>
      <c r="AL21" s="646" t="s">
        <v>122</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122</v>
      </c>
      <c r="BH21" s="644"/>
      <c r="BI21" s="644"/>
      <c r="BJ21" s="644"/>
      <c r="BK21" s="644"/>
      <c r="BL21" s="644"/>
      <c r="BM21" s="644"/>
      <c r="BN21" s="645"/>
      <c r="BO21" s="703" t="s">
        <v>122</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1893937</v>
      </c>
      <c r="S22" s="644"/>
      <c r="T22" s="644"/>
      <c r="U22" s="644"/>
      <c r="V22" s="644"/>
      <c r="W22" s="644"/>
      <c r="X22" s="644"/>
      <c r="Y22" s="645"/>
      <c r="Z22" s="703">
        <v>48.6</v>
      </c>
      <c r="AA22" s="703"/>
      <c r="AB22" s="703"/>
      <c r="AC22" s="703"/>
      <c r="AD22" s="704">
        <v>1814558</v>
      </c>
      <c r="AE22" s="704"/>
      <c r="AF22" s="704"/>
      <c r="AG22" s="704"/>
      <c r="AH22" s="704"/>
      <c r="AI22" s="704"/>
      <c r="AJ22" s="704"/>
      <c r="AK22" s="704"/>
      <c r="AL22" s="646">
        <v>99.9</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790</v>
      </c>
      <c r="S23" s="644"/>
      <c r="T23" s="644"/>
      <c r="U23" s="644"/>
      <c r="V23" s="644"/>
      <c r="W23" s="644"/>
      <c r="X23" s="644"/>
      <c r="Y23" s="645"/>
      <c r="Z23" s="703">
        <v>0</v>
      </c>
      <c r="AA23" s="703"/>
      <c r="AB23" s="703"/>
      <c r="AC23" s="703"/>
      <c r="AD23" s="704">
        <v>790</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122</v>
      </c>
      <c r="BP23" s="703"/>
      <c r="BQ23" s="703"/>
      <c r="BR23" s="703"/>
      <c r="BS23" s="649" t="s">
        <v>122</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47375</v>
      </c>
      <c r="S24" s="644"/>
      <c r="T24" s="644"/>
      <c r="U24" s="644"/>
      <c r="V24" s="644"/>
      <c r="W24" s="644"/>
      <c r="X24" s="644"/>
      <c r="Y24" s="645"/>
      <c r="Z24" s="703">
        <v>1.2</v>
      </c>
      <c r="AA24" s="703"/>
      <c r="AB24" s="703"/>
      <c r="AC24" s="703"/>
      <c r="AD24" s="704" t="s">
        <v>122</v>
      </c>
      <c r="AE24" s="704"/>
      <c r="AF24" s="704"/>
      <c r="AG24" s="704"/>
      <c r="AH24" s="704"/>
      <c r="AI24" s="704"/>
      <c r="AJ24" s="704"/>
      <c r="AK24" s="704"/>
      <c r="AL24" s="646" t="s">
        <v>122</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122</v>
      </c>
      <c r="BP24" s="703"/>
      <c r="BQ24" s="703"/>
      <c r="BR24" s="703"/>
      <c r="BS24" s="649" t="s">
        <v>122</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1259998</v>
      </c>
      <c r="CS24" s="707"/>
      <c r="CT24" s="707"/>
      <c r="CU24" s="707"/>
      <c r="CV24" s="707"/>
      <c r="CW24" s="707"/>
      <c r="CX24" s="707"/>
      <c r="CY24" s="753"/>
      <c r="CZ24" s="754">
        <v>34.5</v>
      </c>
      <c r="DA24" s="723"/>
      <c r="DB24" s="723"/>
      <c r="DC24" s="757"/>
      <c r="DD24" s="752">
        <v>874726</v>
      </c>
      <c r="DE24" s="707"/>
      <c r="DF24" s="707"/>
      <c r="DG24" s="707"/>
      <c r="DH24" s="707"/>
      <c r="DI24" s="707"/>
      <c r="DJ24" s="707"/>
      <c r="DK24" s="753"/>
      <c r="DL24" s="752">
        <v>873427</v>
      </c>
      <c r="DM24" s="707"/>
      <c r="DN24" s="707"/>
      <c r="DO24" s="707"/>
      <c r="DP24" s="707"/>
      <c r="DQ24" s="707"/>
      <c r="DR24" s="707"/>
      <c r="DS24" s="707"/>
      <c r="DT24" s="707"/>
      <c r="DU24" s="707"/>
      <c r="DV24" s="753"/>
      <c r="DW24" s="754">
        <v>46.1</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54779</v>
      </c>
      <c r="S25" s="644"/>
      <c r="T25" s="644"/>
      <c r="U25" s="644"/>
      <c r="V25" s="644"/>
      <c r="W25" s="644"/>
      <c r="X25" s="644"/>
      <c r="Y25" s="645"/>
      <c r="Z25" s="703">
        <v>1.4</v>
      </c>
      <c r="AA25" s="703"/>
      <c r="AB25" s="703"/>
      <c r="AC25" s="703"/>
      <c r="AD25" s="704">
        <v>975</v>
      </c>
      <c r="AE25" s="704"/>
      <c r="AF25" s="704"/>
      <c r="AG25" s="704"/>
      <c r="AH25" s="704"/>
      <c r="AI25" s="704"/>
      <c r="AJ25" s="704"/>
      <c r="AK25" s="704"/>
      <c r="AL25" s="646">
        <v>0.1</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122</v>
      </c>
      <c r="BP25" s="703"/>
      <c r="BQ25" s="703"/>
      <c r="BR25" s="703"/>
      <c r="BS25" s="649" t="s">
        <v>122</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578832</v>
      </c>
      <c r="CS25" s="642"/>
      <c r="CT25" s="642"/>
      <c r="CU25" s="642"/>
      <c r="CV25" s="642"/>
      <c r="CW25" s="642"/>
      <c r="CX25" s="642"/>
      <c r="CY25" s="643"/>
      <c r="CZ25" s="646">
        <v>15.9</v>
      </c>
      <c r="DA25" s="675"/>
      <c r="DB25" s="675"/>
      <c r="DC25" s="676"/>
      <c r="DD25" s="649">
        <v>528654</v>
      </c>
      <c r="DE25" s="642"/>
      <c r="DF25" s="642"/>
      <c r="DG25" s="642"/>
      <c r="DH25" s="642"/>
      <c r="DI25" s="642"/>
      <c r="DJ25" s="642"/>
      <c r="DK25" s="643"/>
      <c r="DL25" s="649">
        <v>527645</v>
      </c>
      <c r="DM25" s="642"/>
      <c r="DN25" s="642"/>
      <c r="DO25" s="642"/>
      <c r="DP25" s="642"/>
      <c r="DQ25" s="642"/>
      <c r="DR25" s="642"/>
      <c r="DS25" s="642"/>
      <c r="DT25" s="642"/>
      <c r="DU25" s="642"/>
      <c r="DV25" s="643"/>
      <c r="DW25" s="646">
        <v>27.9</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2966</v>
      </c>
      <c r="S26" s="644"/>
      <c r="T26" s="644"/>
      <c r="U26" s="644"/>
      <c r="V26" s="644"/>
      <c r="W26" s="644"/>
      <c r="X26" s="644"/>
      <c r="Y26" s="645"/>
      <c r="Z26" s="703">
        <v>0.1</v>
      </c>
      <c r="AA26" s="703"/>
      <c r="AB26" s="703"/>
      <c r="AC26" s="703"/>
      <c r="AD26" s="704" t="s">
        <v>122</v>
      </c>
      <c r="AE26" s="704"/>
      <c r="AF26" s="704"/>
      <c r="AG26" s="704"/>
      <c r="AH26" s="704"/>
      <c r="AI26" s="704"/>
      <c r="AJ26" s="704"/>
      <c r="AK26" s="704"/>
      <c r="AL26" s="646" t="s">
        <v>122</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122</v>
      </c>
      <c r="BP26" s="703"/>
      <c r="BQ26" s="703"/>
      <c r="BR26" s="703"/>
      <c r="BS26" s="649" t="s">
        <v>122</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311800</v>
      </c>
      <c r="CS26" s="644"/>
      <c r="CT26" s="644"/>
      <c r="CU26" s="644"/>
      <c r="CV26" s="644"/>
      <c r="CW26" s="644"/>
      <c r="CX26" s="644"/>
      <c r="CY26" s="645"/>
      <c r="CZ26" s="646">
        <v>8.5</v>
      </c>
      <c r="DA26" s="675"/>
      <c r="DB26" s="675"/>
      <c r="DC26" s="676"/>
      <c r="DD26" s="649">
        <v>284268</v>
      </c>
      <c r="DE26" s="644"/>
      <c r="DF26" s="644"/>
      <c r="DG26" s="644"/>
      <c r="DH26" s="644"/>
      <c r="DI26" s="644"/>
      <c r="DJ26" s="644"/>
      <c r="DK26" s="645"/>
      <c r="DL26" s="649" t="s">
        <v>122</v>
      </c>
      <c r="DM26" s="644"/>
      <c r="DN26" s="644"/>
      <c r="DO26" s="644"/>
      <c r="DP26" s="644"/>
      <c r="DQ26" s="644"/>
      <c r="DR26" s="644"/>
      <c r="DS26" s="644"/>
      <c r="DT26" s="644"/>
      <c r="DU26" s="644"/>
      <c r="DV26" s="645"/>
      <c r="DW26" s="646" t="s">
        <v>122</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503241</v>
      </c>
      <c r="S27" s="644"/>
      <c r="T27" s="644"/>
      <c r="U27" s="644"/>
      <c r="V27" s="644"/>
      <c r="W27" s="644"/>
      <c r="X27" s="644"/>
      <c r="Y27" s="645"/>
      <c r="Z27" s="703">
        <v>12.9</v>
      </c>
      <c r="AA27" s="703"/>
      <c r="AB27" s="703"/>
      <c r="AC27" s="703"/>
      <c r="AD27" s="704" t="s">
        <v>122</v>
      </c>
      <c r="AE27" s="704"/>
      <c r="AF27" s="704"/>
      <c r="AG27" s="704"/>
      <c r="AH27" s="704"/>
      <c r="AI27" s="704"/>
      <c r="AJ27" s="704"/>
      <c r="AK27" s="704"/>
      <c r="AL27" s="646" t="s">
        <v>122</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511586</v>
      </c>
      <c r="BH27" s="644"/>
      <c r="BI27" s="644"/>
      <c r="BJ27" s="644"/>
      <c r="BK27" s="644"/>
      <c r="BL27" s="644"/>
      <c r="BM27" s="644"/>
      <c r="BN27" s="645"/>
      <c r="BO27" s="703">
        <v>100</v>
      </c>
      <c r="BP27" s="703"/>
      <c r="BQ27" s="703"/>
      <c r="BR27" s="703"/>
      <c r="BS27" s="649" t="s">
        <v>122</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473524</v>
      </c>
      <c r="CS27" s="642"/>
      <c r="CT27" s="642"/>
      <c r="CU27" s="642"/>
      <c r="CV27" s="642"/>
      <c r="CW27" s="642"/>
      <c r="CX27" s="642"/>
      <c r="CY27" s="643"/>
      <c r="CZ27" s="646">
        <v>13</v>
      </c>
      <c r="DA27" s="675"/>
      <c r="DB27" s="675"/>
      <c r="DC27" s="676"/>
      <c r="DD27" s="649">
        <v>149829</v>
      </c>
      <c r="DE27" s="642"/>
      <c r="DF27" s="642"/>
      <c r="DG27" s="642"/>
      <c r="DH27" s="642"/>
      <c r="DI27" s="642"/>
      <c r="DJ27" s="642"/>
      <c r="DK27" s="643"/>
      <c r="DL27" s="649">
        <v>149539</v>
      </c>
      <c r="DM27" s="642"/>
      <c r="DN27" s="642"/>
      <c r="DO27" s="642"/>
      <c r="DP27" s="642"/>
      <c r="DQ27" s="642"/>
      <c r="DR27" s="642"/>
      <c r="DS27" s="642"/>
      <c r="DT27" s="642"/>
      <c r="DU27" s="642"/>
      <c r="DV27" s="643"/>
      <c r="DW27" s="646">
        <v>7.9</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122</v>
      </c>
      <c r="AA28" s="703"/>
      <c r="AB28" s="703"/>
      <c r="AC28" s="703"/>
      <c r="AD28" s="704" t="s">
        <v>122</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207642</v>
      </c>
      <c r="CS28" s="644"/>
      <c r="CT28" s="644"/>
      <c r="CU28" s="644"/>
      <c r="CV28" s="644"/>
      <c r="CW28" s="644"/>
      <c r="CX28" s="644"/>
      <c r="CY28" s="645"/>
      <c r="CZ28" s="646">
        <v>5.7</v>
      </c>
      <c r="DA28" s="675"/>
      <c r="DB28" s="675"/>
      <c r="DC28" s="676"/>
      <c r="DD28" s="649">
        <v>196243</v>
      </c>
      <c r="DE28" s="644"/>
      <c r="DF28" s="644"/>
      <c r="DG28" s="644"/>
      <c r="DH28" s="644"/>
      <c r="DI28" s="644"/>
      <c r="DJ28" s="644"/>
      <c r="DK28" s="645"/>
      <c r="DL28" s="649">
        <v>196243</v>
      </c>
      <c r="DM28" s="644"/>
      <c r="DN28" s="644"/>
      <c r="DO28" s="644"/>
      <c r="DP28" s="644"/>
      <c r="DQ28" s="644"/>
      <c r="DR28" s="644"/>
      <c r="DS28" s="644"/>
      <c r="DT28" s="644"/>
      <c r="DU28" s="644"/>
      <c r="DV28" s="645"/>
      <c r="DW28" s="646">
        <v>10.4</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368922</v>
      </c>
      <c r="S29" s="644"/>
      <c r="T29" s="644"/>
      <c r="U29" s="644"/>
      <c r="V29" s="644"/>
      <c r="W29" s="644"/>
      <c r="X29" s="644"/>
      <c r="Y29" s="645"/>
      <c r="Z29" s="703">
        <v>9.5</v>
      </c>
      <c r="AA29" s="703"/>
      <c r="AB29" s="703"/>
      <c r="AC29" s="703"/>
      <c r="AD29" s="704" t="s">
        <v>122</v>
      </c>
      <c r="AE29" s="704"/>
      <c r="AF29" s="704"/>
      <c r="AG29" s="704"/>
      <c r="AH29" s="704"/>
      <c r="AI29" s="704"/>
      <c r="AJ29" s="704"/>
      <c r="AK29" s="704"/>
      <c r="AL29" s="646" t="s">
        <v>122</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64</v>
      </c>
      <c r="CG29" s="682"/>
      <c r="CH29" s="682"/>
      <c r="CI29" s="682"/>
      <c r="CJ29" s="682"/>
      <c r="CK29" s="682"/>
      <c r="CL29" s="682"/>
      <c r="CM29" s="682"/>
      <c r="CN29" s="682"/>
      <c r="CO29" s="682"/>
      <c r="CP29" s="682"/>
      <c r="CQ29" s="683"/>
      <c r="CR29" s="641">
        <v>207642</v>
      </c>
      <c r="CS29" s="642"/>
      <c r="CT29" s="642"/>
      <c r="CU29" s="642"/>
      <c r="CV29" s="642"/>
      <c r="CW29" s="642"/>
      <c r="CX29" s="642"/>
      <c r="CY29" s="643"/>
      <c r="CZ29" s="646">
        <v>5.7</v>
      </c>
      <c r="DA29" s="675"/>
      <c r="DB29" s="675"/>
      <c r="DC29" s="676"/>
      <c r="DD29" s="649">
        <v>196243</v>
      </c>
      <c r="DE29" s="642"/>
      <c r="DF29" s="642"/>
      <c r="DG29" s="642"/>
      <c r="DH29" s="642"/>
      <c r="DI29" s="642"/>
      <c r="DJ29" s="642"/>
      <c r="DK29" s="643"/>
      <c r="DL29" s="649">
        <v>196243</v>
      </c>
      <c r="DM29" s="642"/>
      <c r="DN29" s="642"/>
      <c r="DO29" s="642"/>
      <c r="DP29" s="642"/>
      <c r="DQ29" s="642"/>
      <c r="DR29" s="642"/>
      <c r="DS29" s="642"/>
      <c r="DT29" s="642"/>
      <c r="DU29" s="642"/>
      <c r="DV29" s="643"/>
      <c r="DW29" s="646">
        <v>10.4</v>
      </c>
      <c r="DX29" s="675"/>
      <c r="DY29" s="675"/>
      <c r="DZ29" s="675"/>
      <c r="EA29" s="675"/>
      <c r="EB29" s="675"/>
      <c r="EC29" s="677"/>
    </row>
    <row r="30" spans="2:133" ht="11.25" customHeight="1">
      <c r="B30" s="638" t="s">
        <v>300</v>
      </c>
      <c r="C30" s="639"/>
      <c r="D30" s="639"/>
      <c r="E30" s="639"/>
      <c r="F30" s="639"/>
      <c r="G30" s="639"/>
      <c r="H30" s="639"/>
      <c r="I30" s="639"/>
      <c r="J30" s="639"/>
      <c r="K30" s="639"/>
      <c r="L30" s="639"/>
      <c r="M30" s="639"/>
      <c r="N30" s="639"/>
      <c r="O30" s="639"/>
      <c r="P30" s="639"/>
      <c r="Q30" s="640"/>
      <c r="R30" s="641">
        <v>4674</v>
      </c>
      <c r="S30" s="644"/>
      <c r="T30" s="644"/>
      <c r="U30" s="644"/>
      <c r="V30" s="644"/>
      <c r="W30" s="644"/>
      <c r="X30" s="644"/>
      <c r="Y30" s="645"/>
      <c r="Z30" s="703">
        <v>0.1</v>
      </c>
      <c r="AA30" s="703"/>
      <c r="AB30" s="703"/>
      <c r="AC30" s="703"/>
      <c r="AD30" s="704">
        <v>116</v>
      </c>
      <c r="AE30" s="704"/>
      <c r="AF30" s="704"/>
      <c r="AG30" s="704"/>
      <c r="AH30" s="704"/>
      <c r="AI30" s="704"/>
      <c r="AJ30" s="704"/>
      <c r="AK30" s="704"/>
      <c r="AL30" s="646">
        <v>0</v>
      </c>
      <c r="AM30" s="647"/>
      <c r="AN30" s="647"/>
      <c r="AO30" s="705"/>
      <c r="AP30" s="731" t="s">
        <v>301</v>
      </c>
      <c r="AQ30" s="732"/>
      <c r="AR30" s="732"/>
      <c r="AS30" s="732"/>
      <c r="AT30" s="737" t="s">
        <v>302</v>
      </c>
      <c r="AU30" s="210"/>
      <c r="AV30" s="210"/>
      <c r="AW30" s="210"/>
      <c r="AX30" s="740" t="s">
        <v>181</v>
      </c>
      <c r="AY30" s="741"/>
      <c r="AZ30" s="741"/>
      <c r="BA30" s="741"/>
      <c r="BB30" s="741"/>
      <c r="BC30" s="741"/>
      <c r="BD30" s="741"/>
      <c r="BE30" s="741"/>
      <c r="BF30" s="742"/>
      <c r="BG30" s="721">
        <v>99.6</v>
      </c>
      <c r="BH30" s="722"/>
      <c r="BI30" s="722"/>
      <c r="BJ30" s="722"/>
      <c r="BK30" s="722"/>
      <c r="BL30" s="722"/>
      <c r="BM30" s="723">
        <v>98.7</v>
      </c>
      <c r="BN30" s="722"/>
      <c r="BO30" s="722"/>
      <c r="BP30" s="722"/>
      <c r="BQ30" s="724"/>
      <c r="BR30" s="721">
        <v>99.5</v>
      </c>
      <c r="BS30" s="722"/>
      <c r="BT30" s="722"/>
      <c r="BU30" s="722"/>
      <c r="BV30" s="722"/>
      <c r="BW30" s="722"/>
      <c r="BX30" s="723">
        <v>98.3</v>
      </c>
      <c r="BY30" s="722"/>
      <c r="BZ30" s="722"/>
      <c r="CA30" s="722"/>
      <c r="CB30" s="724"/>
      <c r="CD30" s="727"/>
      <c r="CE30" s="728"/>
      <c r="CF30" s="685" t="s">
        <v>303</v>
      </c>
      <c r="CG30" s="682"/>
      <c r="CH30" s="682"/>
      <c r="CI30" s="682"/>
      <c r="CJ30" s="682"/>
      <c r="CK30" s="682"/>
      <c r="CL30" s="682"/>
      <c r="CM30" s="682"/>
      <c r="CN30" s="682"/>
      <c r="CO30" s="682"/>
      <c r="CP30" s="682"/>
      <c r="CQ30" s="683"/>
      <c r="CR30" s="641">
        <v>190230</v>
      </c>
      <c r="CS30" s="644"/>
      <c r="CT30" s="644"/>
      <c r="CU30" s="644"/>
      <c r="CV30" s="644"/>
      <c r="CW30" s="644"/>
      <c r="CX30" s="644"/>
      <c r="CY30" s="645"/>
      <c r="CZ30" s="646">
        <v>5.2</v>
      </c>
      <c r="DA30" s="675"/>
      <c r="DB30" s="675"/>
      <c r="DC30" s="676"/>
      <c r="DD30" s="649">
        <v>179857</v>
      </c>
      <c r="DE30" s="644"/>
      <c r="DF30" s="644"/>
      <c r="DG30" s="644"/>
      <c r="DH30" s="644"/>
      <c r="DI30" s="644"/>
      <c r="DJ30" s="644"/>
      <c r="DK30" s="645"/>
      <c r="DL30" s="649">
        <v>179857</v>
      </c>
      <c r="DM30" s="644"/>
      <c r="DN30" s="644"/>
      <c r="DO30" s="644"/>
      <c r="DP30" s="644"/>
      <c r="DQ30" s="644"/>
      <c r="DR30" s="644"/>
      <c r="DS30" s="644"/>
      <c r="DT30" s="644"/>
      <c r="DU30" s="644"/>
      <c r="DV30" s="645"/>
      <c r="DW30" s="646">
        <v>9.5</v>
      </c>
      <c r="DX30" s="675"/>
      <c r="DY30" s="675"/>
      <c r="DZ30" s="675"/>
      <c r="EA30" s="675"/>
      <c r="EB30" s="675"/>
      <c r="EC30" s="677"/>
    </row>
    <row r="31" spans="2:133" ht="11.25" customHeight="1">
      <c r="B31" s="638" t="s">
        <v>304</v>
      </c>
      <c r="C31" s="639"/>
      <c r="D31" s="639"/>
      <c r="E31" s="639"/>
      <c r="F31" s="639"/>
      <c r="G31" s="639"/>
      <c r="H31" s="639"/>
      <c r="I31" s="639"/>
      <c r="J31" s="639"/>
      <c r="K31" s="639"/>
      <c r="L31" s="639"/>
      <c r="M31" s="639"/>
      <c r="N31" s="639"/>
      <c r="O31" s="639"/>
      <c r="P31" s="639"/>
      <c r="Q31" s="640"/>
      <c r="R31" s="641">
        <v>336732</v>
      </c>
      <c r="S31" s="644"/>
      <c r="T31" s="644"/>
      <c r="U31" s="644"/>
      <c r="V31" s="644"/>
      <c r="W31" s="644"/>
      <c r="X31" s="644"/>
      <c r="Y31" s="645"/>
      <c r="Z31" s="703">
        <v>8.6</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99.5</v>
      </c>
      <c r="BH31" s="642"/>
      <c r="BI31" s="642"/>
      <c r="BJ31" s="642"/>
      <c r="BK31" s="642"/>
      <c r="BL31" s="642"/>
      <c r="BM31" s="647">
        <v>98.4</v>
      </c>
      <c r="BN31" s="720"/>
      <c r="BO31" s="720"/>
      <c r="BP31" s="720"/>
      <c r="BQ31" s="681"/>
      <c r="BR31" s="719">
        <v>99.4</v>
      </c>
      <c r="BS31" s="642"/>
      <c r="BT31" s="642"/>
      <c r="BU31" s="642"/>
      <c r="BV31" s="642"/>
      <c r="BW31" s="642"/>
      <c r="BX31" s="647">
        <v>97.7</v>
      </c>
      <c r="BY31" s="720"/>
      <c r="BZ31" s="720"/>
      <c r="CA31" s="720"/>
      <c r="CB31" s="681"/>
      <c r="CD31" s="727"/>
      <c r="CE31" s="728"/>
      <c r="CF31" s="685" t="s">
        <v>307</v>
      </c>
      <c r="CG31" s="682"/>
      <c r="CH31" s="682"/>
      <c r="CI31" s="682"/>
      <c r="CJ31" s="682"/>
      <c r="CK31" s="682"/>
      <c r="CL31" s="682"/>
      <c r="CM31" s="682"/>
      <c r="CN31" s="682"/>
      <c r="CO31" s="682"/>
      <c r="CP31" s="682"/>
      <c r="CQ31" s="683"/>
      <c r="CR31" s="641">
        <v>17412</v>
      </c>
      <c r="CS31" s="642"/>
      <c r="CT31" s="642"/>
      <c r="CU31" s="642"/>
      <c r="CV31" s="642"/>
      <c r="CW31" s="642"/>
      <c r="CX31" s="642"/>
      <c r="CY31" s="643"/>
      <c r="CZ31" s="646">
        <v>0.5</v>
      </c>
      <c r="DA31" s="675"/>
      <c r="DB31" s="675"/>
      <c r="DC31" s="676"/>
      <c r="DD31" s="649">
        <v>16386</v>
      </c>
      <c r="DE31" s="642"/>
      <c r="DF31" s="642"/>
      <c r="DG31" s="642"/>
      <c r="DH31" s="642"/>
      <c r="DI31" s="642"/>
      <c r="DJ31" s="642"/>
      <c r="DK31" s="643"/>
      <c r="DL31" s="649">
        <v>16386</v>
      </c>
      <c r="DM31" s="642"/>
      <c r="DN31" s="642"/>
      <c r="DO31" s="642"/>
      <c r="DP31" s="642"/>
      <c r="DQ31" s="642"/>
      <c r="DR31" s="642"/>
      <c r="DS31" s="642"/>
      <c r="DT31" s="642"/>
      <c r="DU31" s="642"/>
      <c r="DV31" s="643"/>
      <c r="DW31" s="646">
        <v>0.9</v>
      </c>
      <c r="DX31" s="675"/>
      <c r="DY31" s="675"/>
      <c r="DZ31" s="675"/>
      <c r="EA31" s="675"/>
      <c r="EB31" s="675"/>
      <c r="EC31" s="677"/>
    </row>
    <row r="32" spans="2:133" ht="11.25" customHeight="1">
      <c r="B32" s="638" t="s">
        <v>308</v>
      </c>
      <c r="C32" s="639"/>
      <c r="D32" s="639"/>
      <c r="E32" s="639"/>
      <c r="F32" s="639"/>
      <c r="G32" s="639"/>
      <c r="H32" s="639"/>
      <c r="I32" s="639"/>
      <c r="J32" s="639"/>
      <c r="K32" s="639"/>
      <c r="L32" s="639"/>
      <c r="M32" s="639"/>
      <c r="N32" s="639"/>
      <c r="O32" s="639"/>
      <c r="P32" s="639"/>
      <c r="Q32" s="640"/>
      <c r="R32" s="641">
        <v>227196</v>
      </c>
      <c r="S32" s="644"/>
      <c r="T32" s="644"/>
      <c r="U32" s="644"/>
      <c r="V32" s="644"/>
      <c r="W32" s="644"/>
      <c r="X32" s="644"/>
      <c r="Y32" s="645"/>
      <c r="Z32" s="703">
        <v>5.8</v>
      </c>
      <c r="AA32" s="703"/>
      <c r="AB32" s="703"/>
      <c r="AC32" s="703"/>
      <c r="AD32" s="704" t="s">
        <v>122</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99.6</v>
      </c>
      <c r="BH32" s="657"/>
      <c r="BI32" s="657"/>
      <c r="BJ32" s="657"/>
      <c r="BK32" s="657"/>
      <c r="BL32" s="657"/>
      <c r="BM32" s="701">
        <v>98.9</v>
      </c>
      <c r="BN32" s="657"/>
      <c r="BO32" s="657"/>
      <c r="BP32" s="657"/>
      <c r="BQ32" s="694"/>
      <c r="BR32" s="718">
        <v>99.5</v>
      </c>
      <c r="BS32" s="657"/>
      <c r="BT32" s="657"/>
      <c r="BU32" s="657"/>
      <c r="BV32" s="657"/>
      <c r="BW32" s="657"/>
      <c r="BX32" s="701">
        <v>98.6</v>
      </c>
      <c r="BY32" s="657"/>
      <c r="BZ32" s="657"/>
      <c r="CA32" s="657"/>
      <c r="CB32" s="694"/>
      <c r="CD32" s="729"/>
      <c r="CE32" s="730"/>
      <c r="CF32" s="685" t="s">
        <v>310</v>
      </c>
      <c r="CG32" s="682"/>
      <c r="CH32" s="682"/>
      <c r="CI32" s="682"/>
      <c r="CJ32" s="682"/>
      <c r="CK32" s="682"/>
      <c r="CL32" s="682"/>
      <c r="CM32" s="682"/>
      <c r="CN32" s="682"/>
      <c r="CO32" s="682"/>
      <c r="CP32" s="682"/>
      <c r="CQ32" s="683"/>
      <c r="CR32" s="641" t="s">
        <v>122</v>
      </c>
      <c r="CS32" s="644"/>
      <c r="CT32" s="644"/>
      <c r="CU32" s="644"/>
      <c r="CV32" s="644"/>
      <c r="CW32" s="644"/>
      <c r="CX32" s="644"/>
      <c r="CY32" s="645"/>
      <c r="CZ32" s="646" t="s">
        <v>122</v>
      </c>
      <c r="DA32" s="675"/>
      <c r="DB32" s="675"/>
      <c r="DC32" s="676"/>
      <c r="DD32" s="649" t="s">
        <v>122</v>
      </c>
      <c r="DE32" s="644"/>
      <c r="DF32" s="644"/>
      <c r="DG32" s="644"/>
      <c r="DH32" s="644"/>
      <c r="DI32" s="644"/>
      <c r="DJ32" s="644"/>
      <c r="DK32" s="645"/>
      <c r="DL32" s="649" t="s">
        <v>122</v>
      </c>
      <c r="DM32" s="644"/>
      <c r="DN32" s="644"/>
      <c r="DO32" s="644"/>
      <c r="DP32" s="644"/>
      <c r="DQ32" s="644"/>
      <c r="DR32" s="644"/>
      <c r="DS32" s="644"/>
      <c r="DT32" s="644"/>
      <c r="DU32" s="644"/>
      <c r="DV32" s="645"/>
      <c r="DW32" s="646" t="s">
        <v>122</v>
      </c>
      <c r="DX32" s="675"/>
      <c r="DY32" s="675"/>
      <c r="DZ32" s="675"/>
      <c r="EA32" s="675"/>
      <c r="EB32" s="675"/>
      <c r="EC32" s="677"/>
    </row>
    <row r="33" spans="2:133" ht="11.25" customHeight="1">
      <c r="B33" s="638" t="s">
        <v>311</v>
      </c>
      <c r="C33" s="639"/>
      <c r="D33" s="639"/>
      <c r="E33" s="639"/>
      <c r="F33" s="639"/>
      <c r="G33" s="639"/>
      <c r="H33" s="639"/>
      <c r="I33" s="639"/>
      <c r="J33" s="639"/>
      <c r="K33" s="639"/>
      <c r="L33" s="639"/>
      <c r="M33" s="639"/>
      <c r="N33" s="639"/>
      <c r="O33" s="639"/>
      <c r="P33" s="639"/>
      <c r="Q33" s="640"/>
      <c r="R33" s="641">
        <v>159826</v>
      </c>
      <c r="S33" s="644"/>
      <c r="T33" s="644"/>
      <c r="U33" s="644"/>
      <c r="V33" s="644"/>
      <c r="W33" s="644"/>
      <c r="X33" s="644"/>
      <c r="Y33" s="645"/>
      <c r="Z33" s="703">
        <v>4.0999999999999996</v>
      </c>
      <c r="AA33" s="703"/>
      <c r="AB33" s="703"/>
      <c r="AC33" s="703"/>
      <c r="AD33" s="704" t="s">
        <v>122</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1828875</v>
      </c>
      <c r="CS33" s="642"/>
      <c r="CT33" s="642"/>
      <c r="CU33" s="642"/>
      <c r="CV33" s="642"/>
      <c r="CW33" s="642"/>
      <c r="CX33" s="642"/>
      <c r="CY33" s="643"/>
      <c r="CZ33" s="646">
        <v>50.1</v>
      </c>
      <c r="DA33" s="675"/>
      <c r="DB33" s="675"/>
      <c r="DC33" s="676"/>
      <c r="DD33" s="649">
        <v>1386888</v>
      </c>
      <c r="DE33" s="642"/>
      <c r="DF33" s="642"/>
      <c r="DG33" s="642"/>
      <c r="DH33" s="642"/>
      <c r="DI33" s="642"/>
      <c r="DJ33" s="642"/>
      <c r="DK33" s="643"/>
      <c r="DL33" s="649">
        <v>886233</v>
      </c>
      <c r="DM33" s="642"/>
      <c r="DN33" s="642"/>
      <c r="DO33" s="642"/>
      <c r="DP33" s="642"/>
      <c r="DQ33" s="642"/>
      <c r="DR33" s="642"/>
      <c r="DS33" s="642"/>
      <c r="DT33" s="642"/>
      <c r="DU33" s="642"/>
      <c r="DV33" s="643"/>
      <c r="DW33" s="646">
        <v>46.8</v>
      </c>
      <c r="DX33" s="675"/>
      <c r="DY33" s="675"/>
      <c r="DZ33" s="675"/>
      <c r="EA33" s="675"/>
      <c r="EB33" s="675"/>
      <c r="EC33" s="677"/>
    </row>
    <row r="34" spans="2:133" ht="11.25" customHeight="1">
      <c r="B34" s="638" t="s">
        <v>313</v>
      </c>
      <c r="C34" s="639"/>
      <c r="D34" s="639"/>
      <c r="E34" s="639"/>
      <c r="F34" s="639"/>
      <c r="G34" s="639"/>
      <c r="H34" s="639"/>
      <c r="I34" s="639"/>
      <c r="J34" s="639"/>
      <c r="K34" s="639"/>
      <c r="L34" s="639"/>
      <c r="M34" s="639"/>
      <c r="N34" s="639"/>
      <c r="O34" s="639"/>
      <c r="P34" s="639"/>
      <c r="Q34" s="640"/>
      <c r="R34" s="641">
        <v>50722</v>
      </c>
      <c r="S34" s="644"/>
      <c r="T34" s="644"/>
      <c r="U34" s="644"/>
      <c r="V34" s="644"/>
      <c r="W34" s="644"/>
      <c r="X34" s="644"/>
      <c r="Y34" s="645"/>
      <c r="Z34" s="703">
        <v>1.3</v>
      </c>
      <c r="AA34" s="703"/>
      <c r="AB34" s="703"/>
      <c r="AC34" s="703"/>
      <c r="AD34" s="704">
        <v>228</v>
      </c>
      <c r="AE34" s="704"/>
      <c r="AF34" s="704"/>
      <c r="AG34" s="704"/>
      <c r="AH34" s="704"/>
      <c r="AI34" s="704"/>
      <c r="AJ34" s="704"/>
      <c r="AK34" s="704"/>
      <c r="AL34" s="646">
        <v>0</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671663</v>
      </c>
      <c r="CS34" s="644"/>
      <c r="CT34" s="644"/>
      <c r="CU34" s="644"/>
      <c r="CV34" s="644"/>
      <c r="CW34" s="644"/>
      <c r="CX34" s="644"/>
      <c r="CY34" s="645"/>
      <c r="CZ34" s="646">
        <v>18.399999999999999</v>
      </c>
      <c r="DA34" s="675"/>
      <c r="DB34" s="675"/>
      <c r="DC34" s="676"/>
      <c r="DD34" s="649">
        <v>482210</v>
      </c>
      <c r="DE34" s="644"/>
      <c r="DF34" s="644"/>
      <c r="DG34" s="644"/>
      <c r="DH34" s="644"/>
      <c r="DI34" s="644"/>
      <c r="DJ34" s="644"/>
      <c r="DK34" s="645"/>
      <c r="DL34" s="649">
        <v>227629</v>
      </c>
      <c r="DM34" s="644"/>
      <c r="DN34" s="644"/>
      <c r="DO34" s="644"/>
      <c r="DP34" s="644"/>
      <c r="DQ34" s="644"/>
      <c r="DR34" s="644"/>
      <c r="DS34" s="644"/>
      <c r="DT34" s="644"/>
      <c r="DU34" s="644"/>
      <c r="DV34" s="645"/>
      <c r="DW34" s="646">
        <v>12</v>
      </c>
      <c r="DX34" s="675"/>
      <c r="DY34" s="675"/>
      <c r="DZ34" s="675"/>
      <c r="EA34" s="675"/>
      <c r="EB34" s="675"/>
      <c r="EC34" s="677"/>
    </row>
    <row r="35" spans="2:133" ht="11.25" customHeight="1">
      <c r="B35" s="638" t="s">
        <v>317</v>
      </c>
      <c r="C35" s="639"/>
      <c r="D35" s="639"/>
      <c r="E35" s="639"/>
      <c r="F35" s="639"/>
      <c r="G35" s="639"/>
      <c r="H35" s="639"/>
      <c r="I35" s="639"/>
      <c r="J35" s="639"/>
      <c r="K35" s="639"/>
      <c r="L35" s="639"/>
      <c r="M35" s="639"/>
      <c r="N35" s="639"/>
      <c r="O35" s="639"/>
      <c r="P35" s="639"/>
      <c r="Q35" s="640"/>
      <c r="R35" s="641">
        <v>242748</v>
      </c>
      <c r="S35" s="644"/>
      <c r="T35" s="644"/>
      <c r="U35" s="644"/>
      <c r="V35" s="644"/>
      <c r="W35" s="644"/>
      <c r="X35" s="644"/>
      <c r="Y35" s="645"/>
      <c r="Z35" s="703">
        <v>6.2</v>
      </c>
      <c r="AA35" s="703"/>
      <c r="AB35" s="703"/>
      <c r="AC35" s="703"/>
      <c r="AD35" s="704" t="s">
        <v>122</v>
      </c>
      <c r="AE35" s="704"/>
      <c r="AF35" s="704"/>
      <c r="AG35" s="704"/>
      <c r="AH35" s="704"/>
      <c r="AI35" s="704"/>
      <c r="AJ35" s="704"/>
      <c r="AK35" s="704"/>
      <c r="AL35" s="646" t="s">
        <v>122</v>
      </c>
      <c r="AM35" s="647"/>
      <c r="AN35" s="647"/>
      <c r="AO35" s="705"/>
      <c r="AP35" s="214"/>
      <c r="AQ35" s="709" t="s">
        <v>318</v>
      </c>
      <c r="AR35" s="710"/>
      <c r="AS35" s="710"/>
      <c r="AT35" s="710"/>
      <c r="AU35" s="710"/>
      <c r="AV35" s="710"/>
      <c r="AW35" s="710"/>
      <c r="AX35" s="710"/>
      <c r="AY35" s="711"/>
      <c r="AZ35" s="706">
        <v>349020</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29119</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19734</v>
      </c>
      <c r="CS35" s="642"/>
      <c r="CT35" s="642"/>
      <c r="CU35" s="642"/>
      <c r="CV35" s="642"/>
      <c r="CW35" s="642"/>
      <c r="CX35" s="642"/>
      <c r="CY35" s="643"/>
      <c r="CZ35" s="646">
        <v>0.5</v>
      </c>
      <c r="DA35" s="675"/>
      <c r="DB35" s="675"/>
      <c r="DC35" s="676"/>
      <c r="DD35" s="649">
        <v>19734</v>
      </c>
      <c r="DE35" s="642"/>
      <c r="DF35" s="642"/>
      <c r="DG35" s="642"/>
      <c r="DH35" s="642"/>
      <c r="DI35" s="642"/>
      <c r="DJ35" s="642"/>
      <c r="DK35" s="643"/>
      <c r="DL35" s="649">
        <v>19734</v>
      </c>
      <c r="DM35" s="642"/>
      <c r="DN35" s="642"/>
      <c r="DO35" s="642"/>
      <c r="DP35" s="642"/>
      <c r="DQ35" s="642"/>
      <c r="DR35" s="642"/>
      <c r="DS35" s="642"/>
      <c r="DT35" s="642"/>
      <c r="DU35" s="642"/>
      <c r="DV35" s="643"/>
      <c r="DW35" s="646">
        <v>1</v>
      </c>
      <c r="DX35" s="675"/>
      <c r="DY35" s="675"/>
      <c r="DZ35" s="675"/>
      <c r="EA35" s="675"/>
      <c r="EB35" s="675"/>
      <c r="EC35" s="677"/>
    </row>
    <row r="36" spans="2:133" ht="11.25" customHeight="1">
      <c r="B36" s="638" t="s">
        <v>321</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122</v>
      </c>
      <c r="AM36" s="647"/>
      <c r="AN36" s="647"/>
      <c r="AO36" s="705"/>
      <c r="AQ36" s="678" t="s">
        <v>322</v>
      </c>
      <c r="AR36" s="679"/>
      <c r="AS36" s="679"/>
      <c r="AT36" s="679"/>
      <c r="AU36" s="679"/>
      <c r="AV36" s="679"/>
      <c r="AW36" s="679"/>
      <c r="AX36" s="679"/>
      <c r="AY36" s="680"/>
      <c r="AZ36" s="641">
        <v>47020</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16184</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590032</v>
      </c>
      <c r="CS36" s="644"/>
      <c r="CT36" s="644"/>
      <c r="CU36" s="644"/>
      <c r="CV36" s="644"/>
      <c r="CW36" s="644"/>
      <c r="CX36" s="644"/>
      <c r="CY36" s="645"/>
      <c r="CZ36" s="646">
        <v>16.2</v>
      </c>
      <c r="DA36" s="675"/>
      <c r="DB36" s="675"/>
      <c r="DC36" s="676"/>
      <c r="DD36" s="649">
        <v>426245</v>
      </c>
      <c r="DE36" s="644"/>
      <c r="DF36" s="644"/>
      <c r="DG36" s="644"/>
      <c r="DH36" s="644"/>
      <c r="DI36" s="644"/>
      <c r="DJ36" s="644"/>
      <c r="DK36" s="645"/>
      <c r="DL36" s="649">
        <v>372721</v>
      </c>
      <c r="DM36" s="644"/>
      <c r="DN36" s="644"/>
      <c r="DO36" s="644"/>
      <c r="DP36" s="644"/>
      <c r="DQ36" s="644"/>
      <c r="DR36" s="644"/>
      <c r="DS36" s="644"/>
      <c r="DT36" s="644"/>
      <c r="DU36" s="644"/>
      <c r="DV36" s="645"/>
      <c r="DW36" s="646">
        <v>19.7</v>
      </c>
      <c r="DX36" s="675"/>
      <c r="DY36" s="675"/>
      <c r="DZ36" s="675"/>
      <c r="EA36" s="675"/>
      <c r="EB36" s="675"/>
      <c r="EC36" s="677"/>
    </row>
    <row r="37" spans="2:133" ht="11.25" customHeight="1">
      <c r="B37" s="638" t="s">
        <v>325</v>
      </c>
      <c r="C37" s="639"/>
      <c r="D37" s="639"/>
      <c r="E37" s="639"/>
      <c r="F37" s="639"/>
      <c r="G37" s="639"/>
      <c r="H37" s="639"/>
      <c r="I37" s="639"/>
      <c r="J37" s="639"/>
      <c r="K37" s="639"/>
      <c r="L37" s="639"/>
      <c r="M37" s="639"/>
      <c r="N37" s="639"/>
      <c r="O37" s="639"/>
      <c r="P37" s="639"/>
      <c r="Q37" s="640"/>
      <c r="R37" s="641">
        <v>77848</v>
      </c>
      <c r="S37" s="644"/>
      <c r="T37" s="644"/>
      <c r="U37" s="644"/>
      <c r="V37" s="644"/>
      <c r="W37" s="644"/>
      <c r="X37" s="644"/>
      <c r="Y37" s="645"/>
      <c r="Z37" s="703">
        <v>2</v>
      </c>
      <c r="AA37" s="703"/>
      <c r="AB37" s="703"/>
      <c r="AC37" s="703"/>
      <c r="AD37" s="704" t="s">
        <v>122</v>
      </c>
      <c r="AE37" s="704"/>
      <c r="AF37" s="704"/>
      <c r="AG37" s="704"/>
      <c r="AH37" s="704"/>
      <c r="AI37" s="704"/>
      <c r="AJ37" s="704"/>
      <c r="AK37" s="704"/>
      <c r="AL37" s="646" t="s">
        <v>122</v>
      </c>
      <c r="AM37" s="647"/>
      <c r="AN37" s="647"/>
      <c r="AO37" s="705"/>
      <c r="AQ37" s="678" t="s">
        <v>326</v>
      </c>
      <c r="AR37" s="679"/>
      <c r="AS37" s="679"/>
      <c r="AT37" s="679"/>
      <c r="AU37" s="679"/>
      <c r="AV37" s="679"/>
      <c r="AW37" s="679"/>
      <c r="AX37" s="679"/>
      <c r="AY37" s="680"/>
      <c r="AZ37" s="641">
        <v>26408</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817</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274784</v>
      </c>
      <c r="CS37" s="642"/>
      <c r="CT37" s="642"/>
      <c r="CU37" s="642"/>
      <c r="CV37" s="642"/>
      <c r="CW37" s="642"/>
      <c r="CX37" s="642"/>
      <c r="CY37" s="643"/>
      <c r="CZ37" s="646">
        <v>7.5</v>
      </c>
      <c r="DA37" s="675"/>
      <c r="DB37" s="675"/>
      <c r="DC37" s="676"/>
      <c r="DD37" s="649">
        <v>274770</v>
      </c>
      <c r="DE37" s="642"/>
      <c r="DF37" s="642"/>
      <c r="DG37" s="642"/>
      <c r="DH37" s="642"/>
      <c r="DI37" s="642"/>
      <c r="DJ37" s="642"/>
      <c r="DK37" s="643"/>
      <c r="DL37" s="649">
        <v>260838</v>
      </c>
      <c r="DM37" s="642"/>
      <c r="DN37" s="642"/>
      <c r="DO37" s="642"/>
      <c r="DP37" s="642"/>
      <c r="DQ37" s="642"/>
      <c r="DR37" s="642"/>
      <c r="DS37" s="642"/>
      <c r="DT37" s="642"/>
      <c r="DU37" s="642"/>
      <c r="DV37" s="643"/>
      <c r="DW37" s="646">
        <v>13.8</v>
      </c>
      <c r="DX37" s="675"/>
      <c r="DY37" s="675"/>
      <c r="DZ37" s="675"/>
      <c r="EA37" s="675"/>
      <c r="EB37" s="675"/>
      <c r="EC37" s="677"/>
    </row>
    <row r="38" spans="2:133" ht="11.25" customHeight="1">
      <c r="B38" s="653" t="s">
        <v>329</v>
      </c>
      <c r="C38" s="654"/>
      <c r="D38" s="654"/>
      <c r="E38" s="654"/>
      <c r="F38" s="654"/>
      <c r="G38" s="654"/>
      <c r="H38" s="654"/>
      <c r="I38" s="654"/>
      <c r="J38" s="654"/>
      <c r="K38" s="654"/>
      <c r="L38" s="654"/>
      <c r="M38" s="654"/>
      <c r="N38" s="654"/>
      <c r="O38" s="654"/>
      <c r="P38" s="654"/>
      <c r="Q38" s="655"/>
      <c r="R38" s="656">
        <v>3893908</v>
      </c>
      <c r="S38" s="693"/>
      <c r="T38" s="693"/>
      <c r="U38" s="693"/>
      <c r="V38" s="693"/>
      <c r="W38" s="693"/>
      <c r="X38" s="693"/>
      <c r="Y38" s="698"/>
      <c r="Z38" s="699">
        <v>100</v>
      </c>
      <c r="AA38" s="699"/>
      <c r="AB38" s="699"/>
      <c r="AC38" s="699"/>
      <c r="AD38" s="700">
        <v>1816667</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t="s">
        <v>122</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1468</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322612</v>
      </c>
      <c r="CS38" s="644"/>
      <c r="CT38" s="644"/>
      <c r="CU38" s="644"/>
      <c r="CV38" s="644"/>
      <c r="CW38" s="644"/>
      <c r="CX38" s="644"/>
      <c r="CY38" s="645"/>
      <c r="CZ38" s="646">
        <v>8.8000000000000007</v>
      </c>
      <c r="DA38" s="675"/>
      <c r="DB38" s="675"/>
      <c r="DC38" s="676"/>
      <c r="DD38" s="649">
        <v>278699</v>
      </c>
      <c r="DE38" s="644"/>
      <c r="DF38" s="644"/>
      <c r="DG38" s="644"/>
      <c r="DH38" s="644"/>
      <c r="DI38" s="644"/>
      <c r="DJ38" s="644"/>
      <c r="DK38" s="645"/>
      <c r="DL38" s="649">
        <v>266149</v>
      </c>
      <c r="DM38" s="644"/>
      <c r="DN38" s="644"/>
      <c r="DO38" s="644"/>
      <c r="DP38" s="644"/>
      <c r="DQ38" s="644"/>
      <c r="DR38" s="644"/>
      <c r="DS38" s="644"/>
      <c r="DT38" s="644"/>
      <c r="DU38" s="644"/>
      <c r="DV38" s="645"/>
      <c r="DW38" s="646">
        <v>14</v>
      </c>
      <c r="DX38" s="675"/>
      <c r="DY38" s="675"/>
      <c r="DZ38" s="675"/>
      <c r="EA38" s="675"/>
      <c r="EB38" s="675"/>
      <c r="EC38" s="677"/>
    </row>
    <row r="39" spans="2:133" ht="11.25" customHeight="1">
      <c r="AQ39" s="678" t="s">
        <v>333</v>
      </c>
      <c r="AR39" s="679"/>
      <c r="AS39" s="679"/>
      <c r="AT39" s="679"/>
      <c r="AU39" s="679"/>
      <c r="AV39" s="679"/>
      <c r="AW39" s="679"/>
      <c r="AX39" s="679"/>
      <c r="AY39" s="680"/>
      <c r="AZ39" s="641" t="s">
        <v>122</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91</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224834</v>
      </c>
      <c r="CS39" s="642"/>
      <c r="CT39" s="642"/>
      <c r="CU39" s="642"/>
      <c r="CV39" s="642"/>
      <c r="CW39" s="642"/>
      <c r="CX39" s="642"/>
      <c r="CY39" s="643"/>
      <c r="CZ39" s="646">
        <v>6.2</v>
      </c>
      <c r="DA39" s="675"/>
      <c r="DB39" s="675"/>
      <c r="DC39" s="676"/>
      <c r="DD39" s="649">
        <v>180000</v>
      </c>
      <c r="DE39" s="642"/>
      <c r="DF39" s="642"/>
      <c r="DG39" s="642"/>
      <c r="DH39" s="642"/>
      <c r="DI39" s="642"/>
      <c r="DJ39" s="642"/>
      <c r="DK39" s="643"/>
      <c r="DL39" s="649" t="s">
        <v>122</v>
      </c>
      <c r="DM39" s="642"/>
      <c r="DN39" s="642"/>
      <c r="DO39" s="642"/>
      <c r="DP39" s="642"/>
      <c r="DQ39" s="642"/>
      <c r="DR39" s="642"/>
      <c r="DS39" s="642"/>
      <c r="DT39" s="642"/>
      <c r="DU39" s="642"/>
      <c r="DV39" s="643"/>
      <c r="DW39" s="646" t="s">
        <v>122</v>
      </c>
      <c r="DX39" s="675"/>
      <c r="DY39" s="675"/>
      <c r="DZ39" s="675"/>
      <c r="EA39" s="675"/>
      <c r="EB39" s="675"/>
      <c r="EC39" s="677"/>
    </row>
    <row r="40" spans="2:133" ht="11.25" customHeight="1">
      <c r="AQ40" s="678" t="s">
        <v>337</v>
      </c>
      <c r="AR40" s="679"/>
      <c r="AS40" s="679"/>
      <c r="AT40" s="679"/>
      <c r="AU40" s="679"/>
      <c r="AV40" s="679"/>
      <c r="AW40" s="679"/>
      <c r="AX40" s="679"/>
      <c r="AY40" s="680"/>
      <c r="AZ40" s="641">
        <v>69429</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124</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t="s">
        <v>122</v>
      </c>
      <c r="CS40" s="644"/>
      <c r="CT40" s="644"/>
      <c r="CU40" s="644"/>
      <c r="CV40" s="644"/>
      <c r="CW40" s="644"/>
      <c r="CX40" s="644"/>
      <c r="CY40" s="645"/>
      <c r="CZ40" s="646" t="s">
        <v>122</v>
      </c>
      <c r="DA40" s="675"/>
      <c r="DB40" s="675"/>
      <c r="DC40" s="676"/>
      <c r="DD40" s="649" t="s">
        <v>122</v>
      </c>
      <c r="DE40" s="644"/>
      <c r="DF40" s="644"/>
      <c r="DG40" s="644"/>
      <c r="DH40" s="644"/>
      <c r="DI40" s="644"/>
      <c r="DJ40" s="644"/>
      <c r="DK40" s="645"/>
      <c r="DL40" s="649" t="s">
        <v>122</v>
      </c>
      <c r="DM40" s="644"/>
      <c r="DN40" s="644"/>
      <c r="DO40" s="644"/>
      <c r="DP40" s="644"/>
      <c r="DQ40" s="644"/>
      <c r="DR40" s="644"/>
      <c r="DS40" s="644"/>
      <c r="DT40" s="644"/>
      <c r="DU40" s="644"/>
      <c r="DV40" s="645"/>
      <c r="DW40" s="646" t="s">
        <v>122</v>
      </c>
      <c r="DX40" s="675"/>
      <c r="DY40" s="675"/>
      <c r="DZ40" s="675"/>
      <c r="EA40" s="675"/>
      <c r="EB40" s="675"/>
      <c r="EC40" s="677"/>
    </row>
    <row r="41" spans="2:133" ht="11.25" customHeight="1">
      <c r="AQ41" s="690" t="s">
        <v>340</v>
      </c>
      <c r="AR41" s="691"/>
      <c r="AS41" s="691"/>
      <c r="AT41" s="691"/>
      <c r="AU41" s="691"/>
      <c r="AV41" s="691"/>
      <c r="AW41" s="691"/>
      <c r="AX41" s="691"/>
      <c r="AY41" s="692"/>
      <c r="AZ41" s="656">
        <v>206163</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330</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122</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560802</v>
      </c>
      <c r="CS42" s="644"/>
      <c r="CT42" s="644"/>
      <c r="CU42" s="644"/>
      <c r="CV42" s="644"/>
      <c r="CW42" s="644"/>
      <c r="CX42" s="644"/>
      <c r="CY42" s="645"/>
      <c r="CZ42" s="646">
        <v>15.4</v>
      </c>
      <c r="DA42" s="647"/>
      <c r="DB42" s="647"/>
      <c r="DC42" s="648"/>
      <c r="DD42" s="649">
        <v>150417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14835</v>
      </c>
      <c r="CS43" s="642"/>
      <c r="CT43" s="642"/>
      <c r="CU43" s="642"/>
      <c r="CV43" s="642"/>
      <c r="CW43" s="642"/>
      <c r="CX43" s="642"/>
      <c r="CY43" s="643"/>
      <c r="CZ43" s="646">
        <v>0.4</v>
      </c>
      <c r="DA43" s="675"/>
      <c r="DB43" s="675"/>
      <c r="DC43" s="676"/>
      <c r="DD43" s="649">
        <v>14835</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347</v>
      </c>
      <c r="CD44" s="669" t="s">
        <v>299</v>
      </c>
      <c r="CE44" s="670"/>
      <c r="CF44" s="638" t="s">
        <v>348</v>
      </c>
      <c r="CG44" s="639"/>
      <c r="CH44" s="639"/>
      <c r="CI44" s="639"/>
      <c r="CJ44" s="639"/>
      <c r="CK44" s="639"/>
      <c r="CL44" s="639"/>
      <c r="CM44" s="639"/>
      <c r="CN44" s="639"/>
      <c r="CO44" s="639"/>
      <c r="CP44" s="639"/>
      <c r="CQ44" s="640"/>
      <c r="CR44" s="641">
        <v>499574</v>
      </c>
      <c r="CS44" s="644"/>
      <c r="CT44" s="644"/>
      <c r="CU44" s="644"/>
      <c r="CV44" s="644"/>
      <c r="CW44" s="644"/>
      <c r="CX44" s="644"/>
      <c r="CY44" s="645"/>
      <c r="CZ44" s="646">
        <v>13.7</v>
      </c>
      <c r="DA44" s="647"/>
      <c r="DB44" s="647"/>
      <c r="DC44" s="648"/>
      <c r="DD44" s="649">
        <v>137594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349</v>
      </c>
      <c r="CG45" s="639"/>
      <c r="CH45" s="639"/>
      <c r="CI45" s="639"/>
      <c r="CJ45" s="639"/>
      <c r="CK45" s="639"/>
      <c r="CL45" s="639"/>
      <c r="CM45" s="639"/>
      <c r="CN45" s="639"/>
      <c r="CO45" s="639"/>
      <c r="CP45" s="639"/>
      <c r="CQ45" s="640"/>
      <c r="CR45" s="641">
        <v>326688</v>
      </c>
      <c r="CS45" s="642"/>
      <c r="CT45" s="642"/>
      <c r="CU45" s="642"/>
      <c r="CV45" s="642"/>
      <c r="CW45" s="642"/>
      <c r="CX45" s="642"/>
      <c r="CY45" s="643"/>
      <c r="CZ45" s="646">
        <v>9</v>
      </c>
      <c r="DA45" s="675"/>
      <c r="DB45" s="675"/>
      <c r="DC45" s="676"/>
      <c r="DD45" s="649">
        <v>25798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350</v>
      </c>
      <c r="CG46" s="639"/>
      <c r="CH46" s="639"/>
      <c r="CI46" s="639"/>
      <c r="CJ46" s="639"/>
      <c r="CK46" s="639"/>
      <c r="CL46" s="639"/>
      <c r="CM46" s="639"/>
      <c r="CN46" s="639"/>
      <c r="CO46" s="639"/>
      <c r="CP46" s="639"/>
      <c r="CQ46" s="640"/>
      <c r="CR46" s="641">
        <v>166086</v>
      </c>
      <c r="CS46" s="644"/>
      <c r="CT46" s="644"/>
      <c r="CU46" s="644"/>
      <c r="CV46" s="644"/>
      <c r="CW46" s="644"/>
      <c r="CX46" s="644"/>
      <c r="CY46" s="645"/>
      <c r="CZ46" s="646">
        <v>4.5999999999999996</v>
      </c>
      <c r="DA46" s="647"/>
      <c r="DB46" s="647"/>
      <c r="DC46" s="648"/>
      <c r="DD46" s="649">
        <v>104996</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351</v>
      </c>
      <c r="CG47" s="639"/>
      <c r="CH47" s="639"/>
      <c r="CI47" s="639"/>
      <c r="CJ47" s="639"/>
      <c r="CK47" s="639"/>
      <c r="CL47" s="639"/>
      <c r="CM47" s="639"/>
      <c r="CN47" s="639"/>
      <c r="CO47" s="639"/>
      <c r="CP47" s="639"/>
      <c r="CQ47" s="640"/>
      <c r="CR47" s="641">
        <v>61228</v>
      </c>
      <c r="CS47" s="642"/>
      <c r="CT47" s="642"/>
      <c r="CU47" s="642"/>
      <c r="CV47" s="642"/>
      <c r="CW47" s="642"/>
      <c r="CX47" s="642"/>
      <c r="CY47" s="643"/>
      <c r="CZ47" s="646">
        <v>1.7</v>
      </c>
      <c r="DA47" s="675"/>
      <c r="DB47" s="675"/>
      <c r="DC47" s="676"/>
      <c r="DD47" s="649">
        <v>12823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352</v>
      </c>
      <c r="CG48" s="639"/>
      <c r="CH48" s="639"/>
      <c r="CI48" s="639"/>
      <c r="CJ48" s="639"/>
      <c r="CK48" s="639"/>
      <c r="CL48" s="639"/>
      <c r="CM48" s="639"/>
      <c r="CN48" s="639"/>
      <c r="CO48" s="639"/>
      <c r="CP48" s="639"/>
      <c r="CQ48" s="640"/>
      <c r="CR48" s="641" t="s">
        <v>221</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353</v>
      </c>
      <c r="CE49" s="654"/>
      <c r="CF49" s="654"/>
      <c r="CG49" s="654"/>
      <c r="CH49" s="654"/>
      <c r="CI49" s="654"/>
      <c r="CJ49" s="654"/>
      <c r="CK49" s="654"/>
      <c r="CL49" s="654"/>
      <c r="CM49" s="654"/>
      <c r="CN49" s="654"/>
      <c r="CO49" s="654"/>
      <c r="CP49" s="654"/>
      <c r="CQ49" s="655"/>
      <c r="CR49" s="656">
        <v>3649675</v>
      </c>
      <c r="CS49" s="657"/>
      <c r="CT49" s="657"/>
      <c r="CU49" s="657"/>
      <c r="CV49" s="657"/>
      <c r="CW49" s="657"/>
      <c r="CX49" s="657"/>
      <c r="CY49" s="658"/>
      <c r="CZ49" s="659">
        <v>100</v>
      </c>
      <c r="DA49" s="660"/>
      <c r="DB49" s="660"/>
      <c r="DC49" s="661"/>
      <c r="DD49" s="662">
        <v>2412031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MSCr++h4aauaPDkb7YCce7MVMEHf2P0umYyD/8YAXlEafikKxDAxX54FcZejF/hHAj0NqjDlB3Mj674v3iirew==" saltValue="AY/yGg8yEszgU7Lb4nojV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62" t="s">
        <v>355</v>
      </c>
      <c r="DK2" s="1163"/>
      <c r="DL2" s="1163"/>
      <c r="DM2" s="1163"/>
      <c r="DN2" s="1163"/>
      <c r="DO2" s="1164"/>
      <c r="DP2" s="229"/>
      <c r="DQ2" s="1162" t="s">
        <v>356</v>
      </c>
      <c r="DR2" s="1163"/>
      <c r="DS2" s="1163"/>
      <c r="DT2" s="1163"/>
      <c r="DU2" s="1163"/>
      <c r="DV2" s="1163"/>
      <c r="DW2" s="1163"/>
      <c r="DX2" s="1163"/>
      <c r="DY2" s="1163"/>
      <c r="DZ2" s="1164"/>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7" t="s">
        <v>357</v>
      </c>
      <c r="B4" s="1137"/>
      <c r="C4" s="1137"/>
      <c r="D4" s="1137"/>
      <c r="E4" s="1137"/>
      <c r="F4" s="1137"/>
      <c r="G4" s="1137"/>
      <c r="H4" s="1137"/>
      <c r="I4" s="1137"/>
      <c r="J4" s="1137"/>
      <c r="K4" s="1137"/>
      <c r="L4" s="1137"/>
      <c r="M4" s="1137"/>
      <c r="N4" s="1137"/>
      <c r="O4" s="1137"/>
      <c r="P4" s="1137"/>
      <c r="Q4" s="1137"/>
      <c r="R4" s="1137"/>
      <c r="S4" s="1137"/>
      <c r="T4" s="1137"/>
      <c r="U4" s="1137"/>
      <c r="V4" s="1137"/>
      <c r="W4" s="1137"/>
      <c r="X4" s="1137"/>
      <c r="Y4" s="1137"/>
      <c r="Z4" s="1137"/>
      <c r="AA4" s="1137"/>
      <c r="AB4" s="1137"/>
      <c r="AC4" s="1137"/>
      <c r="AD4" s="1137"/>
      <c r="AE4" s="1137"/>
      <c r="AF4" s="1137"/>
      <c r="AG4" s="1137"/>
      <c r="AH4" s="1137"/>
      <c r="AI4" s="1137"/>
      <c r="AJ4" s="1137"/>
      <c r="AK4" s="1137"/>
      <c r="AL4" s="1137"/>
      <c r="AM4" s="1137"/>
      <c r="AN4" s="1137"/>
      <c r="AO4" s="1137"/>
      <c r="AP4" s="1137"/>
      <c r="AQ4" s="1137"/>
      <c r="AR4" s="1137"/>
      <c r="AS4" s="1137"/>
      <c r="AT4" s="1137"/>
      <c r="AU4" s="1137"/>
      <c r="AV4" s="1137"/>
      <c r="AW4" s="1137"/>
      <c r="AX4" s="1137"/>
      <c r="AY4" s="1137"/>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70" t="s">
        <v>359</v>
      </c>
      <c r="B5" s="1071"/>
      <c r="C5" s="1071"/>
      <c r="D5" s="1071"/>
      <c r="E5" s="1071"/>
      <c r="F5" s="1071"/>
      <c r="G5" s="1071"/>
      <c r="H5" s="1071"/>
      <c r="I5" s="1071"/>
      <c r="J5" s="1071"/>
      <c r="K5" s="1071"/>
      <c r="L5" s="1071"/>
      <c r="M5" s="1071"/>
      <c r="N5" s="1071"/>
      <c r="O5" s="1071"/>
      <c r="P5" s="1072"/>
      <c r="Q5" s="1076" t="s">
        <v>360</v>
      </c>
      <c r="R5" s="1077"/>
      <c r="S5" s="1077"/>
      <c r="T5" s="1077"/>
      <c r="U5" s="1078"/>
      <c r="V5" s="1076" t="s">
        <v>361</v>
      </c>
      <c r="W5" s="1077"/>
      <c r="X5" s="1077"/>
      <c r="Y5" s="1077"/>
      <c r="Z5" s="1078"/>
      <c r="AA5" s="1076" t="s">
        <v>362</v>
      </c>
      <c r="AB5" s="1077"/>
      <c r="AC5" s="1077"/>
      <c r="AD5" s="1077"/>
      <c r="AE5" s="1077"/>
      <c r="AF5" s="1165" t="s">
        <v>363</v>
      </c>
      <c r="AG5" s="1077"/>
      <c r="AH5" s="1077"/>
      <c r="AI5" s="1077"/>
      <c r="AJ5" s="1092"/>
      <c r="AK5" s="1077" t="s">
        <v>364</v>
      </c>
      <c r="AL5" s="1077"/>
      <c r="AM5" s="1077"/>
      <c r="AN5" s="1077"/>
      <c r="AO5" s="1078"/>
      <c r="AP5" s="1076" t="s">
        <v>365</v>
      </c>
      <c r="AQ5" s="1077"/>
      <c r="AR5" s="1077"/>
      <c r="AS5" s="1077"/>
      <c r="AT5" s="1078"/>
      <c r="AU5" s="1076" t="s">
        <v>366</v>
      </c>
      <c r="AV5" s="1077"/>
      <c r="AW5" s="1077"/>
      <c r="AX5" s="1077"/>
      <c r="AY5" s="1092"/>
      <c r="AZ5" s="236"/>
      <c r="BA5" s="236"/>
      <c r="BB5" s="236"/>
      <c r="BC5" s="236"/>
      <c r="BD5" s="236"/>
      <c r="BE5" s="237"/>
      <c r="BF5" s="237"/>
      <c r="BG5" s="237"/>
      <c r="BH5" s="237"/>
      <c r="BI5" s="237"/>
      <c r="BJ5" s="237"/>
      <c r="BK5" s="237"/>
      <c r="BL5" s="237"/>
      <c r="BM5" s="237"/>
      <c r="BN5" s="237"/>
      <c r="BO5" s="237"/>
      <c r="BP5" s="237"/>
      <c r="BQ5" s="1070" t="s">
        <v>367</v>
      </c>
      <c r="BR5" s="1071"/>
      <c r="BS5" s="1071"/>
      <c r="BT5" s="1071"/>
      <c r="BU5" s="1071"/>
      <c r="BV5" s="1071"/>
      <c r="BW5" s="1071"/>
      <c r="BX5" s="1071"/>
      <c r="BY5" s="1071"/>
      <c r="BZ5" s="1071"/>
      <c r="CA5" s="1071"/>
      <c r="CB5" s="1071"/>
      <c r="CC5" s="1071"/>
      <c r="CD5" s="1071"/>
      <c r="CE5" s="1071"/>
      <c r="CF5" s="1071"/>
      <c r="CG5" s="1072"/>
      <c r="CH5" s="1076" t="s">
        <v>368</v>
      </c>
      <c r="CI5" s="1077"/>
      <c r="CJ5" s="1077"/>
      <c r="CK5" s="1077"/>
      <c r="CL5" s="1078"/>
      <c r="CM5" s="1076" t="s">
        <v>369</v>
      </c>
      <c r="CN5" s="1077"/>
      <c r="CO5" s="1077"/>
      <c r="CP5" s="1077"/>
      <c r="CQ5" s="1078"/>
      <c r="CR5" s="1076" t="s">
        <v>370</v>
      </c>
      <c r="CS5" s="1077"/>
      <c r="CT5" s="1077"/>
      <c r="CU5" s="1077"/>
      <c r="CV5" s="1078"/>
      <c r="CW5" s="1076" t="s">
        <v>371</v>
      </c>
      <c r="CX5" s="1077"/>
      <c r="CY5" s="1077"/>
      <c r="CZ5" s="1077"/>
      <c r="DA5" s="1078"/>
      <c r="DB5" s="1076" t="s">
        <v>372</v>
      </c>
      <c r="DC5" s="1077"/>
      <c r="DD5" s="1077"/>
      <c r="DE5" s="1077"/>
      <c r="DF5" s="1078"/>
      <c r="DG5" s="1180" t="s">
        <v>373</v>
      </c>
      <c r="DH5" s="1181"/>
      <c r="DI5" s="1181"/>
      <c r="DJ5" s="1181"/>
      <c r="DK5" s="1182"/>
      <c r="DL5" s="1180" t="s">
        <v>374</v>
      </c>
      <c r="DM5" s="1181"/>
      <c r="DN5" s="1181"/>
      <c r="DO5" s="1181"/>
      <c r="DP5" s="1182"/>
      <c r="DQ5" s="1076" t="s">
        <v>375</v>
      </c>
      <c r="DR5" s="1077"/>
      <c r="DS5" s="1077"/>
      <c r="DT5" s="1077"/>
      <c r="DU5" s="1078"/>
      <c r="DV5" s="1076" t="s">
        <v>366</v>
      </c>
      <c r="DW5" s="1077"/>
      <c r="DX5" s="1077"/>
      <c r="DY5" s="1077"/>
      <c r="DZ5" s="1092"/>
      <c r="EA5" s="234"/>
    </row>
    <row r="6" spans="1:131" s="235" customFormat="1" ht="26.25" customHeight="1" thickBot="1">
      <c r="A6" s="1073"/>
      <c r="B6" s="1074"/>
      <c r="C6" s="1074"/>
      <c r="D6" s="1074"/>
      <c r="E6" s="1074"/>
      <c r="F6" s="1074"/>
      <c r="G6" s="1074"/>
      <c r="H6" s="1074"/>
      <c r="I6" s="1074"/>
      <c r="J6" s="1074"/>
      <c r="K6" s="1074"/>
      <c r="L6" s="1074"/>
      <c r="M6" s="1074"/>
      <c r="N6" s="1074"/>
      <c r="O6" s="1074"/>
      <c r="P6" s="1075"/>
      <c r="Q6" s="1079"/>
      <c r="R6" s="1080"/>
      <c r="S6" s="1080"/>
      <c r="T6" s="1080"/>
      <c r="U6" s="1081"/>
      <c r="V6" s="1079"/>
      <c r="W6" s="1080"/>
      <c r="X6" s="1080"/>
      <c r="Y6" s="1080"/>
      <c r="Z6" s="1081"/>
      <c r="AA6" s="1079"/>
      <c r="AB6" s="1080"/>
      <c r="AC6" s="1080"/>
      <c r="AD6" s="1080"/>
      <c r="AE6" s="1080"/>
      <c r="AF6" s="1166"/>
      <c r="AG6" s="1080"/>
      <c r="AH6" s="1080"/>
      <c r="AI6" s="1080"/>
      <c r="AJ6" s="1093"/>
      <c r="AK6" s="1080"/>
      <c r="AL6" s="1080"/>
      <c r="AM6" s="1080"/>
      <c r="AN6" s="1080"/>
      <c r="AO6" s="1081"/>
      <c r="AP6" s="1079"/>
      <c r="AQ6" s="1080"/>
      <c r="AR6" s="1080"/>
      <c r="AS6" s="1080"/>
      <c r="AT6" s="1081"/>
      <c r="AU6" s="1079"/>
      <c r="AV6" s="1080"/>
      <c r="AW6" s="1080"/>
      <c r="AX6" s="1080"/>
      <c r="AY6" s="1093"/>
      <c r="AZ6" s="232"/>
      <c r="BA6" s="232"/>
      <c r="BB6" s="232"/>
      <c r="BC6" s="232"/>
      <c r="BD6" s="232"/>
      <c r="BE6" s="233"/>
      <c r="BF6" s="233"/>
      <c r="BG6" s="233"/>
      <c r="BH6" s="233"/>
      <c r="BI6" s="233"/>
      <c r="BJ6" s="233"/>
      <c r="BK6" s="233"/>
      <c r="BL6" s="233"/>
      <c r="BM6" s="233"/>
      <c r="BN6" s="233"/>
      <c r="BO6" s="233"/>
      <c r="BP6" s="233"/>
      <c r="BQ6" s="1073"/>
      <c r="BR6" s="1074"/>
      <c r="BS6" s="1074"/>
      <c r="BT6" s="1074"/>
      <c r="BU6" s="1074"/>
      <c r="BV6" s="1074"/>
      <c r="BW6" s="1074"/>
      <c r="BX6" s="1074"/>
      <c r="BY6" s="1074"/>
      <c r="BZ6" s="1074"/>
      <c r="CA6" s="1074"/>
      <c r="CB6" s="1074"/>
      <c r="CC6" s="1074"/>
      <c r="CD6" s="1074"/>
      <c r="CE6" s="1074"/>
      <c r="CF6" s="1074"/>
      <c r="CG6" s="1075"/>
      <c r="CH6" s="1079"/>
      <c r="CI6" s="1080"/>
      <c r="CJ6" s="1080"/>
      <c r="CK6" s="1080"/>
      <c r="CL6" s="1081"/>
      <c r="CM6" s="1079"/>
      <c r="CN6" s="1080"/>
      <c r="CO6" s="1080"/>
      <c r="CP6" s="1080"/>
      <c r="CQ6" s="1081"/>
      <c r="CR6" s="1079"/>
      <c r="CS6" s="1080"/>
      <c r="CT6" s="1080"/>
      <c r="CU6" s="1080"/>
      <c r="CV6" s="1081"/>
      <c r="CW6" s="1079"/>
      <c r="CX6" s="1080"/>
      <c r="CY6" s="1080"/>
      <c r="CZ6" s="1080"/>
      <c r="DA6" s="1081"/>
      <c r="DB6" s="1079"/>
      <c r="DC6" s="1080"/>
      <c r="DD6" s="1080"/>
      <c r="DE6" s="1080"/>
      <c r="DF6" s="1081"/>
      <c r="DG6" s="1183"/>
      <c r="DH6" s="1184"/>
      <c r="DI6" s="1184"/>
      <c r="DJ6" s="1184"/>
      <c r="DK6" s="1185"/>
      <c r="DL6" s="1183"/>
      <c r="DM6" s="1184"/>
      <c r="DN6" s="1184"/>
      <c r="DO6" s="1184"/>
      <c r="DP6" s="1185"/>
      <c r="DQ6" s="1079"/>
      <c r="DR6" s="1080"/>
      <c r="DS6" s="1080"/>
      <c r="DT6" s="1080"/>
      <c r="DU6" s="1081"/>
      <c r="DV6" s="1079"/>
      <c r="DW6" s="1080"/>
      <c r="DX6" s="1080"/>
      <c r="DY6" s="1080"/>
      <c r="DZ6" s="1093"/>
      <c r="EA6" s="234"/>
    </row>
    <row r="7" spans="1:131" s="235" customFormat="1" ht="26.25" customHeight="1" thickTop="1">
      <c r="A7" s="238">
        <v>1</v>
      </c>
      <c r="B7" s="1123" t="s">
        <v>376</v>
      </c>
      <c r="C7" s="1124"/>
      <c r="D7" s="1124"/>
      <c r="E7" s="1124"/>
      <c r="F7" s="1124"/>
      <c r="G7" s="1124"/>
      <c r="H7" s="1124"/>
      <c r="I7" s="1124"/>
      <c r="J7" s="1124"/>
      <c r="K7" s="1124"/>
      <c r="L7" s="1124"/>
      <c r="M7" s="1124"/>
      <c r="N7" s="1124"/>
      <c r="O7" s="1124"/>
      <c r="P7" s="1125"/>
      <c r="Q7" s="1186">
        <v>3894</v>
      </c>
      <c r="R7" s="1187"/>
      <c r="S7" s="1187"/>
      <c r="T7" s="1187"/>
      <c r="U7" s="1187"/>
      <c r="V7" s="1187">
        <v>3650</v>
      </c>
      <c r="W7" s="1187"/>
      <c r="X7" s="1187"/>
      <c r="Y7" s="1187"/>
      <c r="Z7" s="1187"/>
      <c r="AA7" s="1187">
        <v>244</v>
      </c>
      <c r="AB7" s="1187"/>
      <c r="AC7" s="1187"/>
      <c r="AD7" s="1187"/>
      <c r="AE7" s="1188"/>
      <c r="AF7" s="1189">
        <v>133</v>
      </c>
      <c r="AG7" s="1190"/>
      <c r="AH7" s="1190"/>
      <c r="AI7" s="1190"/>
      <c r="AJ7" s="1191"/>
      <c r="AK7" s="1173">
        <v>100</v>
      </c>
      <c r="AL7" s="1174"/>
      <c r="AM7" s="1174"/>
      <c r="AN7" s="1174"/>
      <c r="AO7" s="1174"/>
      <c r="AP7" s="1174">
        <v>2252</v>
      </c>
      <c r="AQ7" s="1174"/>
      <c r="AR7" s="1174"/>
      <c r="AS7" s="1174"/>
      <c r="AT7" s="1174"/>
      <c r="AU7" s="1175"/>
      <c r="AV7" s="1175"/>
      <c r="AW7" s="1175"/>
      <c r="AX7" s="1175"/>
      <c r="AY7" s="1176"/>
      <c r="AZ7" s="232"/>
      <c r="BA7" s="232"/>
      <c r="BB7" s="232"/>
      <c r="BC7" s="232"/>
      <c r="BD7" s="232"/>
      <c r="BE7" s="233"/>
      <c r="BF7" s="233"/>
      <c r="BG7" s="233"/>
      <c r="BH7" s="233"/>
      <c r="BI7" s="233"/>
      <c r="BJ7" s="233"/>
      <c r="BK7" s="233"/>
      <c r="BL7" s="233"/>
      <c r="BM7" s="233"/>
      <c r="BN7" s="233"/>
      <c r="BO7" s="233"/>
      <c r="BP7" s="233"/>
      <c r="BQ7" s="239">
        <v>1</v>
      </c>
      <c r="BR7" s="240"/>
      <c r="BS7" s="1177"/>
      <c r="BT7" s="1178"/>
      <c r="BU7" s="1178"/>
      <c r="BV7" s="1178"/>
      <c r="BW7" s="1178"/>
      <c r="BX7" s="1178"/>
      <c r="BY7" s="1178"/>
      <c r="BZ7" s="1178"/>
      <c r="CA7" s="1178"/>
      <c r="CB7" s="1178"/>
      <c r="CC7" s="1178"/>
      <c r="CD7" s="1178"/>
      <c r="CE7" s="1178"/>
      <c r="CF7" s="1178"/>
      <c r="CG7" s="1179"/>
      <c r="CH7" s="1170"/>
      <c r="CI7" s="1171"/>
      <c r="CJ7" s="1171"/>
      <c r="CK7" s="1171"/>
      <c r="CL7" s="1172"/>
      <c r="CM7" s="1170"/>
      <c r="CN7" s="1171"/>
      <c r="CO7" s="1171"/>
      <c r="CP7" s="1171"/>
      <c r="CQ7" s="1172"/>
      <c r="CR7" s="1170"/>
      <c r="CS7" s="1171"/>
      <c r="CT7" s="1171"/>
      <c r="CU7" s="1171"/>
      <c r="CV7" s="1172"/>
      <c r="CW7" s="1170"/>
      <c r="CX7" s="1171"/>
      <c r="CY7" s="1171"/>
      <c r="CZ7" s="1171"/>
      <c r="DA7" s="1172"/>
      <c r="DB7" s="1170"/>
      <c r="DC7" s="1171"/>
      <c r="DD7" s="1171"/>
      <c r="DE7" s="1171"/>
      <c r="DF7" s="1172"/>
      <c r="DG7" s="1170"/>
      <c r="DH7" s="1171"/>
      <c r="DI7" s="1171"/>
      <c r="DJ7" s="1171"/>
      <c r="DK7" s="1172"/>
      <c r="DL7" s="1170"/>
      <c r="DM7" s="1171"/>
      <c r="DN7" s="1171"/>
      <c r="DO7" s="1171"/>
      <c r="DP7" s="1172"/>
      <c r="DQ7" s="1170"/>
      <c r="DR7" s="1171"/>
      <c r="DS7" s="1171"/>
      <c r="DT7" s="1171"/>
      <c r="DU7" s="1172"/>
      <c r="DV7" s="1167"/>
      <c r="DW7" s="1168"/>
      <c r="DX7" s="1168"/>
      <c r="DY7" s="1168"/>
      <c r="DZ7" s="1169"/>
      <c r="EA7" s="234"/>
    </row>
    <row r="8" spans="1:131" s="235" customFormat="1" ht="26.25" customHeight="1">
      <c r="A8" s="241">
        <v>2</v>
      </c>
      <c r="B8" s="1112"/>
      <c r="C8" s="1113"/>
      <c r="D8" s="1113"/>
      <c r="E8" s="1113"/>
      <c r="F8" s="1113"/>
      <c r="G8" s="1113"/>
      <c r="H8" s="1113"/>
      <c r="I8" s="1113"/>
      <c r="J8" s="1113"/>
      <c r="K8" s="1113"/>
      <c r="L8" s="1113"/>
      <c r="M8" s="1113"/>
      <c r="N8" s="1113"/>
      <c r="O8" s="1113"/>
      <c r="P8" s="1114"/>
      <c r="Q8" s="1118"/>
      <c r="R8" s="1119"/>
      <c r="S8" s="1119"/>
      <c r="T8" s="1119"/>
      <c r="U8" s="1119"/>
      <c r="V8" s="1119"/>
      <c r="W8" s="1119"/>
      <c r="X8" s="1119"/>
      <c r="Y8" s="1119"/>
      <c r="Z8" s="1119"/>
      <c r="AA8" s="1119"/>
      <c r="AB8" s="1119"/>
      <c r="AC8" s="1119"/>
      <c r="AD8" s="1119"/>
      <c r="AE8" s="1120"/>
      <c r="AF8" s="1094"/>
      <c r="AG8" s="1095"/>
      <c r="AH8" s="1095"/>
      <c r="AI8" s="1095"/>
      <c r="AJ8" s="1096"/>
      <c r="AK8" s="1160"/>
      <c r="AL8" s="1161"/>
      <c r="AM8" s="1161"/>
      <c r="AN8" s="1161"/>
      <c r="AO8" s="1161"/>
      <c r="AP8" s="1161"/>
      <c r="AQ8" s="1161"/>
      <c r="AR8" s="1161"/>
      <c r="AS8" s="1161"/>
      <c r="AT8" s="1161"/>
      <c r="AU8" s="1158"/>
      <c r="AV8" s="1158"/>
      <c r="AW8" s="1158"/>
      <c r="AX8" s="1158"/>
      <c r="AY8" s="1159"/>
      <c r="AZ8" s="232"/>
      <c r="BA8" s="232"/>
      <c r="BB8" s="232"/>
      <c r="BC8" s="232"/>
      <c r="BD8" s="232"/>
      <c r="BE8" s="233"/>
      <c r="BF8" s="233"/>
      <c r="BG8" s="233"/>
      <c r="BH8" s="233"/>
      <c r="BI8" s="233"/>
      <c r="BJ8" s="233"/>
      <c r="BK8" s="233"/>
      <c r="BL8" s="233"/>
      <c r="BM8" s="233"/>
      <c r="BN8" s="233"/>
      <c r="BO8" s="233"/>
      <c r="BP8" s="233"/>
      <c r="BQ8" s="242">
        <v>2</v>
      </c>
      <c r="BR8" s="243"/>
      <c r="BS8" s="1089"/>
      <c r="BT8" s="1090"/>
      <c r="BU8" s="1090"/>
      <c r="BV8" s="1090"/>
      <c r="BW8" s="1090"/>
      <c r="BX8" s="1090"/>
      <c r="BY8" s="1090"/>
      <c r="BZ8" s="1090"/>
      <c r="CA8" s="1090"/>
      <c r="CB8" s="1090"/>
      <c r="CC8" s="1090"/>
      <c r="CD8" s="1090"/>
      <c r="CE8" s="1090"/>
      <c r="CF8" s="1090"/>
      <c r="CG8" s="1091"/>
      <c r="CH8" s="1064"/>
      <c r="CI8" s="1065"/>
      <c r="CJ8" s="1065"/>
      <c r="CK8" s="1065"/>
      <c r="CL8" s="1066"/>
      <c r="CM8" s="1064"/>
      <c r="CN8" s="1065"/>
      <c r="CO8" s="1065"/>
      <c r="CP8" s="1065"/>
      <c r="CQ8" s="1066"/>
      <c r="CR8" s="1064"/>
      <c r="CS8" s="1065"/>
      <c r="CT8" s="1065"/>
      <c r="CU8" s="1065"/>
      <c r="CV8" s="1066"/>
      <c r="CW8" s="1064"/>
      <c r="CX8" s="1065"/>
      <c r="CY8" s="1065"/>
      <c r="CZ8" s="1065"/>
      <c r="DA8" s="1066"/>
      <c r="DB8" s="1064"/>
      <c r="DC8" s="1065"/>
      <c r="DD8" s="1065"/>
      <c r="DE8" s="1065"/>
      <c r="DF8" s="1066"/>
      <c r="DG8" s="1064"/>
      <c r="DH8" s="1065"/>
      <c r="DI8" s="1065"/>
      <c r="DJ8" s="1065"/>
      <c r="DK8" s="1066"/>
      <c r="DL8" s="1064"/>
      <c r="DM8" s="1065"/>
      <c r="DN8" s="1065"/>
      <c r="DO8" s="1065"/>
      <c r="DP8" s="1066"/>
      <c r="DQ8" s="1064"/>
      <c r="DR8" s="1065"/>
      <c r="DS8" s="1065"/>
      <c r="DT8" s="1065"/>
      <c r="DU8" s="1066"/>
      <c r="DV8" s="1067"/>
      <c r="DW8" s="1068"/>
      <c r="DX8" s="1068"/>
      <c r="DY8" s="1068"/>
      <c r="DZ8" s="1069"/>
      <c r="EA8" s="234"/>
    </row>
    <row r="9" spans="1:131" s="235" customFormat="1" ht="26.25" customHeight="1">
      <c r="A9" s="241">
        <v>3</v>
      </c>
      <c r="B9" s="1112"/>
      <c r="C9" s="1113"/>
      <c r="D9" s="1113"/>
      <c r="E9" s="1113"/>
      <c r="F9" s="1113"/>
      <c r="G9" s="1113"/>
      <c r="H9" s="1113"/>
      <c r="I9" s="1113"/>
      <c r="J9" s="1113"/>
      <c r="K9" s="1113"/>
      <c r="L9" s="1113"/>
      <c r="M9" s="1113"/>
      <c r="N9" s="1113"/>
      <c r="O9" s="1113"/>
      <c r="P9" s="1114"/>
      <c r="Q9" s="1118"/>
      <c r="R9" s="1119"/>
      <c r="S9" s="1119"/>
      <c r="T9" s="1119"/>
      <c r="U9" s="1119"/>
      <c r="V9" s="1119"/>
      <c r="W9" s="1119"/>
      <c r="X9" s="1119"/>
      <c r="Y9" s="1119"/>
      <c r="Z9" s="1119"/>
      <c r="AA9" s="1119"/>
      <c r="AB9" s="1119"/>
      <c r="AC9" s="1119"/>
      <c r="AD9" s="1119"/>
      <c r="AE9" s="1120"/>
      <c r="AF9" s="1094"/>
      <c r="AG9" s="1095"/>
      <c r="AH9" s="1095"/>
      <c r="AI9" s="1095"/>
      <c r="AJ9" s="1096"/>
      <c r="AK9" s="1160"/>
      <c r="AL9" s="1161"/>
      <c r="AM9" s="1161"/>
      <c r="AN9" s="1161"/>
      <c r="AO9" s="1161"/>
      <c r="AP9" s="1161"/>
      <c r="AQ9" s="1161"/>
      <c r="AR9" s="1161"/>
      <c r="AS9" s="1161"/>
      <c r="AT9" s="1161"/>
      <c r="AU9" s="1158"/>
      <c r="AV9" s="1158"/>
      <c r="AW9" s="1158"/>
      <c r="AX9" s="1158"/>
      <c r="AY9" s="1159"/>
      <c r="AZ9" s="232"/>
      <c r="BA9" s="232"/>
      <c r="BB9" s="232"/>
      <c r="BC9" s="232"/>
      <c r="BD9" s="232"/>
      <c r="BE9" s="233"/>
      <c r="BF9" s="233"/>
      <c r="BG9" s="233"/>
      <c r="BH9" s="233"/>
      <c r="BI9" s="233"/>
      <c r="BJ9" s="233"/>
      <c r="BK9" s="233"/>
      <c r="BL9" s="233"/>
      <c r="BM9" s="233"/>
      <c r="BN9" s="233"/>
      <c r="BO9" s="233"/>
      <c r="BP9" s="233"/>
      <c r="BQ9" s="242">
        <v>3</v>
      </c>
      <c r="BR9" s="243"/>
      <c r="BS9" s="1089"/>
      <c r="BT9" s="1090"/>
      <c r="BU9" s="1090"/>
      <c r="BV9" s="1090"/>
      <c r="BW9" s="1090"/>
      <c r="BX9" s="1090"/>
      <c r="BY9" s="1090"/>
      <c r="BZ9" s="1090"/>
      <c r="CA9" s="1090"/>
      <c r="CB9" s="1090"/>
      <c r="CC9" s="1090"/>
      <c r="CD9" s="1090"/>
      <c r="CE9" s="1090"/>
      <c r="CF9" s="1090"/>
      <c r="CG9" s="1091"/>
      <c r="CH9" s="1064"/>
      <c r="CI9" s="1065"/>
      <c r="CJ9" s="1065"/>
      <c r="CK9" s="1065"/>
      <c r="CL9" s="1066"/>
      <c r="CM9" s="1064"/>
      <c r="CN9" s="1065"/>
      <c r="CO9" s="1065"/>
      <c r="CP9" s="1065"/>
      <c r="CQ9" s="1066"/>
      <c r="CR9" s="1064"/>
      <c r="CS9" s="1065"/>
      <c r="CT9" s="1065"/>
      <c r="CU9" s="1065"/>
      <c r="CV9" s="1066"/>
      <c r="CW9" s="1064"/>
      <c r="CX9" s="1065"/>
      <c r="CY9" s="1065"/>
      <c r="CZ9" s="1065"/>
      <c r="DA9" s="1066"/>
      <c r="DB9" s="1064"/>
      <c r="DC9" s="1065"/>
      <c r="DD9" s="1065"/>
      <c r="DE9" s="1065"/>
      <c r="DF9" s="1066"/>
      <c r="DG9" s="1064"/>
      <c r="DH9" s="1065"/>
      <c r="DI9" s="1065"/>
      <c r="DJ9" s="1065"/>
      <c r="DK9" s="1066"/>
      <c r="DL9" s="1064"/>
      <c r="DM9" s="1065"/>
      <c r="DN9" s="1065"/>
      <c r="DO9" s="1065"/>
      <c r="DP9" s="1066"/>
      <c r="DQ9" s="1064"/>
      <c r="DR9" s="1065"/>
      <c r="DS9" s="1065"/>
      <c r="DT9" s="1065"/>
      <c r="DU9" s="1066"/>
      <c r="DV9" s="1067"/>
      <c r="DW9" s="1068"/>
      <c r="DX9" s="1068"/>
      <c r="DY9" s="1068"/>
      <c r="DZ9" s="1069"/>
      <c r="EA9" s="234"/>
    </row>
    <row r="10" spans="1:131" s="235" customFormat="1" ht="26.25" customHeight="1">
      <c r="A10" s="241">
        <v>4</v>
      </c>
      <c r="B10" s="1112"/>
      <c r="C10" s="1113"/>
      <c r="D10" s="1113"/>
      <c r="E10" s="1113"/>
      <c r="F10" s="1113"/>
      <c r="G10" s="1113"/>
      <c r="H10" s="1113"/>
      <c r="I10" s="1113"/>
      <c r="J10" s="1113"/>
      <c r="K10" s="1113"/>
      <c r="L10" s="1113"/>
      <c r="M10" s="1113"/>
      <c r="N10" s="1113"/>
      <c r="O10" s="1113"/>
      <c r="P10" s="1114"/>
      <c r="Q10" s="1118"/>
      <c r="R10" s="1119"/>
      <c r="S10" s="1119"/>
      <c r="T10" s="1119"/>
      <c r="U10" s="1119"/>
      <c r="V10" s="1119"/>
      <c r="W10" s="1119"/>
      <c r="X10" s="1119"/>
      <c r="Y10" s="1119"/>
      <c r="Z10" s="1119"/>
      <c r="AA10" s="1119"/>
      <c r="AB10" s="1119"/>
      <c r="AC10" s="1119"/>
      <c r="AD10" s="1119"/>
      <c r="AE10" s="1120"/>
      <c r="AF10" s="1094"/>
      <c r="AG10" s="1095"/>
      <c r="AH10" s="1095"/>
      <c r="AI10" s="1095"/>
      <c r="AJ10" s="1096"/>
      <c r="AK10" s="1160"/>
      <c r="AL10" s="1161"/>
      <c r="AM10" s="1161"/>
      <c r="AN10" s="1161"/>
      <c r="AO10" s="1161"/>
      <c r="AP10" s="1161"/>
      <c r="AQ10" s="1161"/>
      <c r="AR10" s="1161"/>
      <c r="AS10" s="1161"/>
      <c r="AT10" s="1161"/>
      <c r="AU10" s="1158"/>
      <c r="AV10" s="1158"/>
      <c r="AW10" s="1158"/>
      <c r="AX10" s="1158"/>
      <c r="AY10" s="1159"/>
      <c r="AZ10" s="232"/>
      <c r="BA10" s="232"/>
      <c r="BB10" s="232"/>
      <c r="BC10" s="232"/>
      <c r="BD10" s="232"/>
      <c r="BE10" s="233"/>
      <c r="BF10" s="233"/>
      <c r="BG10" s="233"/>
      <c r="BH10" s="233"/>
      <c r="BI10" s="233"/>
      <c r="BJ10" s="233"/>
      <c r="BK10" s="233"/>
      <c r="BL10" s="233"/>
      <c r="BM10" s="233"/>
      <c r="BN10" s="233"/>
      <c r="BO10" s="233"/>
      <c r="BP10" s="233"/>
      <c r="BQ10" s="242">
        <v>4</v>
      </c>
      <c r="BR10" s="243"/>
      <c r="BS10" s="1089"/>
      <c r="BT10" s="1090"/>
      <c r="BU10" s="1090"/>
      <c r="BV10" s="1090"/>
      <c r="BW10" s="1090"/>
      <c r="BX10" s="1090"/>
      <c r="BY10" s="1090"/>
      <c r="BZ10" s="1090"/>
      <c r="CA10" s="1090"/>
      <c r="CB10" s="1090"/>
      <c r="CC10" s="1090"/>
      <c r="CD10" s="1090"/>
      <c r="CE10" s="1090"/>
      <c r="CF10" s="1090"/>
      <c r="CG10" s="1091"/>
      <c r="CH10" s="1064"/>
      <c r="CI10" s="1065"/>
      <c r="CJ10" s="1065"/>
      <c r="CK10" s="1065"/>
      <c r="CL10" s="1066"/>
      <c r="CM10" s="1064"/>
      <c r="CN10" s="1065"/>
      <c r="CO10" s="1065"/>
      <c r="CP10" s="1065"/>
      <c r="CQ10" s="1066"/>
      <c r="CR10" s="1064"/>
      <c r="CS10" s="1065"/>
      <c r="CT10" s="1065"/>
      <c r="CU10" s="1065"/>
      <c r="CV10" s="1066"/>
      <c r="CW10" s="1064"/>
      <c r="CX10" s="1065"/>
      <c r="CY10" s="1065"/>
      <c r="CZ10" s="1065"/>
      <c r="DA10" s="1066"/>
      <c r="DB10" s="1064"/>
      <c r="DC10" s="1065"/>
      <c r="DD10" s="1065"/>
      <c r="DE10" s="1065"/>
      <c r="DF10" s="1066"/>
      <c r="DG10" s="1064"/>
      <c r="DH10" s="1065"/>
      <c r="DI10" s="1065"/>
      <c r="DJ10" s="1065"/>
      <c r="DK10" s="1066"/>
      <c r="DL10" s="1064"/>
      <c r="DM10" s="1065"/>
      <c r="DN10" s="1065"/>
      <c r="DO10" s="1065"/>
      <c r="DP10" s="1066"/>
      <c r="DQ10" s="1064"/>
      <c r="DR10" s="1065"/>
      <c r="DS10" s="1065"/>
      <c r="DT10" s="1065"/>
      <c r="DU10" s="1066"/>
      <c r="DV10" s="1067"/>
      <c r="DW10" s="1068"/>
      <c r="DX10" s="1068"/>
      <c r="DY10" s="1068"/>
      <c r="DZ10" s="1069"/>
      <c r="EA10" s="234"/>
    </row>
    <row r="11" spans="1:131" s="235" customFormat="1" ht="26.25" customHeight="1">
      <c r="A11" s="241">
        <v>5</v>
      </c>
      <c r="B11" s="1112"/>
      <c r="C11" s="1113"/>
      <c r="D11" s="1113"/>
      <c r="E11" s="1113"/>
      <c r="F11" s="1113"/>
      <c r="G11" s="1113"/>
      <c r="H11" s="1113"/>
      <c r="I11" s="1113"/>
      <c r="J11" s="1113"/>
      <c r="K11" s="1113"/>
      <c r="L11" s="1113"/>
      <c r="M11" s="1113"/>
      <c r="N11" s="1113"/>
      <c r="O11" s="1113"/>
      <c r="P11" s="1114"/>
      <c r="Q11" s="1118"/>
      <c r="R11" s="1119"/>
      <c r="S11" s="1119"/>
      <c r="T11" s="1119"/>
      <c r="U11" s="1119"/>
      <c r="V11" s="1119"/>
      <c r="W11" s="1119"/>
      <c r="X11" s="1119"/>
      <c r="Y11" s="1119"/>
      <c r="Z11" s="1119"/>
      <c r="AA11" s="1119"/>
      <c r="AB11" s="1119"/>
      <c r="AC11" s="1119"/>
      <c r="AD11" s="1119"/>
      <c r="AE11" s="1120"/>
      <c r="AF11" s="1094"/>
      <c r="AG11" s="1095"/>
      <c r="AH11" s="1095"/>
      <c r="AI11" s="1095"/>
      <c r="AJ11" s="1096"/>
      <c r="AK11" s="1160"/>
      <c r="AL11" s="1161"/>
      <c r="AM11" s="1161"/>
      <c r="AN11" s="1161"/>
      <c r="AO11" s="1161"/>
      <c r="AP11" s="1161"/>
      <c r="AQ11" s="1161"/>
      <c r="AR11" s="1161"/>
      <c r="AS11" s="1161"/>
      <c r="AT11" s="1161"/>
      <c r="AU11" s="1158"/>
      <c r="AV11" s="1158"/>
      <c r="AW11" s="1158"/>
      <c r="AX11" s="1158"/>
      <c r="AY11" s="1159"/>
      <c r="AZ11" s="232"/>
      <c r="BA11" s="232"/>
      <c r="BB11" s="232"/>
      <c r="BC11" s="232"/>
      <c r="BD11" s="232"/>
      <c r="BE11" s="233"/>
      <c r="BF11" s="233"/>
      <c r="BG11" s="233"/>
      <c r="BH11" s="233"/>
      <c r="BI11" s="233"/>
      <c r="BJ11" s="233"/>
      <c r="BK11" s="233"/>
      <c r="BL11" s="233"/>
      <c r="BM11" s="233"/>
      <c r="BN11" s="233"/>
      <c r="BO11" s="233"/>
      <c r="BP11" s="233"/>
      <c r="BQ11" s="242">
        <v>5</v>
      </c>
      <c r="BR11" s="243"/>
      <c r="BS11" s="1089"/>
      <c r="BT11" s="1090"/>
      <c r="BU11" s="1090"/>
      <c r="BV11" s="1090"/>
      <c r="BW11" s="1090"/>
      <c r="BX11" s="1090"/>
      <c r="BY11" s="1090"/>
      <c r="BZ11" s="1090"/>
      <c r="CA11" s="1090"/>
      <c r="CB11" s="1090"/>
      <c r="CC11" s="1090"/>
      <c r="CD11" s="1090"/>
      <c r="CE11" s="1090"/>
      <c r="CF11" s="1090"/>
      <c r="CG11" s="1091"/>
      <c r="CH11" s="1064"/>
      <c r="CI11" s="1065"/>
      <c r="CJ11" s="1065"/>
      <c r="CK11" s="1065"/>
      <c r="CL11" s="1066"/>
      <c r="CM11" s="1064"/>
      <c r="CN11" s="1065"/>
      <c r="CO11" s="1065"/>
      <c r="CP11" s="1065"/>
      <c r="CQ11" s="1066"/>
      <c r="CR11" s="1064"/>
      <c r="CS11" s="1065"/>
      <c r="CT11" s="1065"/>
      <c r="CU11" s="1065"/>
      <c r="CV11" s="1066"/>
      <c r="CW11" s="1064"/>
      <c r="CX11" s="1065"/>
      <c r="CY11" s="1065"/>
      <c r="CZ11" s="1065"/>
      <c r="DA11" s="1066"/>
      <c r="DB11" s="1064"/>
      <c r="DC11" s="1065"/>
      <c r="DD11" s="1065"/>
      <c r="DE11" s="1065"/>
      <c r="DF11" s="1066"/>
      <c r="DG11" s="1064"/>
      <c r="DH11" s="1065"/>
      <c r="DI11" s="1065"/>
      <c r="DJ11" s="1065"/>
      <c r="DK11" s="1066"/>
      <c r="DL11" s="1064"/>
      <c r="DM11" s="1065"/>
      <c r="DN11" s="1065"/>
      <c r="DO11" s="1065"/>
      <c r="DP11" s="1066"/>
      <c r="DQ11" s="1064"/>
      <c r="DR11" s="1065"/>
      <c r="DS11" s="1065"/>
      <c r="DT11" s="1065"/>
      <c r="DU11" s="1066"/>
      <c r="DV11" s="1067"/>
      <c r="DW11" s="1068"/>
      <c r="DX11" s="1068"/>
      <c r="DY11" s="1068"/>
      <c r="DZ11" s="1069"/>
      <c r="EA11" s="234"/>
    </row>
    <row r="12" spans="1:131" s="235" customFormat="1" ht="26.25" customHeight="1">
      <c r="A12" s="241">
        <v>6</v>
      </c>
      <c r="B12" s="1112"/>
      <c r="C12" s="1113"/>
      <c r="D12" s="1113"/>
      <c r="E12" s="1113"/>
      <c r="F12" s="1113"/>
      <c r="G12" s="1113"/>
      <c r="H12" s="1113"/>
      <c r="I12" s="1113"/>
      <c r="J12" s="1113"/>
      <c r="K12" s="1113"/>
      <c r="L12" s="1113"/>
      <c r="M12" s="1113"/>
      <c r="N12" s="1113"/>
      <c r="O12" s="1113"/>
      <c r="P12" s="1114"/>
      <c r="Q12" s="1118"/>
      <c r="R12" s="1119"/>
      <c r="S12" s="1119"/>
      <c r="T12" s="1119"/>
      <c r="U12" s="1119"/>
      <c r="V12" s="1119"/>
      <c r="W12" s="1119"/>
      <c r="X12" s="1119"/>
      <c r="Y12" s="1119"/>
      <c r="Z12" s="1119"/>
      <c r="AA12" s="1119"/>
      <c r="AB12" s="1119"/>
      <c r="AC12" s="1119"/>
      <c r="AD12" s="1119"/>
      <c r="AE12" s="1120"/>
      <c r="AF12" s="1094"/>
      <c r="AG12" s="1095"/>
      <c r="AH12" s="1095"/>
      <c r="AI12" s="1095"/>
      <c r="AJ12" s="1096"/>
      <c r="AK12" s="1160"/>
      <c r="AL12" s="1161"/>
      <c r="AM12" s="1161"/>
      <c r="AN12" s="1161"/>
      <c r="AO12" s="1161"/>
      <c r="AP12" s="1161"/>
      <c r="AQ12" s="1161"/>
      <c r="AR12" s="1161"/>
      <c r="AS12" s="1161"/>
      <c r="AT12" s="1161"/>
      <c r="AU12" s="1158"/>
      <c r="AV12" s="1158"/>
      <c r="AW12" s="1158"/>
      <c r="AX12" s="1158"/>
      <c r="AY12" s="1159"/>
      <c r="AZ12" s="232"/>
      <c r="BA12" s="232"/>
      <c r="BB12" s="232"/>
      <c r="BC12" s="232"/>
      <c r="BD12" s="232"/>
      <c r="BE12" s="233"/>
      <c r="BF12" s="233"/>
      <c r="BG12" s="233"/>
      <c r="BH12" s="233"/>
      <c r="BI12" s="233"/>
      <c r="BJ12" s="233"/>
      <c r="BK12" s="233"/>
      <c r="BL12" s="233"/>
      <c r="BM12" s="233"/>
      <c r="BN12" s="233"/>
      <c r="BO12" s="233"/>
      <c r="BP12" s="233"/>
      <c r="BQ12" s="242">
        <v>6</v>
      </c>
      <c r="BR12" s="243"/>
      <c r="BS12" s="1089"/>
      <c r="BT12" s="1090"/>
      <c r="BU12" s="1090"/>
      <c r="BV12" s="1090"/>
      <c r="BW12" s="1090"/>
      <c r="BX12" s="1090"/>
      <c r="BY12" s="1090"/>
      <c r="BZ12" s="1090"/>
      <c r="CA12" s="1090"/>
      <c r="CB12" s="1090"/>
      <c r="CC12" s="1090"/>
      <c r="CD12" s="1090"/>
      <c r="CE12" s="1090"/>
      <c r="CF12" s="1090"/>
      <c r="CG12" s="1091"/>
      <c r="CH12" s="1064"/>
      <c r="CI12" s="1065"/>
      <c r="CJ12" s="1065"/>
      <c r="CK12" s="1065"/>
      <c r="CL12" s="1066"/>
      <c r="CM12" s="1064"/>
      <c r="CN12" s="1065"/>
      <c r="CO12" s="1065"/>
      <c r="CP12" s="1065"/>
      <c r="CQ12" s="1066"/>
      <c r="CR12" s="1064"/>
      <c r="CS12" s="1065"/>
      <c r="CT12" s="1065"/>
      <c r="CU12" s="1065"/>
      <c r="CV12" s="1066"/>
      <c r="CW12" s="1064"/>
      <c r="CX12" s="1065"/>
      <c r="CY12" s="1065"/>
      <c r="CZ12" s="1065"/>
      <c r="DA12" s="1066"/>
      <c r="DB12" s="1064"/>
      <c r="DC12" s="1065"/>
      <c r="DD12" s="1065"/>
      <c r="DE12" s="1065"/>
      <c r="DF12" s="1066"/>
      <c r="DG12" s="1064"/>
      <c r="DH12" s="1065"/>
      <c r="DI12" s="1065"/>
      <c r="DJ12" s="1065"/>
      <c r="DK12" s="1066"/>
      <c r="DL12" s="1064"/>
      <c r="DM12" s="1065"/>
      <c r="DN12" s="1065"/>
      <c r="DO12" s="1065"/>
      <c r="DP12" s="1066"/>
      <c r="DQ12" s="1064"/>
      <c r="DR12" s="1065"/>
      <c r="DS12" s="1065"/>
      <c r="DT12" s="1065"/>
      <c r="DU12" s="1066"/>
      <c r="DV12" s="1067"/>
      <c r="DW12" s="1068"/>
      <c r="DX12" s="1068"/>
      <c r="DY12" s="1068"/>
      <c r="DZ12" s="1069"/>
      <c r="EA12" s="234"/>
    </row>
    <row r="13" spans="1:131" s="235" customFormat="1" ht="26.25" customHeight="1">
      <c r="A13" s="241">
        <v>7</v>
      </c>
      <c r="B13" s="1112"/>
      <c r="C13" s="1113"/>
      <c r="D13" s="1113"/>
      <c r="E13" s="1113"/>
      <c r="F13" s="1113"/>
      <c r="G13" s="1113"/>
      <c r="H13" s="1113"/>
      <c r="I13" s="1113"/>
      <c r="J13" s="1113"/>
      <c r="K13" s="1113"/>
      <c r="L13" s="1113"/>
      <c r="M13" s="1113"/>
      <c r="N13" s="1113"/>
      <c r="O13" s="1113"/>
      <c r="P13" s="1114"/>
      <c r="Q13" s="1118"/>
      <c r="R13" s="1119"/>
      <c r="S13" s="1119"/>
      <c r="T13" s="1119"/>
      <c r="U13" s="1119"/>
      <c r="V13" s="1119"/>
      <c r="W13" s="1119"/>
      <c r="X13" s="1119"/>
      <c r="Y13" s="1119"/>
      <c r="Z13" s="1119"/>
      <c r="AA13" s="1119"/>
      <c r="AB13" s="1119"/>
      <c r="AC13" s="1119"/>
      <c r="AD13" s="1119"/>
      <c r="AE13" s="1120"/>
      <c r="AF13" s="1094"/>
      <c r="AG13" s="1095"/>
      <c r="AH13" s="1095"/>
      <c r="AI13" s="1095"/>
      <c r="AJ13" s="1096"/>
      <c r="AK13" s="1160"/>
      <c r="AL13" s="1161"/>
      <c r="AM13" s="1161"/>
      <c r="AN13" s="1161"/>
      <c r="AO13" s="1161"/>
      <c r="AP13" s="1161"/>
      <c r="AQ13" s="1161"/>
      <c r="AR13" s="1161"/>
      <c r="AS13" s="1161"/>
      <c r="AT13" s="1161"/>
      <c r="AU13" s="1158"/>
      <c r="AV13" s="1158"/>
      <c r="AW13" s="1158"/>
      <c r="AX13" s="1158"/>
      <c r="AY13" s="1159"/>
      <c r="AZ13" s="232"/>
      <c r="BA13" s="232"/>
      <c r="BB13" s="232"/>
      <c r="BC13" s="232"/>
      <c r="BD13" s="232"/>
      <c r="BE13" s="233"/>
      <c r="BF13" s="233"/>
      <c r="BG13" s="233"/>
      <c r="BH13" s="233"/>
      <c r="BI13" s="233"/>
      <c r="BJ13" s="233"/>
      <c r="BK13" s="233"/>
      <c r="BL13" s="233"/>
      <c r="BM13" s="233"/>
      <c r="BN13" s="233"/>
      <c r="BO13" s="233"/>
      <c r="BP13" s="233"/>
      <c r="BQ13" s="242">
        <v>7</v>
      </c>
      <c r="BR13" s="243"/>
      <c r="BS13" s="1089"/>
      <c r="BT13" s="1090"/>
      <c r="BU13" s="1090"/>
      <c r="BV13" s="1090"/>
      <c r="BW13" s="1090"/>
      <c r="BX13" s="1090"/>
      <c r="BY13" s="1090"/>
      <c r="BZ13" s="1090"/>
      <c r="CA13" s="1090"/>
      <c r="CB13" s="1090"/>
      <c r="CC13" s="1090"/>
      <c r="CD13" s="1090"/>
      <c r="CE13" s="1090"/>
      <c r="CF13" s="1090"/>
      <c r="CG13" s="1091"/>
      <c r="CH13" s="1064"/>
      <c r="CI13" s="1065"/>
      <c r="CJ13" s="1065"/>
      <c r="CK13" s="1065"/>
      <c r="CL13" s="1066"/>
      <c r="CM13" s="1064"/>
      <c r="CN13" s="1065"/>
      <c r="CO13" s="1065"/>
      <c r="CP13" s="1065"/>
      <c r="CQ13" s="1066"/>
      <c r="CR13" s="1064"/>
      <c r="CS13" s="1065"/>
      <c r="CT13" s="1065"/>
      <c r="CU13" s="1065"/>
      <c r="CV13" s="1066"/>
      <c r="CW13" s="1064"/>
      <c r="CX13" s="1065"/>
      <c r="CY13" s="1065"/>
      <c r="CZ13" s="1065"/>
      <c r="DA13" s="1066"/>
      <c r="DB13" s="1064"/>
      <c r="DC13" s="1065"/>
      <c r="DD13" s="1065"/>
      <c r="DE13" s="1065"/>
      <c r="DF13" s="1066"/>
      <c r="DG13" s="1064"/>
      <c r="DH13" s="1065"/>
      <c r="DI13" s="1065"/>
      <c r="DJ13" s="1065"/>
      <c r="DK13" s="1066"/>
      <c r="DL13" s="1064"/>
      <c r="DM13" s="1065"/>
      <c r="DN13" s="1065"/>
      <c r="DO13" s="1065"/>
      <c r="DP13" s="1066"/>
      <c r="DQ13" s="1064"/>
      <c r="DR13" s="1065"/>
      <c r="DS13" s="1065"/>
      <c r="DT13" s="1065"/>
      <c r="DU13" s="1066"/>
      <c r="DV13" s="1067"/>
      <c r="DW13" s="1068"/>
      <c r="DX13" s="1068"/>
      <c r="DY13" s="1068"/>
      <c r="DZ13" s="1069"/>
      <c r="EA13" s="234"/>
    </row>
    <row r="14" spans="1:131" s="235" customFormat="1" ht="26.25" customHeight="1">
      <c r="A14" s="241">
        <v>8</v>
      </c>
      <c r="B14" s="1112"/>
      <c r="C14" s="1113"/>
      <c r="D14" s="1113"/>
      <c r="E14" s="1113"/>
      <c r="F14" s="1113"/>
      <c r="G14" s="1113"/>
      <c r="H14" s="1113"/>
      <c r="I14" s="1113"/>
      <c r="J14" s="1113"/>
      <c r="K14" s="1113"/>
      <c r="L14" s="1113"/>
      <c r="M14" s="1113"/>
      <c r="N14" s="1113"/>
      <c r="O14" s="1113"/>
      <c r="P14" s="1114"/>
      <c r="Q14" s="1118"/>
      <c r="R14" s="1119"/>
      <c r="S14" s="1119"/>
      <c r="T14" s="1119"/>
      <c r="U14" s="1119"/>
      <c r="V14" s="1119"/>
      <c r="W14" s="1119"/>
      <c r="X14" s="1119"/>
      <c r="Y14" s="1119"/>
      <c r="Z14" s="1119"/>
      <c r="AA14" s="1119"/>
      <c r="AB14" s="1119"/>
      <c r="AC14" s="1119"/>
      <c r="AD14" s="1119"/>
      <c r="AE14" s="1120"/>
      <c r="AF14" s="1094"/>
      <c r="AG14" s="1095"/>
      <c r="AH14" s="1095"/>
      <c r="AI14" s="1095"/>
      <c r="AJ14" s="1096"/>
      <c r="AK14" s="1160"/>
      <c r="AL14" s="1161"/>
      <c r="AM14" s="1161"/>
      <c r="AN14" s="1161"/>
      <c r="AO14" s="1161"/>
      <c r="AP14" s="1161"/>
      <c r="AQ14" s="1161"/>
      <c r="AR14" s="1161"/>
      <c r="AS14" s="1161"/>
      <c r="AT14" s="1161"/>
      <c r="AU14" s="1158"/>
      <c r="AV14" s="1158"/>
      <c r="AW14" s="1158"/>
      <c r="AX14" s="1158"/>
      <c r="AY14" s="1159"/>
      <c r="AZ14" s="232"/>
      <c r="BA14" s="232"/>
      <c r="BB14" s="232"/>
      <c r="BC14" s="232"/>
      <c r="BD14" s="232"/>
      <c r="BE14" s="233"/>
      <c r="BF14" s="233"/>
      <c r="BG14" s="233"/>
      <c r="BH14" s="233"/>
      <c r="BI14" s="233"/>
      <c r="BJ14" s="233"/>
      <c r="BK14" s="233"/>
      <c r="BL14" s="233"/>
      <c r="BM14" s="233"/>
      <c r="BN14" s="233"/>
      <c r="BO14" s="233"/>
      <c r="BP14" s="233"/>
      <c r="BQ14" s="242">
        <v>8</v>
      </c>
      <c r="BR14" s="243"/>
      <c r="BS14" s="1089"/>
      <c r="BT14" s="1090"/>
      <c r="BU14" s="1090"/>
      <c r="BV14" s="1090"/>
      <c r="BW14" s="1090"/>
      <c r="BX14" s="1090"/>
      <c r="BY14" s="1090"/>
      <c r="BZ14" s="1090"/>
      <c r="CA14" s="1090"/>
      <c r="CB14" s="1090"/>
      <c r="CC14" s="1090"/>
      <c r="CD14" s="1090"/>
      <c r="CE14" s="1090"/>
      <c r="CF14" s="1090"/>
      <c r="CG14" s="1091"/>
      <c r="CH14" s="1064"/>
      <c r="CI14" s="1065"/>
      <c r="CJ14" s="1065"/>
      <c r="CK14" s="1065"/>
      <c r="CL14" s="1066"/>
      <c r="CM14" s="1064"/>
      <c r="CN14" s="1065"/>
      <c r="CO14" s="1065"/>
      <c r="CP14" s="1065"/>
      <c r="CQ14" s="1066"/>
      <c r="CR14" s="1064"/>
      <c r="CS14" s="1065"/>
      <c r="CT14" s="1065"/>
      <c r="CU14" s="1065"/>
      <c r="CV14" s="1066"/>
      <c r="CW14" s="1064"/>
      <c r="CX14" s="1065"/>
      <c r="CY14" s="1065"/>
      <c r="CZ14" s="1065"/>
      <c r="DA14" s="1066"/>
      <c r="DB14" s="1064"/>
      <c r="DC14" s="1065"/>
      <c r="DD14" s="1065"/>
      <c r="DE14" s="1065"/>
      <c r="DF14" s="1066"/>
      <c r="DG14" s="1064"/>
      <c r="DH14" s="1065"/>
      <c r="DI14" s="1065"/>
      <c r="DJ14" s="1065"/>
      <c r="DK14" s="1066"/>
      <c r="DL14" s="1064"/>
      <c r="DM14" s="1065"/>
      <c r="DN14" s="1065"/>
      <c r="DO14" s="1065"/>
      <c r="DP14" s="1066"/>
      <c r="DQ14" s="1064"/>
      <c r="DR14" s="1065"/>
      <c r="DS14" s="1065"/>
      <c r="DT14" s="1065"/>
      <c r="DU14" s="1066"/>
      <c r="DV14" s="1067"/>
      <c r="DW14" s="1068"/>
      <c r="DX14" s="1068"/>
      <c r="DY14" s="1068"/>
      <c r="DZ14" s="1069"/>
      <c r="EA14" s="234"/>
    </row>
    <row r="15" spans="1:131" s="235" customFormat="1" ht="26.25" customHeight="1">
      <c r="A15" s="241">
        <v>9</v>
      </c>
      <c r="B15" s="1112"/>
      <c r="C15" s="1113"/>
      <c r="D15" s="1113"/>
      <c r="E15" s="1113"/>
      <c r="F15" s="1113"/>
      <c r="G15" s="1113"/>
      <c r="H15" s="1113"/>
      <c r="I15" s="1113"/>
      <c r="J15" s="1113"/>
      <c r="K15" s="1113"/>
      <c r="L15" s="1113"/>
      <c r="M15" s="1113"/>
      <c r="N15" s="1113"/>
      <c r="O15" s="1113"/>
      <c r="P15" s="1114"/>
      <c r="Q15" s="1118"/>
      <c r="R15" s="1119"/>
      <c r="S15" s="1119"/>
      <c r="T15" s="1119"/>
      <c r="U15" s="1119"/>
      <c r="V15" s="1119"/>
      <c r="W15" s="1119"/>
      <c r="X15" s="1119"/>
      <c r="Y15" s="1119"/>
      <c r="Z15" s="1119"/>
      <c r="AA15" s="1119"/>
      <c r="AB15" s="1119"/>
      <c r="AC15" s="1119"/>
      <c r="AD15" s="1119"/>
      <c r="AE15" s="1120"/>
      <c r="AF15" s="1094"/>
      <c r="AG15" s="1095"/>
      <c r="AH15" s="1095"/>
      <c r="AI15" s="1095"/>
      <c r="AJ15" s="1096"/>
      <c r="AK15" s="1160"/>
      <c r="AL15" s="1161"/>
      <c r="AM15" s="1161"/>
      <c r="AN15" s="1161"/>
      <c r="AO15" s="1161"/>
      <c r="AP15" s="1161"/>
      <c r="AQ15" s="1161"/>
      <c r="AR15" s="1161"/>
      <c r="AS15" s="1161"/>
      <c r="AT15" s="1161"/>
      <c r="AU15" s="1158"/>
      <c r="AV15" s="1158"/>
      <c r="AW15" s="1158"/>
      <c r="AX15" s="1158"/>
      <c r="AY15" s="1159"/>
      <c r="AZ15" s="232"/>
      <c r="BA15" s="232"/>
      <c r="BB15" s="232"/>
      <c r="BC15" s="232"/>
      <c r="BD15" s="232"/>
      <c r="BE15" s="233"/>
      <c r="BF15" s="233"/>
      <c r="BG15" s="233"/>
      <c r="BH15" s="233"/>
      <c r="BI15" s="233"/>
      <c r="BJ15" s="233"/>
      <c r="BK15" s="233"/>
      <c r="BL15" s="233"/>
      <c r="BM15" s="233"/>
      <c r="BN15" s="233"/>
      <c r="BO15" s="233"/>
      <c r="BP15" s="233"/>
      <c r="BQ15" s="242">
        <v>9</v>
      </c>
      <c r="BR15" s="243"/>
      <c r="BS15" s="1089"/>
      <c r="BT15" s="1090"/>
      <c r="BU15" s="1090"/>
      <c r="BV15" s="1090"/>
      <c r="BW15" s="1090"/>
      <c r="BX15" s="1090"/>
      <c r="BY15" s="1090"/>
      <c r="BZ15" s="1090"/>
      <c r="CA15" s="1090"/>
      <c r="CB15" s="1090"/>
      <c r="CC15" s="1090"/>
      <c r="CD15" s="1090"/>
      <c r="CE15" s="1090"/>
      <c r="CF15" s="1090"/>
      <c r="CG15" s="1091"/>
      <c r="CH15" s="1064"/>
      <c r="CI15" s="1065"/>
      <c r="CJ15" s="1065"/>
      <c r="CK15" s="1065"/>
      <c r="CL15" s="1066"/>
      <c r="CM15" s="1064"/>
      <c r="CN15" s="1065"/>
      <c r="CO15" s="1065"/>
      <c r="CP15" s="1065"/>
      <c r="CQ15" s="1066"/>
      <c r="CR15" s="1064"/>
      <c r="CS15" s="1065"/>
      <c r="CT15" s="1065"/>
      <c r="CU15" s="1065"/>
      <c r="CV15" s="1066"/>
      <c r="CW15" s="1064"/>
      <c r="CX15" s="1065"/>
      <c r="CY15" s="1065"/>
      <c r="CZ15" s="1065"/>
      <c r="DA15" s="1066"/>
      <c r="DB15" s="1064"/>
      <c r="DC15" s="1065"/>
      <c r="DD15" s="1065"/>
      <c r="DE15" s="1065"/>
      <c r="DF15" s="1066"/>
      <c r="DG15" s="1064"/>
      <c r="DH15" s="1065"/>
      <c r="DI15" s="1065"/>
      <c r="DJ15" s="1065"/>
      <c r="DK15" s="1066"/>
      <c r="DL15" s="1064"/>
      <c r="DM15" s="1065"/>
      <c r="DN15" s="1065"/>
      <c r="DO15" s="1065"/>
      <c r="DP15" s="1066"/>
      <c r="DQ15" s="1064"/>
      <c r="DR15" s="1065"/>
      <c r="DS15" s="1065"/>
      <c r="DT15" s="1065"/>
      <c r="DU15" s="1066"/>
      <c r="DV15" s="1067"/>
      <c r="DW15" s="1068"/>
      <c r="DX15" s="1068"/>
      <c r="DY15" s="1068"/>
      <c r="DZ15" s="1069"/>
      <c r="EA15" s="234"/>
    </row>
    <row r="16" spans="1:131" s="235" customFormat="1" ht="26.25" customHeight="1">
      <c r="A16" s="241">
        <v>10</v>
      </c>
      <c r="B16" s="1112"/>
      <c r="C16" s="1113"/>
      <c r="D16" s="1113"/>
      <c r="E16" s="1113"/>
      <c r="F16" s="1113"/>
      <c r="G16" s="1113"/>
      <c r="H16" s="1113"/>
      <c r="I16" s="1113"/>
      <c r="J16" s="1113"/>
      <c r="K16" s="1113"/>
      <c r="L16" s="1113"/>
      <c r="M16" s="1113"/>
      <c r="N16" s="1113"/>
      <c r="O16" s="1113"/>
      <c r="P16" s="1114"/>
      <c r="Q16" s="1118"/>
      <c r="R16" s="1119"/>
      <c r="S16" s="1119"/>
      <c r="T16" s="1119"/>
      <c r="U16" s="1119"/>
      <c r="V16" s="1119"/>
      <c r="W16" s="1119"/>
      <c r="X16" s="1119"/>
      <c r="Y16" s="1119"/>
      <c r="Z16" s="1119"/>
      <c r="AA16" s="1119"/>
      <c r="AB16" s="1119"/>
      <c r="AC16" s="1119"/>
      <c r="AD16" s="1119"/>
      <c r="AE16" s="1120"/>
      <c r="AF16" s="1094"/>
      <c r="AG16" s="1095"/>
      <c r="AH16" s="1095"/>
      <c r="AI16" s="1095"/>
      <c r="AJ16" s="1096"/>
      <c r="AK16" s="1160"/>
      <c r="AL16" s="1161"/>
      <c r="AM16" s="1161"/>
      <c r="AN16" s="1161"/>
      <c r="AO16" s="1161"/>
      <c r="AP16" s="1161"/>
      <c r="AQ16" s="1161"/>
      <c r="AR16" s="1161"/>
      <c r="AS16" s="1161"/>
      <c r="AT16" s="1161"/>
      <c r="AU16" s="1158"/>
      <c r="AV16" s="1158"/>
      <c r="AW16" s="1158"/>
      <c r="AX16" s="1158"/>
      <c r="AY16" s="1159"/>
      <c r="AZ16" s="232"/>
      <c r="BA16" s="232"/>
      <c r="BB16" s="232"/>
      <c r="BC16" s="232"/>
      <c r="BD16" s="232"/>
      <c r="BE16" s="233"/>
      <c r="BF16" s="233"/>
      <c r="BG16" s="233"/>
      <c r="BH16" s="233"/>
      <c r="BI16" s="233"/>
      <c r="BJ16" s="233"/>
      <c r="BK16" s="233"/>
      <c r="BL16" s="233"/>
      <c r="BM16" s="233"/>
      <c r="BN16" s="233"/>
      <c r="BO16" s="233"/>
      <c r="BP16" s="233"/>
      <c r="BQ16" s="242">
        <v>10</v>
      </c>
      <c r="BR16" s="243"/>
      <c r="BS16" s="1089"/>
      <c r="BT16" s="1090"/>
      <c r="BU16" s="1090"/>
      <c r="BV16" s="1090"/>
      <c r="BW16" s="1090"/>
      <c r="BX16" s="1090"/>
      <c r="BY16" s="1090"/>
      <c r="BZ16" s="1090"/>
      <c r="CA16" s="1090"/>
      <c r="CB16" s="1090"/>
      <c r="CC16" s="1090"/>
      <c r="CD16" s="1090"/>
      <c r="CE16" s="1090"/>
      <c r="CF16" s="1090"/>
      <c r="CG16" s="1091"/>
      <c r="CH16" s="1064"/>
      <c r="CI16" s="1065"/>
      <c r="CJ16" s="1065"/>
      <c r="CK16" s="1065"/>
      <c r="CL16" s="1066"/>
      <c r="CM16" s="1064"/>
      <c r="CN16" s="1065"/>
      <c r="CO16" s="1065"/>
      <c r="CP16" s="1065"/>
      <c r="CQ16" s="1066"/>
      <c r="CR16" s="1064"/>
      <c r="CS16" s="1065"/>
      <c r="CT16" s="1065"/>
      <c r="CU16" s="1065"/>
      <c r="CV16" s="1066"/>
      <c r="CW16" s="1064"/>
      <c r="CX16" s="1065"/>
      <c r="CY16" s="1065"/>
      <c r="CZ16" s="1065"/>
      <c r="DA16" s="1066"/>
      <c r="DB16" s="1064"/>
      <c r="DC16" s="1065"/>
      <c r="DD16" s="1065"/>
      <c r="DE16" s="1065"/>
      <c r="DF16" s="1066"/>
      <c r="DG16" s="1064"/>
      <c r="DH16" s="1065"/>
      <c r="DI16" s="1065"/>
      <c r="DJ16" s="1065"/>
      <c r="DK16" s="1066"/>
      <c r="DL16" s="1064"/>
      <c r="DM16" s="1065"/>
      <c r="DN16" s="1065"/>
      <c r="DO16" s="1065"/>
      <c r="DP16" s="1066"/>
      <c r="DQ16" s="1064"/>
      <c r="DR16" s="1065"/>
      <c r="DS16" s="1065"/>
      <c r="DT16" s="1065"/>
      <c r="DU16" s="1066"/>
      <c r="DV16" s="1067"/>
      <c r="DW16" s="1068"/>
      <c r="DX16" s="1068"/>
      <c r="DY16" s="1068"/>
      <c r="DZ16" s="1069"/>
      <c r="EA16" s="234"/>
    </row>
    <row r="17" spans="1:131" s="235" customFormat="1" ht="26.25" customHeight="1">
      <c r="A17" s="241">
        <v>11</v>
      </c>
      <c r="B17" s="1112"/>
      <c r="C17" s="1113"/>
      <c r="D17" s="1113"/>
      <c r="E17" s="1113"/>
      <c r="F17" s="1113"/>
      <c r="G17" s="1113"/>
      <c r="H17" s="1113"/>
      <c r="I17" s="1113"/>
      <c r="J17" s="1113"/>
      <c r="K17" s="1113"/>
      <c r="L17" s="1113"/>
      <c r="M17" s="1113"/>
      <c r="N17" s="1113"/>
      <c r="O17" s="1113"/>
      <c r="P17" s="1114"/>
      <c r="Q17" s="1118"/>
      <c r="R17" s="1119"/>
      <c r="S17" s="1119"/>
      <c r="T17" s="1119"/>
      <c r="U17" s="1119"/>
      <c r="V17" s="1119"/>
      <c r="W17" s="1119"/>
      <c r="X17" s="1119"/>
      <c r="Y17" s="1119"/>
      <c r="Z17" s="1119"/>
      <c r="AA17" s="1119"/>
      <c r="AB17" s="1119"/>
      <c r="AC17" s="1119"/>
      <c r="AD17" s="1119"/>
      <c r="AE17" s="1120"/>
      <c r="AF17" s="1094"/>
      <c r="AG17" s="1095"/>
      <c r="AH17" s="1095"/>
      <c r="AI17" s="1095"/>
      <c r="AJ17" s="1096"/>
      <c r="AK17" s="1160"/>
      <c r="AL17" s="1161"/>
      <c r="AM17" s="1161"/>
      <c r="AN17" s="1161"/>
      <c r="AO17" s="1161"/>
      <c r="AP17" s="1161"/>
      <c r="AQ17" s="1161"/>
      <c r="AR17" s="1161"/>
      <c r="AS17" s="1161"/>
      <c r="AT17" s="1161"/>
      <c r="AU17" s="1158"/>
      <c r="AV17" s="1158"/>
      <c r="AW17" s="1158"/>
      <c r="AX17" s="1158"/>
      <c r="AY17" s="1159"/>
      <c r="AZ17" s="232"/>
      <c r="BA17" s="232"/>
      <c r="BB17" s="232"/>
      <c r="BC17" s="232"/>
      <c r="BD17" s="232"/>
      <c r="BE17" s="233"/>
      <c r="BF17" s="233"/>
      <c r="BG17" s="233"/>
      <c r="BH17" s="233"/>
      <c r="BI17" s="233"/>
      <c r="BJ17" s="233"/>
      <c r="BK17" s="233"/>
      <c r="BL17" s="233"/>
      <c r="BM17" s="233"/>
      <c r="BN17" s="233"/>
      <c r="BO17" s="233"/>
      <c r="BP17" s="233"/>
      <c r="BQ17" s="242">
        <v>11</v>
      </c>
      <c r="BR17" s="243"/>
      <c r="BS17" s="1089"/>
      <c r="BT17" s="1090"/>
      <c r="BU17" s="1090"/>
      <c r="BV17" s="1090"/>
      <c r="BW17" s="1090"/>
      <c r="BX17" s="1090"/>
      <c r="BY17" s="1090"/>
      <c r="BZ17" s="1090"/>
      <c r="CA17" s="1090"/>
      <c r="CB17" s="1090"/>
      <c r="CC17" s="1090"/>
      <c r="CD17" s="1090"/>
      <c r="CE17" s="1090"/>
      <c r="CF17" s="1090"/>
      <c r="CG17" s="1091"/>
      <c r="CH17" s="1064"/>
      <c r="CI17" s="1065"/>
      <c r="CJ17" s="1065"/>
      <c r="CK17" s="1065"/>
      <c r="CL17" s="1066"/>
      <c r="CM17" s="1064"/>
      <c r="CN17" s="1065"/>
      <c r="CO17" s="1065"/>
      <c r="CP17" s="1065"/>
      <c r="CQ17" s="1066"/>
      <c r="CR17" s="1064"/>
      <c r="CS17" s="1065"/>
      <c r="CT17" s="1065"/>
      <c r="CU17" s="1065"/>
      <c r="CV17" s="1066"/>
      <c r="CW17" s="1064"/>
      <c r="CX17" s="1065"/>
      <c r="CY17" s="1065"/>
      <c r="CZ17" s="1065"/>
      <c r="DA17" s="1066"/>
      <c r="DB17" s="1064"/>
      <c r="DC17" s="1065"/>
      <c r="DD17" s="1065"/>
      <c r="DE17" s="1065"/>
      <c r="DF17" s="1066"/>
      <c r="DG17" s="1064"/>
      <c r="DH17" s="1065"/>
      <c r="DI17" s="1065"/>
      <c r="DJ17" s="1065"/>
      <c r="DK17" s="1066"/>
      <c r="DL17" s="1064"/>
      <c r="DM17" s="1065"/>
      <c r="DN17" s="1065"/>
      <c r="DO17" s="1065"/>
      <c r="DP17" s="1066"/>
      <c r="DQ17" s="1064"/>
      <c r="DR17" s="1065"/>
      <c r="DS17" s="1065"/>
      <c r="DT17" s="1065"/>
      <c r="DU17" s="1066"/>
      <c r="DV17" s="1067"/>
      <c r="DW17" s="1068"/>
      <c r="DX17" s="1068"/>
      <c r="DY17" s="1068"/>
      <c r="DZ17" s="1069"/>
      <c r="EA17" s="234"/>
    </row>
    <row r="18" spans="1:131" s="235" customFormat="1" ht="26.25" customHeight="1">
      <c r="A18" s="241">
        <v>12</v>
      </c>
      <c r="B18" s="1112"/>
      <c r="C18" s="1113"/>
      <c r="D18" s="1113"/>
      <c r="E18" s="1113"/>
      <c r="F18" s="1113"/>
      <c r="G18" s="1113"/>
      <c r="H18" s="1113"/>
      <c r="I18" s="1113"/>
      <c r="J18" s="1113"/>
      <c r="K18" s="1113"/>
      <c r="L18" s="1113"/>
      <c r="M18" s="1113"/>
      <c r="N18" s="1113"/>
      <c r="O18" s="1113"/>
      <c r="P18" s="1114"/>
      <c r="Q18" s="1118"/>
      <c r="R18" s="1119"/>
      <c r="S18" s="1119"/>
      <c r="T18" s="1119"/>
      <c r="U18" s="1119"/>
      <c r="V18" s="1119"/>
      <c r="W18" s="1119"/>
      <c r="X18" s="1119"/>
      <c r="Y18" s="1119"/>
      <c r="Z18" s="1119"/>
      <c r="AA18" s="1119"/>
      <c r="AB18" s="1119"/>
      <c r="AC18" s="1119"/>
      <c r="AD18" s="1119"/>
      <c r="AE18" s="1120"/>
      <c r="AF18" s="1094"/>
      <c r="AG18" s="1095"/>
      <c r="AH18" s="1095"/>
      <c r="AI18" s="1095"/>
      <c r="AJ18" s="1096"/>
      <c r="AK18" s="1160"/>
      <c r="AL18" s="1161"/>
      <c r="AM18" s="1161"/>
      <c r="AN18" s="1161"/>
      <c r="AO18" s="1161"/>
      <c r="AP18" s="1161"/>
      <c r="AQ18" s="1161"/>
      <c r="AR18" s="1161"/>
      <c r="AS18" s="1161"/>
      <c r="AT18" s="1161"/>
      <c r="AU18" s="1158"/>
      <c r="AV18" s="1158"/>
      <c r="AW18" s="1158"/>
      <c r="AX18" s="1158"/>
      <c r="AY18" s="1159"/>
      <c r="AZ18" s="232"/>
      <c r="BA18" s="232"/>
      <c r="BB18" s="232"/>
      <c r="BC18" s="232"/>
      <c r="BD18" s="232"/>
      <c r="BE18" s="233"/>
      <c r="BF18" s="233"/>
      <c r="BG18" s="233"/>
      <c r="BH18" s="233"/>
      <c r="BI18" s="233"/>
      <c r="BJ18" s="233"/>
      <c r="BK18" s="233"/>
      <c r="BL18" s="233"/>
      <c r="BM18" s="233"/>
      <c r="BN18" s="233"/>
      <c r="BO18" s="233"/>
      <c r="BP18" s="233"/>
      <c r="BQ18" s="242">
        <v>12</v>
      </c>
      <c r="BR18" s="243"/>
      <c r="BS18" s="1089"/>
      <c r="BT18" s="1090"/>
      <c r="BU18" s="1090"/>
      <c r="BV18" s="1090"/>
      <c r="BW18" s="1090"/>
      <c r="BX18" s="1090"/>
      <c r="BY18" s="1090"/>
      <c r="BZ18" s="1090"/>
      <c r="CA18" s="1090"/>
      <c r="CB18" s="1090"/>
      <c r="CC18" s="1090"/>
      <c r="CD18" s="1090"/>
      <c r="CE18" s="1090"/>
      <c r="CF18" s="1090"/>
      <c r="CG18" s="1091"/>
      <c r="CH18" s="1064"/>
      <c r="CI18" s="1065"/>
      <c r="CJ18" s="1065"/>
      <c r="CK18" s="1065"/>
      <c r="CL18" s="1066"/>
      <c r="CM18" s="1064"/>
      <c r="CN18" s="1065"/>
      <c r="CO18" s="1065"/>
      <c r="CP18" s="1065"/>
      <c r="CQ18" s="1066"/>
      <c r="CR18" s="1064"/>
      <c r="CS18" s="1065"/>
      <c r="CT18" s="1065"/>
      <c r="CU18" s="1065"/>
      <c r="CV18" s="1066"/>
      <c r="CW18" s="1064"/>
      <c r="CX18" s="1065"/>
      <c r="CY18" s="1065"/>
      <c r="CZ18" s="1065"/>
      <c r="DA18" s="1066"/>
      <c r="DB18" s="1064"/>
      <c r="DC18" s="1065"/>
      <c r="DD18" s="1065"/>
      <c r="DE18" s="1065"/>
      <c r="DF18" s="1066"/>
      <c r="DG18" s="1064"/>
      <c r="DH18" s="1065"/>
      <c r="DI18" s="1065"/>
      <c r="DJ18" s="1065"/>
      <c r="DK18" s="1066"/>
      <c r="DL18" s="1064"/>
      <c r="DM18" s="1065"/>
      <c r="DN18" s="1065"/>
      <c r="DO18" s="1065"/>
      <c r="DP18" s="1066"/>
      <c r="DQ18" s="1064"/>
      <c r="DR18" s="1065"/>
      <c r="DS18" s="1065"/>
      <c r="DT18" s="1065"/>
      <c r="DU18" s="1066"/>
      <c r="DV18" s="1067"/>
      <c r="DW18" s="1068"/>
      <c r="DX18" s="1068"/>
      <c r="DY18" s="1068"/>
      <c r="DZ18" s="1069"/>
      <c r="EA18" s="234"/>
    </row>
    <row r="19" spans="1:131" s="235" customFormat="1" ht="26.25" customHeight="1">
      <c r="A19" s="241">
        <v>13</v>
      </c>
      <c r="B19" s="1112"/>
      <c r="C19" s="1113"/>
      <c r="D19" s="1113"/>
      <c r="E19" s="1113"/>
      <c r="F19" s="1113"/>
      <c r="G19" s="1113"/>
      <c r="H19" s="1113"/>
      <c r="I19" s="1113"/>
      <c r="J19" s="1113"/>
      <c r="K19" s="1113"/>
      <c r="L19" s="1113"/>
      <c r="M19" s="1113"/>
      <c r="N19" s="1113"/>
      <c r="O19" s="1113"/>
      <c r="P19" s="1114"/>
      <c r="Q19" s="1118"/>
      <c r="R19" s="1119"/>
      <c r="S19" s="1119"/>
      <c r="T19" s="1119"/>
      <c r="U19" s="1119"/>
      <c r="V19" s="1119"/>
      <c r="W19" s="1119"/>
      <c r="X19" s="1119"/>
      <c r="Y19" s="1119"/>
      <c r="Z19" s="1119"/>
      <c r="AA19" s="1119"/>
      <c r="AB19" s="1119"/>
      <c r="AC19" s="1119"/>
      <c r="AD19" s="1119"/>
      <c r="AE19" s="1120"/>
      <c r="AF19" s="1094"/>
      <c r="AG19" s="1095"/>
      <c r="AH19" s="1095"/>
      <c r="AI19" s="1095"/>
      <c r="AJ19" s="1096"/>
      <c r="AK19" s="1160"/>
      <c r="AL19" s="1161"/>
      <c r="AM19" s="1161"/>
      <c r="AN19" s="1161"/>
      <c r="AO19" s="1161"/>
      <c r="AP19" s="1161"/>
      <c r="AQ19" s="1161"/>
      <c r="AR19" s="1161"/>
      <c r="AS19" s="1161"/>
      <c r="AT19" s="1161"/>
      <c r="AU19" s="1158"/>
      <c r="AV19" s="1158"/>
      <c r="AW19" s="1158"/>
      <c r="AX19" s="1158"/>
      <c r="AY19" s="1159"/>
      <c r="AZ19" s="232"/>
      <c r="BA19" s="232"/>
      <c r="BB19" s="232"/>
      <c r="BC19" s="232"/>
      <c r="BD19" s="232"/>
      <c r="BE19" s="233"/>
      <c r="BF19" s="233"/>
      <c r="BG19" s="233"/>
      <c r="BH19" s="233"/>
      <c r="BI19" s="233"/>
      <c r="BJ19" s="233"/>
      <c r="BK19" s="233"/>
      <c r="BL19" s="233"/>
      <c r="BM19" s="233"/>
      <c r="BN19" s="233"/>
      <c r="BO19" s="233"/>
      <c r="BP19" s="233"/>
      <c r="BQ19" s="242">
        <v>13</v>
      </c>
      <c r="BR19" s="243"/>
      <c r="BS19" s="1089"/>
      <c r="BT19" s="1090"/>
      <c r="BU19" s="1090"/>
      <c r="BV19" s="1090"/>
      <c r="BW19" s="1090"/>
      <c r="BX19" s="1090"/>
      <c r="BY19" s="1090"/>
      <c r="BZ19" s="1090"/>
      <c r="CA19" s="1090"/>
      <c r="CB19" s="1090"/>
      <c r="CC19" s="1090"/>
      <c r="CD19" s="1090"/>
      <c r="CE19" s="1090"/>
      <c r="CF19" s="1090"/>
      <c r="CG19" s="1091"/>
      <c r="CH19" s="1064"/>
      <c r="CI19" s="1065"/>
      <c r="CJ19" s="1065"/>
      <c r="CK19" s="1065"/>
      <c r="CL19" s="1066"/>
      <c r="CM19" s="1064"/>
      <c r="CN19" s="1065"/>
      <c r="CO19" s="1065"/>
      <c r="CP19" s="1065"/>
      <c r="CQ19" s="1066"/>
      <c r="CR19" s="1064"/>
      <c r="CS19" s="1065"/>
      <c r="CT19" s="1065"/>
      <c r="CU19" s="1065"/>
      <c r="CV19" s="1066"/>
      <c r="CW19" s="1064"/>
      <c r="CX19" s="1065"/>
      <c r="CY19" s="1065"/>
      <c r="CZ19" s="1065"/>
      <c r="DA19" s="1066"/>
      <c r="DB19" s="1064"/>
      <c r="DC19" s="1065"/>
      <c r="DD19" s="1065"/>
      <c r="DE19" s="1065"/>
      <c r="DF19" s="1066"/>
      <c r="DG19" s="1064"/>
      <c r="DH19" s="1065"/>
      <c r="DI19" s="1065"/>
      <c r="DJ19" s="1065"/>
      <c r="DK19" s="1066"/>
      <c r="DL19" s="1064"/>
      <c r="DM19" s="1065"/>
      <c r="DN19" s="1065"/>
      <c r="DO19" s="1065"/>
      <c r="DP19" s="1066"/>
      <c r="DQ19" s="1064"/>
      <c r="DR19" s="1065"/>
      <c r="DS19" s="1065"/>
      <c r="DT19" s="1065"/>
      <c r="DU19" s="1066"/>
      <c r="DV19" s="1067"/>
      <c r="DW19" s="1068"/>
      <c r="DX19" s="1068"/>
      <c r="DY19" s="1068"/>
      <c r="DZ19" s="1069"/>
      <c r="EA19" s="234"/>
    </row>
    <row r="20" spans="1:131" s="235" customFormat="1" ht="26.25" customHeight="1">
      <c r="A20" s="241">
        <v>14</v>
      </c>
      <c r="B20" s="1112"/>
      <c r="C20" s="1113"/>
      <c r="D20" s="1113"/>
      <c r="E20" s="1113"/>
      <c r="F20" s="1113"/>
      <c r="G20" s="1113"/>
      <c r="H20" s="1113"/>
      <c r="I20" s="1113"/>
      <c r="J20" s="1113"/>
      <c r="K20" s="1113"/>
      <c r="L20" s="1113"/>
      <c r="M20" s="1113"/>
      <c r="N20" s="1113"/>
      <c r="O20" s="1113"/>
      <c r="P20" s="1114"/>
      <c r="Q20" s="1118"/>
      <c r="R20" s="1119"/>
      <c r="S20" s="1119"/>
      <c r="T20" s="1119"/>
      <c r="U20" s="1119"/>
      <c r="V20" s="1119"/>
      <c r="W20" s="1119"/>
      <c r="X20" s="1119"/>
      <c r="Y20" s="1119"/>
      <c r="Z20" s="1119"/>
      <c r="AA20" s="1119"/>
      <c r="AB20" s="1119"/>
      <c r="AC20" s="1119"/>
      <c r="AD20" s="1119"/>
      <c r="AE20" s="1120"/>
      <c r="AF20" s="1094"/>
      <c r="AG20" s="1095"/>
      <c r="AH20" s="1095"/>
      <c r="AI20" s="1095"/>
      <c r="AJ20" s="1096"/>
      <c r="AK20" s="1160"/>
      <c r="AL20" s="1161"/>
      <c r="AM20" s="1161"/>
      <c r="AN20" s="1161"/>
      <c r="AO20" s="1161"/>
      <c r="AP20" s="1161"/>
      <c r="AQ20" s="1161"/>
      <c r="AR20" s="1161"/>
      <c r="AS20" s="1161"/>
      <c r="AT20" s="1161"/>
      <c r="AU20" s="1158"/>
      <c r="AV20" s="1158"/>
      <c r="AW20" s="1158"/>
      <c r="AX20" s="1158"/>
      <c r="AY20" s="1159"/>
      <c r="AZ20" s="232"/>
      <c r="BA20" s="232"/>
      <c r="BB20" s="232"/>
      <c r="BC20" s="232"/>
      <c r="BD20" s="232"/>
      <c r="BE20" s="233"/>
      <c r="BF20" s="233"/>
      <c r="BG20" s="233"/>
      <c r="BH20" s="233"/>
      <c r="BI20" s="233"/>
      <c r="BJ20" s="233"/>
      <c r="BK20" s="233"/>
      <c r="BL20" s="233"/>
      <c r="BM20" s="233"/>
      <c r="BN20" s="233"/>
      <c r="BO20" s="233"/>
      <c r="BP20" s="233"/>
      <c r="BQ20" s="242">
        <v>14</v>
      </c>
      <c r="BR20" s="243"/>
      <c r="BS20" s="1089"/>
      <c r="BT20" s="1090"/>
      <c r="BU20" s="1090"/>
      <c r="BV20" s="1090"/>
      <c r="BW20" s="1090"/>
      <c r="BX20" s="1090"/>
      <c r="BY20" s="1090"/>
      <c r="BZ20" s="1090"/>
      <c r="CA20" s="1090"/>
      <c r="CB20" s="1090"/>
      <c r="CC20" s="1090"/>
      <c r="CD20" s="1090"/>
      <c r="CE20" s="1090"/>
      <c r="CF20" s="1090"/>
      <c r="CG20" s="1091"/>
      <c r="CH20" s="1064"/>
      <c r="CI20" s="1065"/>
      <c r="CJ20" s="1065"/>
      <c r="CK20" s="1065"/>
      <c r="CL20" s="1066"/>
      <c r="CM20" s="1064"/>
      <c r="CN20" s="1065"/>
      <c r="CO20" s="1065"/>
      <c r="CP20" s="1065"/>
      <c r="CQ20" s="1066"/>
      <c r="CR20" s="1064"/>
      <c r="CS20" s="1065"/>
      <c r="CT20" s="1065"/>
      <c r="CU20" s="1065"/>
      <c r="CV20" s="1066"/>
      <c r="CW20" s="1064"/>
      <c r="CX20" s="1065"/>
      <c r="CY20" s="1065"/>
      <c r="CZ20" s="1065"/>
      <c r="DA20" s="1066"/>
      <c r="DB20" s="1064"/>
      <c r="DC20" s="1065"/>
      <c r="DD20" s="1065"/>
      <c r="DE20" s="1065"/>
      <c r="DF20" s="1066"/>
      <c r="DG20" s="1064"/>
      <c r="DH20" s="1065"/>
      <c r="DI20" s="1065"/>
      <c r="DJ20" s="1065"/>
      <c r="DK20" s="1066"/>
      <c r="DL20" s="1064"/>
      <c r="DM20" s="1065"/>
      <c r="DN20" s="1065"/>
      <c r="DO20" s="1065"/>
      <c r="DP20" s="1066"/>
      <c r="DQ20" s="1064"/>
      <c r="DR20" s="1065"/>
      <c r="DS20" s="1065"/>
      <c r="DT20" s="1065"/>
      <c r="DU20" s="1066"/>
      <c r="DV20" s="1067"/>
      <c r="DW20" s="1068"/>
      <c r="DX20" s="1068"/>
      <c r="DY20" s="1068"/>
      <c r="DZ20" s="1069"/>
      <c r="EA20" s="234"/>
    </row>
    <row r="21" spans="1:131" s="235" customFormat="1" ht="26.25" customHeight="1" thickBot="1">
      <c r="A21" s="241">
        <v>15</v>
      </c>
      <c r="B21" s="1112"/>
      <c r="C21" s="1113"/>
      <c r="D21" s="1113"/>
      <c r="E21" s="1113"/>
      <c r="F21" s="1113"/>
      <c r="G21" s="1113"/>
      <c r="H21" s="1113"/>
      <c r="I21" s="1113"/>
      <c r="J21" s="1113"/>
      <c r="K21" s="1113"/>
      <c r="L21" s="1113"/>
      <c r="M21" s="1113"/>
      <c r="N21" s="1113"/>
      <c r="O21" s="1113"/>
      <c r="P21" s="1114"/>
      <c r="Q21" s="1118"/>
      <c r="R21" s="1119"/>
      <c r="S21" s="1119"/>
      <c r="T21" s="1119"/>
      <c r="U21" s="1119"/>
      <c r="V21" s="1119"/>
      <c r="W21" s="1119"/>
      <c r="X21" s="1119"/>
      <c r="Y21" s="1119"/>
      <c r="Z21" s="1119"/>
      <c r="AA21" s="1119"/>
      <c r="AB21" s="1119"/>
      <c r="AC21" s="1119"/>
      <c r="AD21" s="1119"/>
      <c r="AE21" s="1120"/>
      <c r="AF21" s="1094"/>
      <c r="AG21" s="1095"/>
      <c r="AH21" s="1095"/>
      <c r="AI21" s="1095"/>
      <c r="AJ21" s="1096"/>
      <c r="AK21" s="1160"/>
      <c r="AL21" s="1161"/>
      <c r="AM21" s="1161"/>
      <c r="AN21" s="1161"/>
      <c r="AO21" s="1161"/>
      <c r="AP21" s="1161"/>
      <c r="AQ21" s="1161"/>
      <c r="AR21" s="1161"/>
      <c r="AS21" s="1161"/>
      <c r="AT21" s="1161"/>
      <c r="AU21" s="1158"/>
      <c r="AV21" s="1158"/>
      <c r="AW21" s="1158"/>
      <c r="AX21" s="1158"/>
      <c r="AY21" s="1159"/>
      <c r="AZ21" s="232"/>
      <c r="BA21" s="232"/>
      <c r="BB21" s="232"/>
      <c r="BC21" s="232"/>
      <c r="BD21" s="232"/>
      <c r="BE21" s="233"/>
      <c r="BF21" s="233"/>
      <c r="BG21" s="233"/>
      <c r="BH21" s="233"/>
      <c r="BI21" s="233"/>
      <c r="BJ21" s="233"/>
      <c r="BK21" s="233"/>
      <c r="BL21" s="233"/>
      <c r="BM21" s="233"/>
      <c r="BN21" s="233"/>
      <c r="BO21" s="233"/>
      <c r="BP21" s="233"/>
      <c r="BQ21" s="242">
        <v>15</v>
      </c>
      <c r="BR21" s="243"/>
      <c r="BS21" s="1089"/>
      <c r="BT21" s="1090"/>
      <c r="BU21" s="1090"/>
      <c r="BV21" s="1090"/>
      <c r="BW21" s="1090"/>
      <c r="BX21" s="1090"/>
      <c r="BY21" s="1090"/>
      <c r="BZ21" s="1090"/>
      <c r="CA21" s="1090"/>
      <c r="CB21" s="1090"/>
      <c r="CC21" s="1090"/>
      <c r="CD21" s="1090"/>
      <c r="CE21" s="1090"/>
      <c r="CF21" s="1090"/>
      <c r="CG21" s="1091"/>
      <c r="CH21" s="1064"/>
      <c r="CI21" s="1065"/>
      <c r="CJ21" s="1065"/>
      <c r="CK21" s="1065"/>
      <c r="CL21" s="1066"/>
      <c r="CM21" s="1064"/>
      <c r="CN21" s="1065"/>
      <c r="CO21" s="1065"/>
      <c r="CP21" s="1065"/>
      <c r="CQ21" s="1066"/>
      <c r="CR21" s="1064"/>
      <c r="CS21" s="1065"/>
      <c r="CT21" s="1065"/>
      <c r="CU21" s="1065"/>
      <c r="CV21" s="1066"/>
      <c r="CW21" s="1064"/>
      <c r="CX21" s="1065"/>
      <c r="CY21" s="1065"/>
      <c r="CZ21" s="1065"/>
      <c r="DA21" s="1066"/>
      <c r="DB21" s="1064"/>
      <c r="DC21" s="1065"/>
      <c r="DD21" s="1065"/>
      <c r="DE21" s="1065"/>
      <c r="DF21" s="1066"/>
      <c r="DG21" s="1064"/>
      <c r="DH21" s="1065"/>
      <c r="DI21" s="1065"/>
      <c r="DJ21" s="1065"/>
      <c r="DK21" s="1066"/>
      <c r="DL21" s="1064"/>
      <c r="DM21" s="1065"/>
      <c r="DN21" s="1065"/>
      <c r="DO21" s="1065"/>
      <c r="DP21" s="1066"/>
      <c r="DQ21" s="1064"/>
      <c r="DR21" s="1065"/>
      <c r="DS21" s="1065"/>
      <c r="DT21" s="1065"/>
      <c r="DU21" s="1066"/>
      <c r="DV21" s="1067"/>
      <c r="DW21" s="1068"/>
      <c r="DX21" s="1068"/>
      <c r="DY21" s="1068"/>
      <c r="DZ21" s="1069"/>
      <c r="EA21" s="234"/>
    </row>
    <row r="22" spans="1:131" s="235" customFormat="1" ht="26.25" customHeight="1">
      <c r="A22" s="241">
        <v>16</v>
      </c>
      <c r="B22" s="1112"/>
      <c r="C22" s="1113"/>
      <c r="D22" s="1113"/>
      <c r="E22" s="1113"/>
      <c r="F22" s="1113"/>
      <c r="G22" s="1113"/>
      <c r="H22" s="1113"/>
      <c r="I22" s="1113"/>
      <c r="J22" s="1113"/>
      <c r="K22" s="1113"/>
      <c r="L22" s="1113"/>
      <c r="M22" s="1113"/>
      <c r="N22" s="1113"/>
      <c r="O22" s="1113"/>
      <c r="P22" s="1114"/>
      <c r="Q22" s="1155"/>
      <c r="R22" s="1156"/>
      <c r="S22" s="1156"/>
      <c r="T22" s="1156"/>
      <c r="U22" s="1156"/>
      <c r="V22" s="1156"/>
      <c r="W22" s="1156"/>
      <c r="X22" s="1156"/>
      <c r="Y22" s="1156"/>
      <c r="Z22" s="1156"/>
      <c r="AA22" s="1156"/>
      <c r="AB22" s="1156"/>
      <c r="AC22" s="1156"/>
      <c r="AD22" s="1156"/>
      <c r="AE22" s="1157"/>
      <c r="AF22" s="1094"/>
      <c r="AG22" s="1095"/>
      <c r="AH22" s="1095"/>
      <c r="AI22" s="1095"/>
      <c r="AJ22" s="1096"/>
      <c r="AK22" s="1151"/>
      <c r="AL22" s="1152"/>
      <c r="AM22" s="1152"/>
      <c r="AN22" s="1152"/>
      <c r="AO22" s="1152"/>
      <c r="AP22" s="1152"/>
      <c r="AQ22" s="1152"/>
      <c r="AR22" s="1152"/>
      <c r="AS22" s="1152"/>
      <c r="AT22" s="1152"/>
      <c r="AU22" s="1153"/>
      <c r="AV22" s="1153"/>
      <c r="AW22" s="1153"/>
      <c r="AX22" s="1153"/>
      <c r="AY22" s="1154"/>
      <c r="AZ22" s="1110" t="s">
        <v>377</v>
      </c>
      <c r="BA22" s="1110"/>
      <c r="BB22" s="1110"/>
      <c r="BC22" s="1110"/>
      <c r="BD22" s="1111"/>
      <c r="BE22" s="233"/>
      <c r="BF22" s="233"/>
      <c r="BG22" s="233"/>
      <c r="BH22" s="233"/>
      <c r="BI22" s="233"/>
      <c r="BJ22" s="233"/>
      <c r="BK22" s="233"/>
      <c r="BL22" s="233"/>
      <c r="BM22" s="233"/>
      <c r="BN22" s="233"/>
      <c r="BO22" s="233"/>
      <c r="BP22" s="233"/>
      <c r="BQ22" s="242">
        <v>16</v>
      </c>
      <c r="BR22" s="243"/>
      <c r="BS22" s="1089"/>
      <c r="BT22" s="1090"/>
      <c r="BU22" s="1090"/>
      <c r="BV22" s="1090"/>
      <c r="BW22" s="1090"/>
      <c r="BX22" s="1090"/>
      <c r="BY22" s="1090"/>
      <c r="BZ22" s="1090"/>
      <c r="CA22" s="1090"/>
      <c r="CB22" s="1090"/>
      <c r="CC22" s="1090"/>
      <c r="CD22" s="1090"/>
      <c r="CE22" s="1090"/>
      <c r="CF22" s="1090"/>
      <c r="CG22" s="1091"/>
      <c r="CH22" s="1064"/>
      <c r="CI22" s="1065"/>
      <c r="CJ22" s="1065"/>
      <c r="CK22" s="1065"/>
      <c r="CL22" s="1066"/>
      <c r="CM22" s="1064"/>
      <c r="CN22" s="1065"/>
      <c r="CO22" s="1065"/>
      <c r="CP22" s="1065"/>
      <c r="CQ22" s="1066"/>
      <c r="CR22" s="1064"/>
      <c r="CS22" s="1065"/>
      <c r="CT22" s="1065"/>
      <c r="CU22" s="1065"/>
      <c r="CV22" s="1066"/>
      <c r="CW22" s="1064"/>
      <c r="CX22" s="1065"/>
      <c r="CY22" s="1065"/>
      <c r="CZ22" s="1065"/>
      <c r="DA22" s="1066"/>
      <c r="DB22" s="1064"/>
      <c r="DC22" s="1065"/>
      <c r="DD22" s="1065"/>
      <c r="DE22" s="1065"/>
      <c r="DF22" s="1066"/>
      <c r="DG22" s="1064"/>
      <c r="DH22" s="1065"/>
      <c r="DI22" s="1065"/>
      <c r="DJ22" s="1065"/>
      <c r="DK22" s="1066"/>
      <c r="DL22" s="1064"/>
      <c r="DM22" s="1065"/>
      <c r="DN22" s="1065"/>
      <c r="DO22" s="1065"/>
      <c r="DP22" s="1066"/>
      <c r="DQ22" s="1064"/>
      <c r="DR22" s="1065"/>
      <c r="DS22" s="1065"/>
      <c r="DT22" s="1065"/>
      <c r="DU22" s="1066"/>
      <c r="DV22" s="1067"/>
      <c r="DW22" s="1068"/>
      <c r="DX22" s="1068"/>
      <c r="DY22" s="1068"/>
      <c r="DZ22" s="1069"/>
      <c r="EA22" s="234"/>
    </row>
    <row r="23" spans="1:131" s="235" customFormat="1" ht="26.25" customHeight="1" thickBot="1">
      <c r="A23" s="244" t="s">
        <v>378</v>
      </c>
      <c r="B23" s="1013" t="s">
        <v>379</v>
      </c>
      <c r="C23" s="1014"/>
      <c r="D23" s="1014"/>
      <c r="E23" s="1014"/>
      <c r="F23" s="1014"/>
      <c r="G23" s="1014"/>
      <c r="H23" s="1014"/>
      <c r="I23" s="1014"/>
      <c r="J23" s="1014"/>
      <c r="K23" s="1014"/>
      <c r="L23" s="1014"/>
      <c r="M23" s="1014"/>
      <c r="N23" s="1014"/>
      <c r="O23" s="1014"/>
      <c r="P23" s="1015"/>
      <c r="Q23" s="1142">
        <v>3894</v>
      </c>
      <c r="R23" s="1143"/>
      <c r="S23" s="1143"/>
      <c r="T23" s="1143"/>
      <c r="U23" s="1143"/>
      <c r="V23" s="1143">
        <v>3650</v>
      </c>
      <c r="W23" s="1143"/>
      <c r="X23" s="1143"/>
      <c r="Y23" s="1143"/>
      <c r="Z23" s="1143"/>
      <c r="AA23" s="1143">
        <v>244</v>
      </c>
      <c r="AB23" s="1143"/>
      <c r="AC23" s="1143"/>
      <c r="AD23" s="1143"/>
      <c r="AE23" s="1144"/>
      <c r="AF23" s="1145">
        <v>133</v>
      </c>
      <c r="AG23" s="1143"/>
      <c r="AH23" s="1143"/>
      <c r="AI23" s="1143"/>
      <c r="AJ23" s="1146"/>
      <c r="AK23" s="1147"/>
      <c r="AL23" s="1148"/>
      <c r="AM23" s="1148"/>
      <c r="AN23" s="1148"/>
      <c r="AO23" s="1148"/>
      <c r="AP23" s="1143">
        <v>2252</v>
      </c>
      <c r="AQ23" s="1143"/>
      <c r="AR23" s="1143"/>
      <c r="AS23" s="1143"/>
      <c r="AT23" s="1143"/>
      <c r="AU23" s="1149"/>
      <c r="AV23" s="1149"/>
      <c r="AW23" s="1149"/>
      <c r="AX23" s="1149"/>
      <c r="AY23" s="1150"/>
      <c r="AZ23" s="1139" t="s">
        <v>122</v>
      </c>
      <c r="BA23" s="1140"/>
      <c r="BB23" s="1140"/>
      <c r="BC23" s="1140"/>
      <c r="BD23" s="1141"/>
      <c r="BE23" s="233"/>
      <c r="BF23" s="233"/>
      <c r="BG23" s="233"/>
      <c r="BH23" s="233"/>
      <c r="BI23" s="233"/>
      <c r="BJ23" s="233"/>
      <c r="BK23" s="233"/>
      <c r="BL23" s="233"/>
      <c r="BM23" s="233"/>
      <c r="BN23" s="233"/>
      <c r="BO23" s="233"/>
      <c r="BP23" s="233"/>
      <c r="BQ23" s="242">
        <v>17</v>
      </c>
      <c r="BR23" s="243"/>
      <c r="BS23" s="1089"/>
      <c r="BT23" s="1090"/>
      <c r="BU23" s="1090"/>
      <c r="BV23" s="1090"/>
      <c r="BW23" s="1090"/>
      <c r="BX23" s="1090"/>
      <c r="BY23" s="1090"/>
      <c r="BZ23" s="1090"/>
      <c r="CA23" s="1090"/>
      <c r="CB23" s="1090"/>
      <c r="CC23" s="1090"/>
      <c r="CD23" s="1090"/>
      <c r="CE23" s="1090"/>
      <c r="CF23" s="1090"/>
      <c r="CG23" s="1091"/>
      <c r="CH23" s="1064"/>
      <c r="CI23" s="1065"/>
      <c r="CJ23" s="1065"/>
      <c r="CK23" s="1065"/>
      <c r="CL23" s="1066"/>
      <c r="CM23" s="1064"/>
      <c r="CN23" s="1065"/>
      <c r="CO23" s="1065"/>
      <c r="CP23" s="1065"/>
      <c r="CQ23" s="1066"/>
      <c r="CR23" s="1064"/>
      <c r="CS23" s="1065"/>
      <c r="CT23" s="1065"/>
      <c r="CU23" s="1065"/>
      <c r="CV23" s="1066"/>
      <c r="CW23" s="1064"/>
      <c r="CX23" s="1065"/>
      <c r="CY23" s="1065"/>
      <c r="CZ23" s="1065"/>
      <c r="DA23" s="1066"/>
      <c r="DB23" s="1064"/>
      <c r="DC23" s="1065"/>
      <c r="DD23" s="1065"/>
      <c r="DE23" s="1065"/>
      <c r="DF23" s="1066"/>
      <c r="DG23" s="1064"/>
      <c r="DH23" s="1065"/>
      <c r="DI23" s="1065"/>
      <c r="DJ23" s="1065"/>
      <c r="DK23" s="1066"/>
      <c r="DL23" s="1064"/>
      <c r="DM23" s="1065"/>
      <c r="DN23" s="1065"/>
      <c r="DO23" s="1065"/>
      <c r="DP23" s="1066"/>
      <c r="DQ23" s="1064"/>
      <c r="DR23" s="1065"/>
      <c r="DS23" s="1065"/>
      <c r="DT23" s="1065"/>
      <c r="DU23" s="1066"/>
      <c r="DV23" s="1067"/>
      <c r="DW23" s="1068"/>
      <c r="DX23" s="1068"/>
      <c r="DY23" s="1068"/>
      <c r="DZ23" s="1069"/>
      <c r="EA23" s="234"/>
    </row>
    <row r="24" spans="1:131" s="235" customFormat="1" ht="26.25" customHeight="1">
      <c r="A24" s="1138" t="s">
        <v>380</v>
      </c>
      <c r="B24" s="1138"/>
      <c r="C24" s="1138"/>
      <c r="D24" s="1138"/>
      <c r="E24" s="1138"/>
      <c r="F24" s="1138"/>
      <c r="G24" s="1138"/>
      <c r="H24" s="1138"/>
      <c r="I24" s="1138"/>
      <c r="J24" s="1138"/>
      <c r="K24" s="1138"/>
      <c r="L24" s="1138"/>
      <c r="M24" s="1138"/>
      <c r="N24" s="1138"/>
      <c r="O24" s="1138"/>
      <c r="P24" s="1138"/>
      <c r="Q24" s="1138"/>
      <c r="R24" s="1138"/>
      <c r="S24" s="1138"/>
      <c r="T24" s="1138"/>
      <c r="U24" s="1138"/>
      <c r="V24" s="1138"/>
      <c r="W24" s="1138"/>
      <c r="X24" s="1138"/>
      <c r="Y24" s="1138"/>
      <c r="Z24" s="1138"/>
      <c r="AA24" s="1138"/>
      <c r="AB24" s="1138"/>
      <c r="AC24" s="1138"/>
      <c r="AD24" s="1138"/>
      <c r="AE24" s="1138"/>
      <c r="AF24" s="1138"/>
      <c r="AG24" s="1138"/>
      <c r="AH24" s="1138"/>
      <c r="AI24" s="1138"/>
      <c r="AJ24" s="1138"/>
      <c r="AK24" s="1138"/>
      <c r="AL24" s="1138"/>
      <c r="AM24" s="1138"/>
      <c r="AN24" s="1138"/>
      <c r="AO24" s="1138"/>
      <c r="AP24" s="1138"/>
      <c r="AQ24" s="1138"/>
      <c r="AR24" s="1138"/>
      <c r="AS24" s="1138"/>
      <c r="AT24" s="1138"/>
      <c r="AU24" s="1138"/>
      <c r="AV24" s="1138"/>
      <c r="AW24" s="1138"/>
      <c r="AX24" s="1138"/>
      <c r="AY24" s="1138"/>
      <c r="AZ24" s="232"/>
      <c r="BA24" s="232"/>
      <c r="BB24" s="232"/>
      <c r="BC24" s="232"/>
      <c r="BD24" s="232"/>
      <c r="BE24" s="233"/>
      <c r="BF24" s="233"/>
      <c r="BG24" s="233"/>
      <c r="BH24" s="233"/>
      <c r="BI24" s="233"/>
      <c r="BJ24" s="233"/>
      <c r="BK24" s="233"/>
      <c r="BL24" s="233"/>
      <c r="BM24" s="233"/>
      <c r="BN24" s="233"/>
      <c r="BO24" s="233"/>
      <c r="BP24" s="233"/>
      <c r="BQ24" s="242">
        <v>18</v>
      </c>
      <c r="BR24" s="243"/>
      <c r="BS24" s="1089"/>
      <c r="BT24" s="1090"/>
      <c r="BU24" s="1090"/>
      <c r="BV24" s="1090"/>
      <c r="BW24" s="1090"/>
      <c r="BX24" s="1090"/>
      <c r="BY24" s="1090"/>
      <c r="BZ24" s="1090"/>
      <c r="CA24" s="1090"/>
      <c r="CB24" s="1090"/>
      <c r="CC24" s="1090"/>
      <c r="CD24" s="1090"/>
      <c r="CE24" s="1090"/>
      <c r="CF24" s="1090"/>
      <c r="CG24" s="1091"/>
      <c r="CH24" s="1064"/>
      <c r="CI24" s="1065"/>
      <c r="CJ24" s="1065"/>
      <c r="CK24" s="1065"/>
      <c r="CL24" s="1066"/>
      <c r="CM24" s="1064"/>
      <c r="CN24" s="1065"/>
      <c r="CO24" s="1065"/>
      <c r="CP24" s="1065"/>
      <c r="CQ24" s="1066"/>
      <c r="CR24" s="1064"/>
      <c r="CS24" s="1065"/>
      <c r="CT24" s="1065"/>
      <c r="CU24" s="1065"/>
      <c r="CV24" s="1066"/>
      <c r="CW24" s="1064"/>
      <c r="CX24" s="1065"/>
      <c r="CY24" s="1065"/>
      <c r="CZ24" s="1065"/>
      <c r="DA24" s="1066"/>
      <c r="DB24" s="1064"/>
      <c r="DC24" s="1065"/>
      <c r="DD24" s="1065"/>
      <c r="DE24" s="1065"/>
      <c r="DF24" s="1066"/>
      <c r="DG24" s="1064"/>
      <c r="DH24" s="1065"/>
      <c r="DI24" s="1065"/>
      <c r="DJ24" s="1065"/>
      <c r="DK24" s="1066"/>
      <c r="DL24" s="1064"/>
      <c r="DM24" s="1065"/>
      <c r="DN24" s="1065"/>
      <c r="DO24" s="1065"/>
      <c r="DP24" s="1066"/>
      <c r="DQ24" s="1064"/>
      <c r="DR24" s="1065"/>
      <c r="DS24" s="1065"/>
      <c r="DT24" s="1065"/>
      <c r="DU24" s="1066"/>
      <c r="DV24" s="1067"/>
      <c r="DW24" s="1068"/>
      <c r="DX24" s="1068"/>
      <c r="DY24" s="1068"/>
      <c r="DZ24" s="1069"/>
      <c r="EA24" s="234"/>
    </row>
    <row r="25" spans="1:131" s="227" customFormat="1" ht="26.25" customHeight="1" thickBot="1">
      <c r="A25" s="1137" t="s">
        <v>381</v>
      </c>
      <c r="B25" s="1137"/>
      <c r="C25" s="1137"/>
      <c r="D25" s="1137"/>
      <c r="E25" s="1137"/>
      <c r="F25" s="1137"/>
      <c r="G25" s="1137"/>
      <c r="H25" s="1137"/>
      <c r="I25" s="1137"/>
      <c r="J25" s="1137"/>
      <c r="K25" s="1137"/>
      <c r="L25" s="1137"/>
      <c r="M25" s="1137"/>
      <c r="N25" s="1137"/>
      <c r="O25" s="1137"/>
      <c r="P25" s="1137"/>
      <c r="Q25" s="1137"/>
      <c r="R25" s="1137"/>
      <c r="S25" s="1137"/>
      <c r="T25" s="1137"/>
      <c r="U25" s="1137"/>
      <c r="V25" s="1137"/>
      <c r="W25" s="1137"/>
      <c r="X25" s="1137"/>
      <c r="Y25" s="1137"/>
      <c r="Z25" s="1137"/>
      <c r="AA25" s="1137"/>
      <c r="AB25" s="1137"/>
      <c r="AC25" s="1137"/>
      <c r="AD25" s="1137"/>
      <c r="AE25" s="1137"/>
      <c r="AF25" s="1137"/>
      <c r="AG25" s="1137"/>
      <c r="AH25" s="1137"/>
      <c r="AI25" s="1137"/>
      <c r="AJ25" s="1137"/>
      <c r="AK25" s="1137"/>
      <c r="AL25" s="1137"/>
      <c r="AM25" s="1137"/>
      <c r="AN25" s="1137"/>
      <c r="AO25" s="1137"/>
      <c r="AP25" s="1137"/>
      <c r="AQ25" s="1137"/>
      <c r="AR25" s="1137"/>
      <c r="AS25" s="1137"/>
      <c r="AT25" s="1137"/>
      <c r="AU25" s="1137"/>
      <c r="AV25" s="1137"/>
      <c r="AW25" s="1137"/>
      <c r="AX25" s="1137"/>
      <c r="AY25" s="1137"/>
      <c r="AZ25" s="1137"/>
      <c r="BA25" s="1137"/>
      <c r="BB25" s="1137"/>
      <c r="BC25" s="1137"/>
      <c r="BD25" s="1137"/>
      <c r="BE25" s="1137"/>
      <c r="BF25" s="1137"/>
      <c r="BG25" s="1137"/>
      <c r="BH25" s="1137"/>
      <c r="BI25" s="1137"/>
      <c r="BJ25" s="232"/>
      <c r="BK25" s="232"/>
      <c r="BL25" s="232"/>
      <c r="BM25" s="232"/>
      <c r="BN25" s="232"/>
      <c r="BO25" s="245"/>
      <c r="BP25" s="245"/>
      <c r="BQ25" s="242">
        <v>19</v>
      </c>
      <c r="BR25" s="243"/>
      <c r="BS25" s="1089"/>
      <c r="BT25" s="1090"/>
      <c r="BU25" s="1090"/>
      <c r="BV25" s="1090"/>
      <c r="BW25" s="1090"/>
      <c r="BX25" s="1090"/>
      <c r="BY25" s="1090"/>
      <c r="BZ25" s="1090"/>
      <c r="CA25" s="1090"/>
      <c r="CB25" s="1090"/>
      <c r="CC25" s="1090"/>
      <c r="CD25" s="1090"/>
      <c r="CE25" s="1090"/>
      <c r="CF25" s="1090"/>
      <c r="CG25" s="1091"/>
      <c r="CH25" s="1064"/>
      <c r="CI25" s="1065"/>
      <c r="CJ25" s="1065"/>
      <c r="CK25" s="1065"/>
      <c r="CL25" s="1066"/>
      <c r="CM25" s="1064"/>
      <c r="CN25" s="1065"/>
      <c r="CO25" s="1065"/>
      <c r="CP25" s="1065"/>
      <c r="CQ25" s="1066"/>
      <c r="CR25" s="1064"/>
      <c r="CS25" s="1065"/>
      <c r="CT25" s="1065"/>
      <c r="CU25" s="1065"/>
      <c r="CV25" s="1066"/>
      <c r="CW25" s="1064"/>
      <c r="CX25" s="1065"/>
      <c r="CY25" s="1065"/>
      <c r="CZ25" s="1065"/>
      <c r="DA25" s="1066"/>
      <c r="DB25" s="1064"/>
      <c r="DC25" s="1065"/>
      <c r="DD25" s="1065"/>
      <c r="DE25" s="1065"/>
      <c r="DF25" s="1066"/>
      <c r="DG25" s="1064"/>
      <c r="DH25" s="1065"/>
      <c r="DI25" s="1065"/>
      <c r="DJ25" s="1065"/>
      <c r="DK25" s="1066"/>
      <c r="DL25" s="1064"/>
      <c r="DM25" s="1065"/>
      <c r="DN25" s="1065"/>
      <c r="DO25" s="1065"/>
      <c r="DP25" s="1066"/>
      <c r="DQ25" s="1064"/>
      <c r="DR25" s="1065"/>
      <c r="DS25" s="1065"/>
      <c r="DT25" s="1065"/>
      <c r="DU25" s="1066"/>
      <c r="DV25" s="1067"/>
      <c r="DW25" s="1068"/>
      <c r="DX25" s="1068"/>
      <c r="DY25" s="1068"/>
      <c r="DZ25" s="1069"/>
      <c r="EA25" s="226"/>
    </row>
    <row r="26" spans="1:131" s="227" customFormat="1" ht="26.25" customHeight="1">
      <c r="A26" s="1070" t="s">
        <v>359</v>
      </c>
      <c r="B26" s="1071"/>
      <c r="C26" s="1071"/>
      <c r="D26" s="1071"/>
      <c r="E26" s="1071"/>
      <c r="F26" s="1071"/>
      <c r="G26" s="1071"/>
      <c r="H26" s="1071"/>
      <c r="I26" s="1071"/>
      <c r="J26" s="1071"/>
      <c r="K26" s="1071"/>
      <c r="L26" s="1071"/>
      <c r="M26" s="1071"/>
      <c r="N26" s="1071"/>
      <c r="O26" s="1071"/>
      <c r="P26" s="1072"/>
      <c r="Q26" s="1076" t="s">
        <v>382</v>
      </c>
      <c r="R26" s="1077"/>
      <c r="S26" s="1077"/>
      <c r="T26" s="1077"/>
      <c r="U26" s="1078"/>
      <c r="V26" s="1076" t="s">
        <v>383</v>
      </c>
      <c r="W26" s="1077"/>
      <c r="X26" s="1077"/>
      <c r="Y26" s="1077"/>
      <c r="Z26" s="1078"/>
      <c r="AA26" s="1076" t="s">
        <v>384</v>
      </c>
      <c r="AB26" s="1077"/>
      <c r="AC26" s="1077"/>
      <c r="AD26" s="1077"/>
      <c r="AE26" s="1077"/>
      <c r="AF26" s="1133" t="s">
        <v>385</v>
      </c>
      <c r="AG26" s="1083"/>
      <c r="AH26" s="1083"/>
      <c r="AI26" s="1083"/>
      <c r="AJ26" s="1134"/>
      <c r="AK26" s="1077" t="s">
        <v>386</v>
      </c>
      <c r="AL26" s="1077"/>
      <c r="AM26" s="1077"/>
      <c r="AN26" s="1077"/>
      <c r="AO26" s="1078"/>
      <c r="AP26" s="1076" t="s">
        <v>387</v>
      </c>
      <c r="AQ26" s="1077"/>
      <c r="AR26" s="1077"/>
      <c r="AS26" s="1077"/>
      <c r="AT26" s="1078"/>
      <c r="AU26" s="1076" t="s">
        <v>388</v>
      </c>
      <c r="AV26" s="1077"/>
      <c r="AW26" s="1077"/>
      <c r="AX26" s="1077"/>
      <c r="AY26" s="1078"/>
      <c r="AZ26" s="1076" t="s">
        <v>389</v>
      </c>
      <c r="BA26" s="1077"/>
      <c r="BB26" s="1077"/>
      <c r="BC26" s="1077"/>
      <c r="BD26" s="1078"/>
      <c r="BE26" s="1076" t="s">
        <v>366</v>
      </c>
      <c r="BF26" s="1077"/>
      <c r="BG26" s="1077"/>
      <c r="BH26" s="1077"/>
      <c r="BI26" s="1092"/>
      <c r="BJ26" s="232"/>
      <c r="BK26" s="232"/>
      <c r="BL26" s="232"/>
      <c r="BM26" s="232"/>
      <c r="BN26" s="232"/>
      <c r="BO26" s="245"/>
      <c r="BP26" s="245"/>
      <c r="BQ26" s="242">
        <v>20</v>
      </c>
      <c r="BR26" s="243"/>
      <c r="BS26" s="1089"/>
      <c r="BT26" s="1090"/>
      <c r="BU26" s="1090"/>
      <c r="BV26" s="1090"/>
      <c r="BW26" s="1090"/>
      <c r="BX26" s="1090"/>
      <c r="BY26" s="1090"/>
      <c r="BZ26" s="1090"/>
      <c r="CA26" s="1090"/>
      <c r="CB26" s="1090"/>
      <c r="CC26" s="1090"/>
      <c r="CD26" s="1090"/>
      <c r="CE26" s="1090"/>
      <c r="CF26" s="1090"/>
      <c r="CG26" s="1091"/>
      <c r="CH26" s="1064"/>
      <c r="CI26" s="1065"/>
      <c r="CJ26" s="1065"/>
      <c r="CK26" s="1065"/>
      <c r="CL26" s="1066"/>
      <c r="CM26" s="1064"/>
      <c r="CN26" s="1065"/>
      <c r="CO26" s="1065"/>
      <c r="CP26" s="1065"/>
      <c r="CQ26" s="1066"/>
      <c r="CR26" s="1064"/>
      <c r="CS26" s="1065"/>
      <c r="CT26" s="1065"/>
      <c r="CU26" s="1065"/>
      <c r="CV26" s="1066"/>
      <c r="CW26" s="1064"/>
      <c r="CX26" s="1065"/>
      <c r="CY26" s="1065"/>
      <c r="CZ26" s="1065"/>
      <c r="DA26" s="1066"/>
      <c r="DB26" s="1064"/>
      <c r="DC26" s="1065"/>
      <c r="DD26" s="1065"/>
      <c r="DE26" s="1065"/>
      <c r="DF26" s="1066"/>
      <c r="DG26" s="1064"/>
      <c r="DH26" s="1065"/>
      <c r="DI26" s="1065"/>
      <c r="DJ26" s="1065"/>
      <c r="DK26" s="1066"/>
      <c r="DL26" s="1064"/>
      <c r="DM26" s="1065"/>
      <c r="DN26" s="1065"/>
      <c r="DO26" s="1065"/>
      <c r="DP26" s="1066"/>
      <c r="DQ26" s="1064"/>
      <c r="DR26" s="1065"/>
      <c r="DS26" s="1065"/>
      <c r="DT26" s="1065"/>
      <c r="DU26" s="1066"/>
      <c r="DV26" s="1067"/>
      <c r="DW26" s="1068"/>
      <c r="DX26" s="1068"/>
      <c r="DY26" s="1068"/>
      <c r="DZ26" s="1069"/>
      <c r="EA26" s="226"/>
    </row>
    <row r="27" spans="1:131" s="227" customFormat="1" ht="26.25" customHeight="1" thickBot="1">
      <c r="A27" s="1073"/>
      <c r="B27" s="1074"/>
      <c r="C27" s="1074"/>
      <c r="D27" s="1074"/>
      <c r="E27" s="1074"/>
      <c r="F27" s="1074"/>
      <c r="G27" s="1074"/>
      <c r="H27" s="1074"/>
      <c r="I27" s="1074"/>
      <c r="J27" s="1074"/>
      <c r="K27" s="1074"/>
      <c r="L27" s="1074"/>
      <c r="M27" s="1074"/>
      <c r="N27" s="1074"/>
      <c r="O27" s="1074"/>
      <c r="P27" s="1075"/>
      <c r="Q27" s="1079"/>
      <c r="R27" s="1080"/>
      <c r="S27" s="1080"/>
      <c r="T27" s="1080"/>
      <c r="U27" s="1081"/>
      <c r="V27" s="1079"/>
      <c r="W27" s="1080"/>
      <c r="X27" s="1080"/>
      <c r="Y27" s="1080"/>
      <c r="Z27" s="1081"/>
      <c r="AA27" s="1079"/>
      <c r="AB27" s="1080"/>
      <c r="AC27" s="1080"/>
      <c r="AD27" s="1080"/>
      <c r="AE27" s="1080"/>
      <c r="AF27" s="1135"/>
      <c r="AG27" s="1086"/>
      <c r="AH27" s="1086"/>
      <c r="AI27" s="1086"/>
      <c r="AJ27" s="1136"/>
      <c r="AK27" s="1080"/>
      <c r="AL27" s="1080"/>
      <c r="AM27" s="1080"/>
      <c r="AN27" s="1080"/>
      <c r="AO27" s="1081"/>
      <c r="AP27" s="1079"/>
      <c r="AQ27" s="1080"/>
      <c r="AR27" s="1080"/>
      <c r="AS27" s="1080"/>
      <c r="AT27" s="1081"/>
      <c r="AU27" s="1079"/>
      <c r="AV27" s="1080"/>
      <c r="AW27" s="1080"/>
      <c r="AX27" s="1080"/>
      <c r="AY27" s="1081"/>
      <c r="AZ27" s="1079"/>
      <c r="BA27" s="1080"/>
      <c r="BB27" s="1080"/>
      <c r="BC27" s="1080"/>
      <c r="BD27" s="1081"/>
      <c r="BE27" s="1079"/>
      <c r="BF27" s="1080"/>
      <c r="BG27" s="1080"/>
      <c r="BH27" s="1080"/>
      <c r="BI27" s="1093"/>
      <c r="BJ27" s="232"/>
      <c r="BK27" s="232"/>
      <c r="BL27" s="232"/>
      <c r="BM27" s="232"/>
      <c r="BN27" s="232"/>
      <c r="BO27" s="245"/>
      <c r="BP27" s="245"/>
      <c r="BQ27" s="242">
        <v>21</v>
      </c>
      <c r="BR27" s="243"/>
      <c r="BS27" s="1089"/>
      <c r="BT27" s="1090"/>
      <c r="BU27" s="1090"/>
      <c r="BV27" s="1090"/>
      <c r="BW27" s="1090"/>
      <c r="BX27" s="1090"/>
      <c r="BY27" s="1090"/>
      <c r="BZ27" s="1090"/>
      <c r="CA27" s="1090"/>
      <c r="CB27" s="1090"/>
      <c r="CC27" s="1090"/>
      <c r="CD27" s="1090"/>
      <c r="CE27" s="1090"/>
      <c r="CF27" s="1090"/>
      <c r="CG27" s="1091"/>
      <c r="CH27" s="1064"/>
      <c r="CI27" s="1065"/>
      <c r="CJ27" s="1065"/>
      <c r="CK27" s="1065"/>
      <c r="CL27" s="1066"/>
      <c r="CM27" s="1064"/>
      <c r="CN27" s="1065"/>
      <c r="CO27" s="1065"/>
      <c r="CP27" s="1065"/>
      <c r="CQ27" s="1066"/>
      <c r="CR27" s="1064"/>
      <c r="CS27" s="1065"/>
      <c r="CT27" s="1065"/>
      <c r="CU27" s="1065"/>
      <c r="CV27" s="1066"/>
      <c r="CW27" s="1064"/>
      <c r="CX27" s="1065"/>
      <c r="CY27" s="1065"/>
      <c r="CZ27" s="1065"/>
      <c r="DA27" s="1066"/>
      <c r="DB27" s="1064"/>
      <c r="DC27" s="1065"/>
      <c r="DD27" s="1065"/>
      <c r="DE27" s="1065"/>
      <c r="DF27" s="1066"/>
      <c r="DG27" s="1064"/>
      <c r="DH27" s="1065"/>
      <c r="DI27" s="1065"/>
      <c r="DJ27" s="1065"/>
      <c r="DK27" s="1066"/>
      <c r="DL27" s="1064"/>
      <c r="DM27" s="1065"/>
      <c r="DN27" s="1065"/>
      <c r="DO27" s="1065"/>
      <c r="DP27" s="1066"/>
      <c r="DQ27" s="1064"/>
      <c r="DR27" s="1065"/>
      <c r="DS27" s="1065"/>
      <c r="DT27" s="1065"/>
      <c r="DU27" s="1066"/>
      <c r="DV27" s="1067"/>
      <c r="DW27" s="1068"/>
      <c r="DX27" s="1068"/>
      <c r="DY27" s="1068"/>
      <c r="DZ27" s="1069"/>
      <c r="EA27" s="226"/>
    </row>
    <row r="28" spans="1:131" s="227" customFormat="1" ht="26.25" customHeight="1" thickTop="1">
      <c r="A28" s="246">
        <v>1</v>
      </c>
      <c r="B28" s="1123" t="s">
        <v>390</v>
      </c>
      <c r="C28" s="1124"/>
      <c r="D28" s="1124"/>
      <c r="E28" s="1124"/>
      <c r="F28" s="1124"/>
      <c r="G28" s="1124"/>
      <c r="H28" s="1124"/>
      <c r="I28" s="1124"/>
      <c r="J28" s="1124"/>
      <c r="K28" s="1124"/>
      <c r="L28" s="1124"/>
      <c r="M28" s="1124"/>
      <c r="N28" s="1124"/>
      <c r="O28" s="1124"/>
      <c r="P28" s="1125"/>
      <c r="Q28" s="1126">
        <v>877</v>
      </c>
      <c r="R28" s="1127"/>
      <c r="S28" s="1127"/>
      <c r="T28" s="1127"/>
      <c r="U28" s="1127"/>
      <c r="V28" s="1127">
        <v>848</v>
      </c>
      <c r="W28" s="1127"/>
      <c r="X28" s="1127"/>
      <c r="Y28" s="1127"/>
      <c r="Z28" s="1127"/>
      <c r="AA28" s="1127">
        <v>29</v>
      </c>
      <c r="AB28" s="1127"/>
      <c r="AC28" s="1127"/>
      <c r="AD28" s="1127"/>
      <c r="AE28" s="1128"/>
      <c r="AF28" s="1129">
        <v>29</v>
      </c>
      <c r="AG28" s="1127"/>
      <c r="AH28" s="1127"/>
      <c r="AI28" s="1127"/>
      <c r="AJ28" s="1130"/>
      <c r="AK28" s="1131">
        <v>69</v>
      </c>
      <c r="AL28" s="1132"/>
      <c r="AM28" s="1132"/>
      <c r="AN28" s="1132"/>
      <c r="AO28" s="1132"/>
      <c r="AP28" s="1132" t="s">
        <v>490</v>
      </c>
      <c r="AQ28" s="1132"/>
      <c r="AR28" s="1132"/>
      <c r="AS28" s="1132"/>
      <c r="AT28" s="1132"/>
      <c r="AU28" s="1132" t="s">
        <v>490</v>
      </c>
      <c r="AV28" s="1132"/>
      <c r="AW28" s="1132"/>
      <c r="AX28" s="1132"/>
      <c r="AY28" s="1132"/>
      <c r="AZ28" s="1132" t="s">
        <v>490</v>
      </c>
      <c r="BA28" s="1132"/>
      <c r="BB28" s="1132"/>
      <c r="BC28" s="1132"/>
      <c r="BD28" s="1132"/>
      <c r="BE28" s="1121"/>
      <c r="BF28" s="1121"/>
      <c r="BG28" s="1121"/>
      <c r="BH28" s="1121"/>
      <c r="BI28" s="1122"/>
      <c r="BJ28" s="232"/>
      <c r="BK28" s="232"/>
      <c r="BL28" s="232"/>
      <c r="BM28" s="232"/>
      <c r="BN28" s="232"/>
      <c r="BO28" s="245"/>
      <c r="BP28" s="245"/>
      <c r="BQ28" s="242">
        <v>22</v>
      </c>
      <c r="BR28" s="243"/>
      <c r="BS28" s="1089"/>
      <c r="BT28" s="1090"/>
      <c r="BU28" s="1090"/>
      <c r="BV28" s="1090"/>
      <c r="BW28" s="1090"/>
      <c r="BX28" s="1090"/>
      <c r="BY28" s="1090"/>
      <c r="BZ28" s="1090"/>
      <c r="CA28" s="1090"/>
      <c r="CB28" s="1090"/>
      <c r="CC28" s="1090"/>
      <c r="CD28" s="1090"/>
      <c r="CE28" s="1090"/>
      <c r="CF28" s="1090"/>
      <c r="CG28" s="1091"/>
      <c r="CH28" s="1064"/>
      <c r="CI28" s="1065"/>
      <c r="CJ28" s="1065"/>
      <c r="CK28" s="1065"/>
      <c r="CL28" s="1066"/>
      <c r="CM28" s="1064"/>
      <c r="CN28" s="1065"/>
      <c r="CO28" s="1065"/>
      <c r="CP28" s="1065"/>
      <c r="CQ28" s="1066"/>
      <c r="CR28" s="1064"/>
      <c r="CS28" s="1065"/>
      <c r="CT28" s="1065"/>
      <c r="CU28" s="1065"/>
      <c r="CV28" s="1066"/>
      <c r="CW28" s="1064"/>
      <c r="CX28" s="1065"/>
      <c r="CY28" s="1065"/>
      <c r="CZ28" s="1065"/>
      <c r="DA28" s="1066"/>
      <c r="DB28" s="1064"/>
      <c r="DC28" s="1065"/>
      <c r="DD28" s="1065"/>
      <c r="DE28" s="1065"/>
      <c r="DF28" s="1066"/>
      <c r="DG28" s="1064"/>
      <c r="DH28" s="1065"/>
      <c r="DI28" s="1065"/>
      <c r="DJ28" s="1065"/>
      <c r="DK28" s="1066"/>
      <c r="DL28" s="1064"/>
      <c r="DM28" s="1065"/>
      <c r="DN28" s="1065"/>
      <c r="DO28" s="1065"/>
      <c r="DP28" s="1066"/>
      <c r="DQ28" s="1064"/>
      <c r="DR28" s="1065"/>
      <c r="DS28" s="1065"/>
      <c r="DT28" s="1065"/>
      <c r="DU28" s="1066"/>
      <c r="DV28" s="1067"/>
      <c r="DW28" s="1068"/>
      <c r="DX28" s="1068"/>
      <c r="DY28" s="1068"/>
      <c r="DZ28" s="1069"/>
      <c r="EA28" s="226"/>
    </row>
    <row r="29" spans="1:131" s="227" customFormat="1" ht="26.25" customHeight="1">
      <c r="A29" s="246">
        <v>2</v>
      </c>
      <c r="B29" s="1112" t="s">
        <v>391</v>
      </c>
      <c r="C29" s="1113"/>
      <c r="D29" s="1113"/>
      <c r="E29" s="1113"/>
      <c r="F29" s="1113"/>
      <c r="G29" s="1113"/>
      <c r="H29" s="1113"/>
      <c r="I29" s="1113"/>
      <c r="J29" s="1113"/>
      <c r="K29" s="1113"/>
      <c r="L29" s="1113"/>
      <c r="M29" s="1113"/>
      <c r="N29" s="1113"/>
      <c r="O29" s="1113"/>
      <c r="P29" s="1114"/>
      <c r="Q29" s="1118">
        <v>683</v>
      </c>
      <c r="R29" s="1119"/>
      <c r="S29" s="1119"/>
      <c r="T29" s="1119"/>
      <c r="U29" s="1119"/>
      <c r="V29" s="1119">
        <v>638</v>
      </c>
      <c r="W29" s="1119"/>
      <c r="X29" s="1119"/>
      <c r="Y29" s="1119"/>
      <c r="Z29" s="1119"/>
      <c r="AA29" s="1119">
        <v>45</v>
      </c>
      <c r="AB29" s="1119"/>
      <c r="AC29" s="1119"/>
      <c r="AD29" s="1119"/>
      <c r="AE29" s="1120"/>
      <c r="AF29" s="1094">
        <v>45</v>
      </c>
      <c r="AG29" s="1095"/>
      <c r="AH29" s="1095"/>
      <c r="AI29" s="1095"/>
      <c r="AJ29" s="1096"/>
      <c r="AK29" s="1049">
        <v>99</v>
      </c>
      <c r="AL29" s="1040"/>
      <c r="AM29" s="1040"/>
      <c r="AN29" s="1040"/>
      <c r="AO29" s="1040"/>
      <c r="AP29" s="1040" t="s">
        <v>490</v>
      </c>
      <c r="AQ29" s="1040"/>
      <c r="AR29" s="1040"/>
      <c r="AS29" s="1040"/>
      <c r="AT29" s="1040"/>
      <c r="AU29" s="1040" t="s">
        <v>490</v>
      </c>
      <c r="AV29" s="1040"/>
      <c r="AW29" s="1040"/>
      <c r="AX29" s="1040"/>
      <c r="AY29" s="1040"/>
      <c r="AZ29" s="1117" t="s">
        <v>490</v>
      </c>
      <c r="BA29" s="1117"/>
      <c r="BB29" s="1117"/>
      <c r="BC29" s="1117"/>
      <c r="BD29" s="1117"/>
      <c r="BE29" s="1107"/>
      <c r="BF29" s="1107"/>
      <c r="BG29" s="1107"/>
      <c r="BH29" s="1107"/>
      <c r="BI29" s="1108"/>
      <c r="BJ29" s="232"/>
      <c r="BK29" s="232"/>
      <c r="BL29" s="232"/>
      <c r="BM29" s="232"/>
      <c r="BN29" s="232"/>
      <c r="BO29" s="245"/>
      <c r="BP29" s="245"/>
      <c r="BQ29" s="242">
        <v>23</v>
      </c>
      <c r="BR29" s="243"/>
      <c r="BS29" s="1089"/>
      <c r="BT29" s="1090"/>
      <c r="BU29" s="1090"/>
      <c r="BV29" s="1090"/>
      <c r="BW29" s="1090"/>
      <c r="BX29" s="1090"/>
      <c r="BY29" s="1090"/>
      <c r="BZ29" s="1090"/>
      <c r="CA29" s="1090"/>
      <c r="CB29" s="1090"/>
      <c r="CC29" s="1090"/>
      <c r="CD29" s="1090"/>
      <c r="CE29" s="1090"/>
      <c r="CF29" s="1090"/>
      <c r="CG29" s="1091"/>
      <c r="CH29" s="1064"/>
      <c r="CI29" s="1065"/>
      <c r="CJ29" s="1065"/>
      <c r="CK29" s="1065"/>
      <c r="CL29" s="1066"/>
      <c r="CM29" s="1064"/>
      <c r="CN29" s="1065"/>
      <c r="CO29" s="1065"/>
      <c r="CP29" s="1065"/>
      <c r="CQ29" s="1066"/>
      <c r="CR29" s="1064"/>
      <c r="CS29" s="1065"/>
      <c r="CT29" s="1065"/>
      <c r="CU29" s="1065"/>
      <c r="CV29" s="1066"/>
      <c r="CW29" s="1064"/>
      <c r="CX29" s="1065"/>
      <c r="CY29" s="1065"/>
      <c r="CZ29" s="1065"/>
      <c r="DA29" s="1066"/>
      <c r="DB29" s="1064"/>
      <c r="DC29" s="1065"/>
      <c r="DD29" s="1065"/>
      <c r="DE29" s="1065"/>
      <c r="DF29" s="1066"/>
      <c r="DG29" s="1064"/>
      <c r="DH29" s="1065"/>
      <c r="DI29" s="1065"/>
      <c r="DJ29" s="1065"/>
      <c r="DK29" s="1066"/>
      <c r="DL29" s="1064"/>
      <c r="DM29" s="1065"/>
      <c r="DN29" s="1065"/>
      <c r="DO29" s="1065"/>
      <c r="DP29" s="1066"/>
      <c r="DQ29" s="1064"/>
      <c r="DR29" s="1065"/>
      <c r="DS29" s="1065"/>
      <c r="DT29" s="1065"/>
      <c r="DU29" s="1066"/>
      <c r="DV29" s="1067"/>
      <c r="DW29" s="1068"/>
      <c r="DX29" s="1068"/>
      <c r="DY29" s="1068"/>
      <c r="DZ29" s="1069"/>
      <c r="EA29" s="226"/>
    </row>
    <row r="30" spans="1:131" s="227" customFormat="1" ht="26.25" customHeight="1">
      <c r="A30" s="246">
        <v>3</v>
      </c>
      <c r="B30" s="1112" t="s">
        <v>392</v>
      </c>
      <c r="C30" s="1113"/>
      <c r="D30" s="1113"/>
      <c r="E30" s="1113"/>
      <c r="F30" s="1113"/>
      <c r="G30" s="1113"/>
      <c r="H30" s="1113"/>
      <c r="I30" s="1113"/>
      <c r="J30" s="1113"/>
      <c r="K30" s="1113"/>
      <c r="L30" s="1113"/>
      <c r="M30" s="1113"/>
      <c r="N30" s="1113"/>
      <c r="O30" s="1113"/>
      <c r="P30" s="1114"/>
      <c r="Q30" s="1118">
        <v>67</v>
      </c>
      <c r="R30" s="1119"/>
      <c r="S30" s="1119"/>
      <c r="T30" s="1119"/>
      <c r="U30" s="1119"/>
      <c r="V30" s="1119">
        <v>67</v>
      </c>
      <c r="W30" s="1119"/>
      <c r="X30" s="1119"/>
      <c r="Y30" s="1119"/>
      <c r="Z30" s="1119"/>
      <c r="AA30" s="1119">
        <v>0</v>
      </c>
      <c r="AB30" s="1119"/>
      <c r="AC30" s="1119"/>
      <c r="AD30" s="1119"/>
      <c r="AE30" s="1120"/>
      <c r="AF30" s="1094">
        <v>0</v>
      </c>
      <c r="AG30" s="1095"/>
      <c r="AH30" s="1095"/>
      <c r="AI30" s="1095"/>
      <c r="AJ30" s="1096"/>
      <c r="AK30" s="1049">
        <v>24</v>
      </c>
      <c r="AL30" s="1040"/>
      <c r="AM30" s="1040"/>
      <c r="AN30" s="1040"/>
      <c r="AO30" s="1040"/>
      <c r="AP30" s="1040" t="s">
        <v>490</v>
      </c>
      <c r="AQ30" s="1040"/>
      <c r="AR30" s="1040"/>
      <c r="AS30" s="1040"/>
      <c r="AT30" s="1040"/>
      <c r="AU30" s="1040" t="s">
        <v>490</v>
      </c>
      <c r="AV30" s="1040"/>
      <c r="AW30" s="1040"/>
      <c r="AX30" s="1040"/>
      <c r="AY30" s="1040"/>
      <c r="AZ30" s="1117" t="s">
        <v>490</v>
      </c>
      <c r="BA30" s="1117"/>
      <c r="BB30" s="1117"/>
      <c r="BC30" s="1117"/>
      <c r="BD30" s="1117"/>
      <c r="BE30" s="1107"/>
      <c r="BF30" s="1107"/>
      <c r="BG30" s="1107"/>
      <c r="BH30" s="1107"/>
      <c r="BI30" s="1108"/>
      <c r="BJ30" s="232"/>
      <c r="BK30" s="232"/>
      <c r="BL30" s="232"/>
      <c r="BM30" s="232"/>
      <c r="BN30" s="232"/>
      <c r="BO30" s="245"/>
      <c r="BP30" s="245"/>
      <c r="BQ30" s="242">
        <v>24</v>
      </c>
      <c r="BR30" s="243"/>
      <c r="BS30" s="1089"/>
      <c r="BT30" s="1090"/>
      <c r="BU30" s="1090"/>
      <c r="BV30" s="1090"/>
      <c r="BW30" s="1090"/>
      <c r="BX30" s="1090"/>
      <c r="BY30" s="1090"/>
      <c r="BZ30" s="1090"/>
      <c r="CA30" s="1090"/>
      <c r="CB30" s="1090"/>
      <c r="CC30" s="1090"/>
      <c r="CD30" s="1090"/>
      <c r="CE30" s="1090"/>
      <c r="CF30" s="1090"/>
      <c r="CG30" s="1091"/>
      <c r="CH30" s="1064"/>
      <c r="CI30" s="1065"/>
      <c r="CJ30" s="1065"/>
      <c r="CK30" s="1065"/>
      <c r="CL30" s="1066"/>
      <c r="CM30" s="1064"/>
      <c r="CN30" s="1065"/>
      <c r="CO30" s="1065"/>
      <c r="CP30" s="1065"/>
      <c r="CQ30" s="1066"/>
      <c r="CR30" s="1064"/>
      <c r="CS30" s="1065"/>
      <c r="CT30" s="1065"/>
      <c r="CU30" s="1065"/>
      <c r="CV30" s="1066"/>
      <c r="CW30" s="1064"/>
      <c r="CX30" s="1065"/>
      <c r="CY30" s="1065"/>
      <c r="CZ30" s="1065"/>
      <c r="DA30" s="1066"/>
      <c r="DB30" s="1064"/>
      <c r="DC30" s="1065"/>
      <c r="DD30" s="1065"/>
      <c r="DE30" s="1065"/>
      <c r="DF30" s="1066"/>
      <c r="DG30" s="1064"/>
      <c r="DH30" s="1065"/>
      <c r="DI30" s="1065"/>
      <c r="DJ30" s="1065"/>
      <c r="DK30" s="1066"/>
      <c r="DL30" s="1064"/>
      <c r="DM30" s="1065"/>
      <c r="DN30" s="1065"/>
      <c r="DO30" s="1065"/>
      <c r="DP30" s="1066"/>
      <c r="DQ30" s="1064"/>
      <c r="DR30" s="1065"/>
      <c r="DS30" s="1065"/>
      <c r="DT30" s="1065"/>
      <c r="DU30" s="1066"/>
      <c r="DV30" s="1067"/>
      <c r="DW30" s="1068"/>
      <c r="DX30" s="1068"/>
      <c r="DY30" s="1068"/>
      <c r="DZ30" s="1069"/>
      <c r="EA30" s="226"/>
    </row>
    <row r="31" spans="1:131" s="227" customFormat="1" ht="26.25" customHeight="1">
      <c r="A31" s="246">
        <v>4</v>
      </c>
      <c r="B31" s="1112" t="s">
        <v>393</v>
      </c>
      <c r="C31" s="1113"/>
      <c r="D31" s="1113"/>
      <c r="E31" s="1113"/>
      <c r="F31" s="1113"/>
      <c r="G31" s="1113"/>
      <c r="H31" s="1113"/>
      <c r="I31" s="1113"/>
      <c r="J31" s="1113"/>
      <c r="K31" s="1113"/>
      <c r="L31" s="1113"/>
      <c r="M31" s="1113"/>
      <c r="N31" s="1113"/>
      <c r="O31" s="1113"/>
      <c r="P31" s="1114"/>
      <c r="Q31" s="1118">
        <v>120</v>
      </c>
      <c r="R31" s="1119"/>
      <c r="S31" s="1119"/>
      <c r="T31" s="1119"/>
      <c r="U31" s="1119"/>
      <c r="V31" s="1119">
        <v>117</v>
      </c>
      <c r="W31" s="1119"/>
      <c r="X31" s="1119"/>
      <c r="Y31" s="1119"/>
      <c r="Z31" s="1119"/>
      <c r="AA31" s="1119">
        <v>3</v>
      </c>
      <c r="AB31" s="1119"/>
      <c r="AC31" s="1119"/>
      <c r="AD31" s="1119"/>
      <c r="AE31" s="1120"/>
      <c r="AF31" s="1094">
        <v>3</v>
      </c>
      <c r="AG31" s="1095"/>
      <c r="AH31" s="1095"/>
      <c r="AI31" s="1095"/>
      <c r="AJ31" s="1096"/>
      <c r="AK31" s="1049">
        <v>7</v>
      </c>
      <c r="AL31" s="1040"/>
      <c r="AM31" s="1040"/>
      <c r="AN31" s="1040"/>
      <c r="AO31" s="1040"/>
      <c r="AP31" s="1040">
        <v>535</v>
      </c>
      <c r="AQ31" s="1040"/>
      <c r="AR31" s="1040"/>
      <c r="AS31" s="1040"/>
      <c r="AT31" s="1040"/>
      <c r="AU31" s="1040">
        <v>307</v>
      </c>
      <c r="AV31" s="1040"/>
      <c r="AW31" s="1040"/>
      <c r="AX31" s="1040"/>
      <c r="AY31" s="1040"/>
      <c r="AZ31" s="1117" t="s">
        <v>490</v>
      </c>
      <c r="BA31" s="1117"/>
      <c r="BB31" s="1117"/>
      <c r="BC31" s="1117"/>
      <c r="BD31" s="1117"/>
      <c r="BE31" s="1107" t="s">
        <v>394</v>
      </c>
      <c r="BF31" s="1107"/>
      <c r="BG31" s="1107"/>
      <c r="BH31" s="1107"/>
      <c r="BI31" s="1108"/>
      <c r="BJ31" s="232"/>
      <c r="BK31" s="232"/>
      <c r="BL31" s="232"/>
      <c r="BM31" s="232"/>
      <c r="BN31" s="232"/>
      <c r="BO31" s="245"/>
      <c r="BP31" s="245"/>
      <c r="BQ31" s="242">
        <v>25</v>
      </c>
      <c r="BR31" s="243"/>
      <c r="BS31" s="1089"/>
      <c r="BT31" s="1090"/>
      <c r="BU31" s="1090"/>
      <c r="BV31" s="1090"/>
      <c r="BW31" s="1090"/>
      <c r="BX31" s="1090"/>
      <c r="BY31" s="1090"/>
      <c r="BZ31" s="1090"/>
      <c r="CA31" s="1090"/>
      <c r="CB31" s="1090"/>
      <c r="CC31" s="1090"/>
      <c r="CD31" s="1090"/>
      <c r="CE31" s="1090"/>
      <c r="CF31" s="1090"/>
      <c r="CG31" s="1091"/>
      <c r="CH31" s="1064"/>
      <c r="CI31" s="1065"/>
      <c r="CJ31" s="1065"/>
      <c r="CK31" s="1065"/>
      <c r="CL31" s="1066"/>
      <c r="CM31" s="1064"/>
      <c r="CN31" s="1065"/>
      <c r="CO31" s="1065"/>
      <c r="CP31" s="1065"/>
      <c r="CQ31" s="1066"/>
      <c r="CR31" s="1064"/>
      <c r="CS31" s="1065"/>
      <c r="CT31" s="1065"/>
      <c r="CU31" s="1065"/>
      <c r="CV31" s="1066"/>
      <c r="CW31" s="1064"/>
      <c r="CX31" s="1065"/>
      <c r="CY31" s="1065"/>
      <c r="CZ31" s="1065"/>
      <c r="DA31" s="1066"/>
      <c r="DB31" s="1064"/>
      <c r="DC31" s="1065"/>
      <c r="DD31" s="1065"/>
      <c r="DE31" s="1065"/>
      <c r="DF31" s="1066"/>
      <c r="DG31" s="1064"/>
      <c r="DH31" s="1065"/>
      <c r="DI31" s="1065"/>
      <c r="DJ31" s="1065"/>
      <c r="DK31" s="1066"/>
      <c r="DL31" s="1064"/>
      <c r="DM31" s="1065"/>
      <c r="DN31" s="1065"/>
      <c r="DO31" s="1065"/>
      <c r="DP31" s="1066"/>
      <c r="DQ31" s="1064"/>
      <c r="DR31" s="1065"/>
      <c r="DS31" s="1065"/>
      <c r="DT31" s="1065"/>
      <c r="DU31" s="1066"/>
      <c r="DV31" s="1067"/>
      <c r="DW31" s="1068"/>
      <c r="DX31" s="1068"/>
      <c r="DY31" s="1068"/>
      <c r="DZ31" s="1069"/>
      <c r="EA31" s="226"/>
    </row>
    <row r="32" spans="1:131" s="227" customFormat="1" ht="26.25" customHeight="1">
      <c r="A32" s="246">
        <v>5</v>
      </c>
      <c r="B32" s="1112" t="s">
        <v>395</v>
      </c>
      <c r="C32" s="1113"/>
      <c r="D32" s="1113"/>
      <c r="E32" s="1113"/>
      <c r="F32" s="1113"/>
      <c r="G32" s="1113"/>
      <c r="H32" s="1113"/>
      <c r="I32" s="1113"/>
      <c r="J32" s="1113"/>
      <c r="K32" s="1113"/>
      <c r="L32" s="1113"/>
      <c r="M32" s="1113"/>
      <c r="N32" s="1113"/>
      <c r="O32" s="1113"/>
      <c r="P32" s="1114"/>
      <c r="Q32" s="1118">
        <v>29</v>
      </c>
      <c r="R32" s="1119"/>
      <c r="S32" s="1119"/>
      <c r="T32" s="1119"/>
      <c r="U32" s="1119"/>
      <c r="V32" s="1119">
        <v>26</v>
      </c>
      <c r="W32" s="1119"/>
      <c r="X32" s="1119"/>
      <c r="Y32" s="1119"/>
      <c r="Z32" s="1119"/>
      <c r="AA32" s="1119">
        <v>3</v>
      </c>
      <c r="AB32" s="1119"/>
      <c r="AC32" s="1119"/>
      <c r="AD32" s="1119"/>
      <c r="AE32" s="1120"/>
      <c r="AF32" s="1094">
        <v>3</v>
      </c>
      <c r="AG32" s="1095"/>
      <c r="AH32" s="1095"/>
      <c r="AI32" s="1095"/>
      <c r="AJ32" s="1096"/>
      <c r="AK32" s="1040" t="s">
        <v>490</v>
      </c>
      <c r="AL32" s="1040"/>
      <c r="AM32" s="1040"/>
      <c r="AN32" s="1040"/>
      <c r="AO32" s="1040"/>
      <c r="AP32" s="1040" t="s">
        <v>490</v>
      </c>
      <c r="AQ32" s="1040"/>
      <c r="AR32" s="1040"/>
      <c r="AS32" s="1040"/>
      <c r="AT32" s="1040"/>
      <c r="AU32" s="1040" t="s">
        <v>490</v>
      </c>
      <c r="AV32" s="1040"/>
      <c r="AW32" s="1040"/>
      <c r="AX32" s="1040"/>
      <c r="AY32" s="1040"/>
      <c r="AZ32" s="1040" t="s">
        <v>490</v>
      </c>
      <c r="BA32" s="1040"/>
      <c r="BB32" s="1040"/>
      <c r="BC32" s="1040"/>
      <c r="BD32" s="1040"/>
      <c r="BE32" s="1107" t="s">
        <v>394</v>
      </c>
      <c r="BF32" s="1107"/>
      <c r="BG32" s="1107"/>
      <c r="BH32" s="1107"/>
      <c r="BI32" s="1108"/>
      <c r="BJ32" s="232"/>
      <c r="BK32" s="232"/>
      <c r="BL32" s="232"/>
      <c r="BM32" s="232"/>
      <c r="BN32" s="232"/>
      <c r="BO32" s="245"/>
      <c r="BP32" s="245"/>
      <c r="BQ32" s="242">
        <v>26</v>
      </c>
      <c r="BR32" s="243"/>
      <c r="BS32" s="1089"/>
      <c r="BT32" s="1090"/>
      <c r="BU32" s="1090"/>
      <c r="BV32" s="1090"/>
      <c r="BW32" s="1090"/>
      <c r="BX32" s="1090"/>
      <c r="BY32" s="1090"/>
      <c r="BZ32" s="1090"/>
      <c r="CA32" s="1090"/>
      <c r="CB32" s="1090"/>
      <c r="CC32" s="1090"/>
      <c r="CD32" s="1090"/>
      <c r="CE32" s="1090"/>
      <c r="CF32" s="1090"/>
      <c r="CG32" s="1091"/>
      <c r="CH32" s="1064"/>
      <c r="CI32" s="1065"/>
      <c r="CJ32" s="1065"/>
      <c r="CK32" s="1065"/>
      <c r="CL32" s="1066"/>
      <c r="CM32" s="1064"/>
      <c r="CN32" s="1065"/>
      <c r="CO32" s="1065"/>
      <c r="CP32" s="1065"/>
      <c r="CQ32" s="1066"/>
      <c r="CR32" s="1064"/>
      <c r="CS32" s="1065"/>
      <c r="CT32" s="1065"/>
      <c r="CU32" s="1065"/>
      <c r="CV32" s="1066"/>
      <c r="CW32" s="1064"/>
      <c r="CX32" s="1065"/>
      <c r="CY32" s="1065"/>
      <c r="CZ32" s="1065"/>
      <c r="DA32" s="1066"/>
      <c r="DB32" s="1064"/>
      <c r="DC32" s="1065"/>
      <c r="DD32" s="1065"/>
      <c r="DE32" s="1065"/>
      <c r="DF32" s="1066"/>
      <c r="DG32" s="1064"/>
      <c r="DH32" s="1065"/>
      <c r="DI32" s="1065"/>
      <c r="DJ32" s="1065"/>
      <c r="DK32" s="1066"/>
      <c r="DL32" s="1064"/>
      <c r="DM32" s="1065"/>
      <c r="DN32" s="1065"/>
      <c r="DO32" s="1065"/>
      <c r="DP32" s="1066"/>
      <c r="DQ32" s="1064"/>
      <c r="DR32" s="1065"/>
      <c r="DS32" s="1065"/>
      <c r="DT32" s="1065"/>
      <c r="DU32" s="1066"/>
      <c r="DV32" s="1067"/>
      <c r="DW32" s="1068"/>
      <c r="DX32" s="1068"/>
      <c r="DY32" s="1068"/>
      <c r="DZ32" s="1069"/>
      <c r="EA32" s="226"/>
    </row>
    <row r="33" spans="1:131" s="227" customFormat="1" ht="26.25" customHeight="1">
      <c r="A33" s="246">
        <v>6</v>
      </c>
      <c r="B33" s="1112"/>
      <c r="C33" s="1113"/>
      <c r="D33" s="1113"/>
      <c r="E33" s="1113"/>
      <c r="F33" s="1113"/>
      <c r="G33" s="1113"/>
      <c r="H33" s="1113"/>
      <c r="I33" s="1113"/>
      <c r="J33" s="1113"/>
      <c r="K33" s="1113"/>
      <c r="L33" s="1113"/>
      <c r="M33" s="1113"/>
      <c r="N33" s="1113"/>
      <c r="O33" s="1113"/>
      <c r="P33" s="1114"/>
      <c r="Q33" s="1118"/>
      <c r="R33" s="1119"/>
      <c r="S33" s="1119"/>
      <c r="T33" s="1119"/>
      <c r="U33" s="1119"/>
      <c r="V33" s="1119"/>
      <c r="W33" s="1119"/>
      <c r="X33" s="1119"/>
      <c r="Y33" s="1119"/>
      <c r="Z33" s="1119"/>
      <c r="AA33" s="1119"/>
      <c r="AB33" s="1119"/>
      <c r="AC33" s="1119"/>
      <c r="AD33" s="1119"/>
      <c r="AE33" s="1120"/>
      <c r="AF33" s="1094"/>
      <c r="AG33" s="1095"/>
      <c r="AH33" s="1095"/>
      <c r="AI33" s="1095"/>
      <c r="AJ33" s="1096"/>
      <c r="AK33" s="1049"/>
      <c r="AL33" s="1040"/>
      <c r="AM33" s="1040"/>
      <c r="AN33" s="1040"/>
      <c r="AO33" s="1040"/>
      <c r="AP33" s="1040"/>
      <c r="AQ33" s="1040"/>
      <c r="AR33" s="1040"/>
      <c r="AS33" s="1040"/>
      <c r="AT33" s="1040"/>
      <c r="AU33" s="1040"/>
      <c r="AV33" s="1040"/>
      <c r="AW33" s="1040"/>
      <c r="AX33" s="1040"/>
      <c r="AY33" s="1040"/>
      <c r="AZ33" s="1117"/>
      <c r="BA33" s="1117"/>
      <c r="BB33" s="1117"/>
      <c r="BC33" s="1117"/>
      <c r="BD33" s="1117"/>
      <c r="BE33" s="1107"/>
      <c r="BF33" s="1107"/>
      <c r="BG33" s="1107"/>
      <c r="BH33" s="1107"/>
      <c r="BI33" s="1108"/>
      <c r="BJ33" s="232"/>
      <c r="BK33" s="232"/>
      <c r="BL33" s="232"/>
      <c r="BM33" s="232"/>
      <c r="BN33" s="232"/>
      <c r="BO33" s="245"/>
      <c r="BP33" s="245"/>
      <c r="BQ33" s="242">
        <v>27</v>
      </c>
      <c r="BR33" s="243"/>
      <c r="BS33" s="1089"/>
      <c r="BT33" s="1090"/>
      <c r="BU33" s="1090"/>
      <c r="BV33" s="1090"/>
      <c r="BW33" s="1090"/>
      <c r="BX33" s="1090"/>
      <c r="BY33" s="1090"/>
      <c r="BZ33" s="1090"/>
      <c r="CA33" s="1090"/>
      <c r="CB33" s="1090"/>
      <c r="CC33" s="1090"/>
      <c r="CD33" s="1090"/>
      <c r="CE33" s="1090"/>
      <c r="CF33" s="1090"/>
      <c r="CG33" s="1091"/>
      <c r="CH33" s="1064"/>
      <c r="CI33" s="1065"/>
      <c r="CJ33" s="1065"/>
      <c r="CK33" s="1065"/>
      <c r="CL33" s="1066"/>
      <c r="CM33" s="1064"/>
      <c r="CN33" s="1065"/>
      <c r="CO33" s="1065"/>
      <c r="CP33" s="1065"/>
      <c r="CQ33" s="1066"/>
      <c r="CR33" s="1064"/>
      <c r="CS33" s="1065"/>
      <c r="CT33" s="1065"/>
      <c r="CU33" s="1065"/>
      <c r="CV33" s="1066"/>
      <c r="CW33" s="1064"/>
      <c r="CX33" s="1065"/>
      <c r="CY33" s="1065"/>
      <c r="CZ33" s="1065"/>
      <c r="DA33" s="1066"/>
      <c r="DB33" s="1064"/>
      <c r="DC33" s="1065"/>
      <c r="DD33" s="1065"/>
      <c r="DE33" s="1065"/>
      <c r="DF33" s="1066"/>
      <c r="DG33" s="1064"/>
      <c r="DH33" s="1065"/>
      <c r="DI33" s="1065"/>
      <c r="DJ33" s="1065"/>
      <c r="DK33" s="1066"/>
      <c r="DL33" s="1064"/>
      <c r="DM33" s="1065"/>
      <c r="DN33" s="1065"/>
      <c r="DO33" s="1065"/>
      <c r="DP33" s="1066"/>
      <c r="DQ33" s="1064"/>
      <c r="DR33" s="1065"/>
      <c r="DS33" s="1065"/>
      <c r="DT33" s="1065"/>
      <c r="DU33" s="1066"/>
      <c r="DV33" s="1067"/>
      <c r="DW33" s="1068"/>
      <c r="DX33" s="1068"/>
      <c r="DY33" s="1068"/>
      <c r="DZ33" s="1069"/>
      <c r="EA33" s="226"/>
    </row>
    <row r="34" spans="1:131" s="227" customFormat="1" ht="26.25" customHeight="1">
      <c r="A34" s="246">
        <v>7</v>
      </c>
      <c r="B34" s="1112"/>
      <c r="C34" s="1113"/>
      <c r="D34" s="1113"/>
      <c r="E34" s="1113"/>
      <c r="F34" s="1113"/>
      <c r="G34" s="1113"/>
      <c r="H34" s="1113"/>
      <c r="I34" s="1113"/>
      <c r="J34" s="1113"/>
      <c r="K34" s="1113"/>
      <c r="L34" s="1113"/>
      <c r="M34" s="1113"/>
      <c r="N34" s="1113"/>
      <c r="O34" s="1113"/>
      <c r="P34" s="1114"/>
      <c r="Q34" s="1118"/>
      <c r="R34" s="1119"/>
      <c r="S34" s="1119"/>
      <c r="T34" s="1119"/>
      <c r="U34" s="1119"/>
      <c r="V34" s="1119"/>
      <c r="W34" s="1119"/>
      <c r="X34" s="1119"/>
      <c r="Y34" s="1119"/>
      <c r="Z34" s="1119"/>
      <c r="AA34" s="1119"/>
      <c r="AB34" s="1119"/>
      <c r="AC34" s="1119"/>
      <c r="AD34" s="1119"/>
      <c r="AE34" s="1120"/>
      <c r="AF34" s="1094"/>
      <c r="AG34" s="1095"/>
      <c r="AH34" s="1095"/>
      <c r="AI34" s="1095"/>
      <c r="AJ34" s="1096"/>
      <c r="AK34" s="1049"/>
      <c r="AL34" s="1040"/>
      <c r="AM34" s="1040"/>
      <c r="AN34" s="1040"/>
      <c r="AO34" s="1040"/>
      <c r="AP34" s="1040"/>
      <c r="AQ34" s="1040"/>
      <c r="AR34" s="1040"/>
      <c r="AS34" s="1040"/>
      <c r="AT34" s="1040"/>
      <c r="AU34" s="1040"/>
      <c r="AV34" s="1040"/>
      <c r="AW34" s="1040"/>
      <c r="AX34" s="1040"/>
      <c r="AY34" s="1040"/>
      <c r="AZ34" s="1117"/>
      <c r="BA34" s="1117"/>
      <c r="BB34" s="1117"/>
      <c r="BC34" s="1117"/>
      <c r="BD34" s="1117"/>
      <c r="BE34" s="1107"/>
      <c r="BF34" s="1107"/>
      <c r="BG34" s="1107"/>
      <c r="BH34" s="1107"/>
      <c r="BI34" s="1108"/>
      <c r="BJ34" s="232"/>
      <c r="BK34" s="232"/>
      <c r="BL34" s="232"/>
      <c r="BM34" s="232"/>
      <c r="BN34" s="232"/>
      <c r="BO34" s="245"/>
      <c r="BP34" s="245"/>
      <c r="BQ34" s="242">
        <v>28</v>
      </c>
      <c r="BR34" s="243"/>
      <c r="BS34" s="1089"/>
      <c r="BT34" s="1090"/>
      <c r="BU34" s="1090"/>
      <c r="BV34" s="1090"/>
      <c r="BW34" s="1090"/>
      <c r="BX34" s="1090"/>
      <c r="BY34" s="1090"/>
      <c r="BZ34" s="1090"/>
      <c r="CA34" s="1090"/>
      <c r="CB34" s="1090"/>
      <c r="CC34" s="1090"/>
      <c r="CD34" s="1090"/>
      <c r="CE34" s="1090"/>
      <c r="CF34" s="1090"/>
      <c r="CG34" s="1091"/>
      <c r="CH34" s="1064"/>
      <c r="CI34" s="1065"/>
      <c r="CJ34" s="1065"/>
      <c r="CK34" s="1065"/>
      <c r="CL34" s="1066"/>
      <c r="CM34" s="1064"/>
      <c r="CN34" s="1065"/>
      <c r="CO34" s="1065"/>
      <c r="CP34" s="1065"/>
      <c r="CQ34" s="1066"/>
      <c r="CR34" s="1064"/>
      <c r="CS34" s="1065"/>
      <c r="CT34" s="1065"/>
      <c r="CU34" s="1065"/>
      <c r="CV34" s="1066"/>
      <c r="CW34" s="1064"/>
      <c r="CX34" s="1065"/>
      <c r="CY34" s="1065"/>
      <c r="CZ34" s="1065"/>
      <c r="DA34" s="1066"/>
      <c r="DB34" s="1064"/>
      <c r="DC34" s="1065"/>
      <c r="DD34" s="1065"/>
      <c r="DE34" s="1065"/>
      <c r="DF34" s="1066"/>
      <c r="DG34" s="1064"/>
      <c r="DH34" s="1065"/>
      <c r="DI34" s="1065"/>
      <c r="DJ34" s="1065"/>
      <c r="DK34" s="1066"/>
      <c r="DL34" s="1064"/>
      <c r="DM34" s="1065"/>
      <c r="DN34" s="1065"/>
      <c r="DO34" s="1065"/>
      <c r="DP34" s="1066"/>
      <c r="DQ34" s="1064"/>
      <c r="DR34" s="1065"/>
      <c r="DS34" s="1065"/>
      <c r="DT34" s="1065"/>
      <c r="DU34" s="1066"/>
      <c r="DV34" s="1067"/>
      <c r="DW34" s="1068"/>
      <c r="DX34" s="1068"/>
      <c r="DY34" s="1068"/>
      <c r="DZ34" s="1069"/>
      <c r="EA34" s="226"/>
    </row>
    <row r="35" spans="1:131" s="227" customFormat="1" ht="26.25" customHeight="1">
      <c r="A35" s="246">
        <v>8</v>
      </c>
      <c r="B35" s="1112"/>
      <c r="C35" s="1113"/>
      <c r="D35" s="1113"/>
      <c r="E35" s="1113"/>
      <c r="F35" s="1113"/>
      <c r="G35" s="1113"/>
      <c r="H35" s="1113"/>
      <c r="I35" s="1113"/>
      <c r="J35" s="1113"/>
      <c r="K35" s="1113"/>
      <c r="L35" s="1113"/>
      <c r="M35" s="1113"/>
      <c r="N35" s="1113"/>
      <c r="O35" s="1113"/>
      <c r="P35" s="1114"/>
      <c r="Q35" s="1118"/>
      <c r="R35" s="1119"/>
      <c r="S35" s="1119"/>
      <c r="T35" s="1119"/>
      <c r="U35" s="1119"/>
      <c r="V35" s="1119"/>
      <c r="W35" s="1119"/>
      <c r="X35" s="1119"/>
      <c r="Y35" s="1119"/>
      <c r="Z35" s="1119"/>
      <c r="AA35" s="1119"/>
      <c r="AB35" s="1119"/>
      <c r="AC35" s="1119"/>
      <c r="AD35" s="1119"/>
      <c r="AE35" s="1120"/>
      <c r="AF35" s="1094"/>
      <c r="AG35" s="1095"/>
      <c r="AH35" s="1095"/>
      <c r="AI35" s="1095"/>
      <c r="AJ35" s="1096"/>
      <c r="AK35" s="1049"/>
      <c r="AL35" s="1040"/>
      <c r="AM35" s="1040"/>
      <c r="AN35" s="1040"/>
      <c r="AO35" s="1040"/>
      <c r="AP35" s="1040"/>
      <c r="AQ35" s="1040"/>
      <c r="AR35" s="1040"/>
      <c r="AS35" s="1040"/>
      <c r="AT35" s="1040"/>
      <c r="AU35" s="1040"/>
      <c r="AV35" s="1040"/>
      <c r="AW35" s="1040"/>
      <c r="AX35" s="1040"/>
      <c r="AY35" s="1040"/>
      <c r="AZ35" s="1117"/>
      <c r="BA35" s="1117"/>
      <c r="BB35" s="1117"/>
      <c r="BC35" s="1117"/>
      <c r="BD35" s="1117"/>
      <c r="BE35" s="1107"/>
      <c r="BF35" s="1107"/>
      <c r="BG35" s="1107"/>
      <c r="BH35" s="1107"/>
      <c r="BI35" s="1108"/>
      <c r="BJ35" s="232"/>
      <c r="BK35" s="232"/>
      <c r="BL35" s="232"/>
      <c r="BM35" s="232"/>
      <c r="BN35" s="232"/>
      <c r="BO35" s="245"/>
      <c r="BP35" s="245"/>
      <c r="BQ35" s="242">
        <v>29</v>
      </c>
      <c r="BR35" s="243"/>
      <c r="BS35" s="1089"/>
      <c r="BT35" s="1090"/>
      <c r="BU35" s="1090"/>
      <c r="BV35" s="1090"/>
      <c r="BW35" s="1090"/>
      <c r="BX35" s="1090"/>
      <c r="BY35" s="1090"/>
      <c r="BZ35" s="1090"/>
      <c r="CA35" s="1090"/>
      <c r="CB35" s="1090"/>
      <c r="CC35" s="1090"/>
      <c r="CD35" s="1090"/>
      <c r="CE35" s="1090"/>
      <c r="CF35" s="1090"/>
      <c r="CG35" s="1091"/>
      <c r="CH35" s="1064"/>
      <c r="CI35" s="1065"/>
      <c r="CJ35" s="1065"/>
      <c r="CK35" s="1065"/>
      <c r="CL35" s="1066"/>
      <c r="CM35" s="1064"/>
      <c r="CN35" s="1065"/>
      <c r="CO35" s="1065"/>
      <c r="CP35" s="1065"/>
      <c r="CQ35" s="1066"/>
      <c r="CR35" s="1064"/>
      <c r="CS35" s="1065"/>
      <c r="CT35" s="1065"/>
      <c r="CU35" s="1065"/>
      <c r="CV35" s="1066"/>
      <c r="CW35" s="1064"/>
      <c r="CX35" s="1065"/>
      <c r="CY35" s="1065"/>
      <c r="CZ35" s="1065"/>
      <c r="DA35" s="1066"/>
      <c r="DB35" s="1064"/>
      <c r="DC35" s="1065"/>
      <c r="DD35" s="1065"/>
      <c r="DE35" s="1065"/>
      <c r="DF35" s="1066"/>
      <c r="DG35" s="1064"/>
      <c r="DH35" s="1065"/>
      <c r="DI35" s="1065"/>
      <c r="DJ35" s="1065"/>
      <c r="DK35" s="1066"/>
      <c r="DL35" s="1064"/>
      <c r="DM35" s="1065"/>
      <c r="DN35" s="1065"/>
      <c r="DO35" s="1065"/>
      <c r="DP35" s="1066"/>
      <c r="DQ35" s="1064"/>
      <c r="DR35" s="1065"/>
      <c r="DS35" s="1065"/>
      <c r="DT35" s="1065"/>
      <c r="DU35" s="1066"/>
      <c r="DV35" s="1067"/>
      <c r="DW35" s="1068"/>
      <c r="DX35" s="1068"/>
      <c r="DY35" s="1068"/>
      <c r="DZ35" s="1069"/>
      <c r="EA35" s="226"/>
    </row>
    <row r="36" spans="1:131" s="227" customFormat="1" ht="26.25" customHeight="1">
      <c r="A36" s="246">
        <v>9</v>
      </c>
      <c r="B36" s="1112"/>
      <c r="C36" s="1113"/>
      <c r="D36" s="1113"/>
      <c r="E36" s="1113"/>
      <c r="F36" s="1113"/>
      <c r="G36" s="1113"/>
      <c r="H36" s="1113"/>
      <c r="I36" s="1113"/>
      <c r="J36" s="1113"/>
      <c r="K36" s="1113"/>
      <c r="L36" s="1113"/>
      <c r="M36" s="1113"/>
      <c r="N36" s="1113"/>
      <c r="O36" s="1113"/>
      <c r="P36" s="1114"/>
      <c r="Q36" s="1118"/>
      <c r="R36" s="1119"/>
      <c r="S36" s="1119"/>
      <c r="T36" s="1119"/>
      <c r="U36" s="1119"/>
      <c r="V36" s="1119"/>
      <c r="W36" s="1119"/>
      <c r="X36" s="1119"/>
      <c r="Y36" s="1119"/>
      <c r="Z36" s="1119"/>
      <c r="AA36" s="1119"/>
      <c r="AB36" s="1119"/>
      <c r="AC36" s="1119"/>
      <c r="AD36" s="1119"/>
      <c r="AE36" s="1120"/>
      <c r="AF36" s="1094"/>
      <c r="AG36" s="1095"/>
      <c r="AH36" s="1095"/>
      <c r="AI36" s="1095"/>
      <c r="AJ36" s="1096"/>
      <c r="AK36" s="1049"/>
      <c r="AL36" s="1040"/>
      <c r="AM36" s="1040"/>
      <c r="AN36" s="1040"/>
      <c r="AO36" s="1040"/>
      <c r="AP36" s="1040"/>
      <c r="AQ36" s="1040"/>
      <c r="AR36" s="1040"/>
      <c r="AS36" s="1040"/>
      <c r="AT36" s="1040"/>
      <c r="AU36" s="1040"/>
      <c r="AV36" s="1040"/>
      <c r="AW36" s="1040"/>
      <c r="AX36" s="1040"/>
      <c r="AY36" s="1040"/>
      <c r="AZ36" s="1117"/>
      <c r="BA36" s="1117"/>
      <c r="BB36" s="1117"/>
      <c r="BC36" s="1117"/>
      <c r="BD36" s="1117"/>
      <c r="BE36" s="1107"/>
      <c r="BF36" s="1107"/>
      <c r="BG36" s="1107"/>
      <c r="BH36" s="1107"/>
      <c r="BI36" s="1108"/>
      <c r="BJ36" s="232"/>
      <c r="BK36" s="232"/>
      <c r="BL36" s="232"/>
      <c r="BM36" s="232"/>
      <c r="BN36" s="232"/>
      <c r="BO36" s="245"/>
      <c r="BP36" s="245"/>
      <c r="BQ36" s="242">
        <v>30</v>
      </c>
      <c r="BR36" s="243"/>
      <c r="BS36" s="1089"/>
      <c r="BT36" s="1090"/>
      <c r="BU36" s="1090"/>
      <c r="BV36" s="1090"/>
      <c r="BW36" s="1090"/>
      <c r="BX36" s="1090"/>
      <c r="BY36" s="1090"/>
      <c r="BZ36" s="1090"/>
      <c r="CA36" s="1090"/>
      <c r="CB36" s="1090"/>
      <c r="CC36" s="1090"/>
      <c r="CD36" s="1090"/>
      <c r="CE36" s="1090"/>
      <c r="CF36" s="1090"/>
      <c r="CG36" s="1091"/>
      <c r="CH36" s="1064"/>
      <c r="CI36" s="1065"/>
      <c r="CJ36" s="1065"/>
      <c r="CK36" s="1065"/>
      <c r="CL36" s="1066"/>
      <c r="CM36" s="1064"/>
      <c r="CN36" s="1065"/>
      <c r="CO36" s="1065"/>
      <c r="CP36" s="1065"/>
      <c r="CQ36" s="1066"/>
      <c r="CR36" s="1064"/>
      <c r="CS36" s="1065"/>
      <c r="CT36" s="1065"/>
      <c r="CU36" s="1065"/>
      <c r="CV36" s="1066"/>
      <c r="CW36" s="1064"/>
      <c r="CX36" s="1065"/>
      <c r="CY36" s="1065"/>
      <c r="CZ36" s="1065"/>
      <c r="DA36" s="1066"/>
      <c r="DB36" s="1064"/>
      <c r="DC36" s="1065"/>
      <c r="DD36" s="1065"/>
      <c r="DE36" s="1065"/>
      <c r="DF36" s="1066"/>
      <c r="DG36" s="1064"/>
      <c r="DH36" s="1065"/>
      <c r="DI36" s="1065"/>
      <c r="DJ36" s="1065"/>
      <c r="DK36" s="1066"/>
      <c r="DL36" s="1064"/>
      <c r="DM36" s="1065"/>
      <c r="DN36" s="1065"/>
      <c r="DO36" s="1065"/>
      <c r="DP36" s="1066"/>
      <c r="DQ36" s="1064"/>
      <c r="DR36" s="1065"/>
      <c r="DS36" s="1065"/>
      <c r="DT36" s="1065"/>
      <c r="DU36" s="1066"/>
      <c r="DV36" s="1067"/>
      <c r="DW36" s="1068"/>
      <c r="DX36" s="1068"/>
      <c r="DY36" s="1068"/>
      <c r="DZ36" s="1069"/>
      <c r="EA36" s="226"/>
    </row>
    <row r="37" spans="1:131" s="227" customFormat="1" ht="26.25" customHeight="1">
      <c r="A37" s="246">
        <v>10</v>
      </c>
      <c r="B37" s="1112"/>
      <c r="C37" s="1113"/>
      <c r="D37" s="1113"/>
      <c r="E37" s="1113"/>
      <c r="F37" s="1113"/>
      <c r="G37" s="1113"/>
      <c r="H37" s="1113"/>
      <c r="I37" s="1113"/>
      <c r="J37" s="1113"/>
      <c r="K37" s="1113"/>
      <c r="L37" s="1113"/>
      <c r="M37" s="1113"/>
      <c r="N37" s="1113"/>
      <c r="O37" s="1113"/>
      <c r="P37" s="1114"/>
      <c r="Q37" s="1118"/>
      <c r="R37" s="1119"/>
      <c r="S37" s="1119"/>
      <c r="T37" s="1119"/>
      <c r="U37" s="1119"/>
      <c r="V37" s="1119"/>
      <c r="W37" s="1119"/>
      <c r="X37" s="1119"/>
      <c r="Y37" s="1119"/>
      <c r="Z37" s="1119"/>
      <c r="AA37" s="1119"/>
      <c r="AB37" s="1119"/>
      <c r="AC37" s="1119"/>
      <c r="AD37" s="1119"/>
      <c r="AE37" s="1120"/>
      <c r="AF37" s="1094"/>
      <c r="AG37" s="1095"/>
      <c r="AH37" s="1095"/>
      <c r="AI37" s="1095"/>
      <c r="AJ37" s="1096"/>
      <c r="AK37" s="1049"/>
      <c r="AL37" s="1040"/>
      <c r="AM37" s="1040"/>
      <c r="AN37" s="1040"/>
      <c r="AO37" s="1040"/>
      <c r="AP37" s="1040"/>
      <c r="AQ37" s="1040"/>
      <c r="AR37" s="1040"/>
      <c r="AS37" s="1040"/>
      <c r="AT37" s="1040"/>
      <c r="AU37" s="1040"/>
      <c r="AV37" s="1040"/>
      <c r="AW37" s="1040"/>
      <c r="AX37" s="1040"/>
      <c r="AY37" s="1040"/>
      <c r="AZ37" s="1117"/>
      <c r="BA37" s="1117"/>
      <c r="BB37" s="1117"/>
      <c r="BC37" s="1117"/>
      <c r="BD37" s="1117"/>
      <c r="BE37" s="1107"/>
      <c r="BF37" s="1107"/>
      <c r="BG37" s="1107"/>
      <c r="BH37" s="1107"/>
      <c r="BI37" s="1108"/>
      <c r="BJ37" s="232"/>
      <c r="BK37" s="232"/>
      <c r="BL37" s="232"/>
      <c r="BM37" s="232"/>
      <c r="BN37" s="232"/>
      <c r="BO37" s="245"/>
      <c r="BP37" s="245"/>
      <c r="BQ37" s="242">
        <v>31</v>
      </c>
      <c r="BR37" s="243"/>
      <c r="BS37" s="1089"/>
      <c r="BT37" s="1090"/>
      <c r="BU37" s="1090"/>
      <c r="BV37" s="1090"/>
      <c r="BW37" s="1090"/>
      <c r="BX37" s="1090"/>
      <c r="BY37" s="1090"/>
      <c r="BZ37" s="1090"/>
      <c r="CA37" s="1090"/>
      <c r="CB37" s="1090"/>
      <c r="CC37" s="1090"/>
      <c r="CD37" s="1090"/>
      <c r="CE37" s="1090"/>
      <c r="CF37" s="1090"/>
      <c r="CG37" s="1091"/>
      <c r="CH37" s="1064"/>
      <c r="CI37" s="1065"/>
      <c r="CJ37" s="1065"/>
      <c r="CK37" s="1065"/>
      <c r="CL37" s="1066"/>
      <c r="CM37" s="1064"/>
      <c r="CN37" s="1065"/>
      <c r="CO37" s="1065"/>
      <c r="CP37" s="1065"/>
      <c r="CQ37" s="1066"/>
      <c r="CR37" s="1064"/>
      <c r="CS37" s="1065"/>
      <c r="CT37" s="1065"/>
      <c r="CU37" s="1065"/>
      <c r="CV37" s="1066"/>
      <c r="CW37" s="1064"/>
      <c r="CX37" s="1065"/>
      <c r="CY37" s="1065"/>
      <c r="CZ37" s="1065"/>
      <c r="DA37" s="1066"/>
      <c r="DB37" s="1064"/>
      <c r="DC37" s="1065"/>
      <c r="DD37" s="1065"/>
      <c r="DE37" s="1065"/>
      <c r="DF37" s="1066"/>
      <c r="DG37" s="1064"/>
      <c r="DH37" s="1065"/>
      <c r="DI37" s="1065"/>
      <c r="DJ37" s="1065"/>
      <c r="DK37" s="1066"/>
      <c r="DL37" s="1064"/>
      <c r="DM37" s="1065"/>
      <c r="DN37" s="1065"/>
      <c r="DO37" s="1065"/>
      <c r="DP37" s="1066"/>
      <c r="DQ37" s="1064"/>
      <c r="DR37" s="1065"/>
      <c r="DS37" s="1065"/>
      <c r="DT37" s="1065"/>
      <c r="DU37" s="1066"/>
      <c r="DV37" s="1067"/>
      <c r="DW37" s="1068"/>
      <c r="DX37" s="1068"/>
      <c r="DY37" s="1068"/>
      <c r="DZ37" s="1069"/>
      <c r="EA37" s="226"/>
    </row>
    <row r="38" spans="1:131" s="227" customFormat="1" ht="26.25" customHeight="1">
      <c r="A38" s="246">
        <v>11</v>
      </c>
      <c r="B38" s="1112"/>
      <c r="C38" s="1113"/>
      <c r="D38" s="1113"/>
      <c r="E38" s="1113"/>
      <c r="F38" s="1113"/>
      <c r="G38" s="1113"/>
      <c r="H38" s="1113"/>
      <c r="I38" s="1113"/>
      <c r="J38" s="1113"/>
      <c r="K38" s="1113"/>
      <c r="L38" s="1113"/>
      <c r="M38" s="1113"/>
      <c r="N38" s="1113"/>
      <c r="O38" s="1113"/>
      <c r="P38" s="1114"/>
      <c r="Q38" s="1118"/>
      <c r="R38" s="1119"/>
      <c r="S38" s="1119"/>
      <c r="T38" s="1119"/>
      <c r="U38" s="1119"/>
      <c r="V38" s="1119"/>
      <c r="W38" s="1119"/>
      <c r="X38" s="1119"/>
      <c r="Y38" s="1119"/>
      <c r="Z38" s="1119"/>
      <c r="AA38" s="1119"/>
      <c r="AB38" s="1119"/>
      <c r="AC38" s="1119"/>
      <c r="AD38" s="1119"/>
      <c r="AE38" s="1120"/>
      <c r="AF38" s="1094"/>
      <c r="AG38" s="1095"/>
      <c r="AH38" s="1095"/>
      <c r="AI38" s="1095"/>
      <c r="AJ38" s="1096"/>
      <c r="AK38" s="1049"/>
      <c r="AL38" s="1040"/>
      <c r="AM38" s="1040"/>
      <c r="AN38" s="1040"/>
      <c r="AO38" s="1040"/>
      <c r="AP38" s="1040"/>
      <c r="AQ38" s="1040"/>
      <c r="AR38" s="1040"/>
      <c r="AS38" s="1040"/>
      <c r="AT38" s="1040"/>
      <c r="AU38" s="1040"/>
      <c r="AV38" s="1040"/>
      <c r="AW38" s="1040"/>
      <c r="AX38" s="1040"/>
      <c r="AY38" s="1040"/>
      <c r="AZ38" s="1117"/>
      <c r="BA38" s="1117"/>
      <c r="BB38" s="1117"/>
      <c r="BC38" s="1117"/>
      <c r="BD38" s="1117"/>
      <c r="BE38" s="1107"/>
      <c r="BF38" s="1107"/>
      <c r="BG38" s="1107"/>
      <c r="BH38" s="1107"/>
      <c r="BI38" s="1108"/>
      <c r="BJ38" s="232"/>
      <c r="BK38" s="232"/>
      <c r="BL38" s="232"/>
      <c r="BM38" s="232"/>
      <c r="BN38" s="232"/>
      <c r="BO38" s="245"/>
      <c r="BP38" s="245"/>
      <c r="BQ38" s="242">
        <v>32</v>
      </c>
      <c r="BR38" s="243"/>
      <c r="BS38" s="1089"/>
      <c r="BT38" s="1090"/>
      <c r="BU38" s="1090"/>
      <c r="BV38" s="1090"/>
      <c r="BW38" s="1090"/>
      <c r="BX38" s="1090"/>
      <c r="BY38" s="1090"/>
      <c r="BZ38" s="1090"/>
      <c r="CA38" s="1090"/>
      <c r="CB38" s="1090"/>
      <c r="CC38" s="1090"/>
      <c r="CD38" s="1090"/>
      <c r="CE38" s="1090"/>
      <c r="CF38" s="1090"/>
      <c r="CG38" s="1091"/>
      <c r="CH38" s="1064"/>
      <c r="CI38" s="1065"/>
      <c r="CJ38" s="1065"/>
      <c r="CK38" s="1065"/>
      <c r="CL38" s="1066"/>
      <c r="CM38" s="1064"/>
      <c r="CN38" s="1065"/>
      <c r="CO38" s="1065"/>
      <c r="CP38" s="1065"/>
      <c r="CQ38" s="1066"/>
      <c r="CR38" s="1064"/>
      <c r="CS38" s="1065"/>
      <c r="CT38" s="1065"/>
      <c r="CU38" s="1065"/>
      <c r="CV38" s="1066"/>
      <c r="CW38" s="1064"/>
      <c r="CX38" s="1065"/>
      <c r="CY38" s="1065"/>
      <c r="CZ38" s="1065"/>
      <c r="DA38" s="1066"/>
      <c r="DB38" s="1064"/>
      <c r="DC38" s="1065"/>
      <c r="DD38" s="1065"/>
      <c r="DE38" s="1065"/>
      <c r="DF38" s="1066"/>
      <c r="DG38" s="1064"/>
      <c r="DH38" s="1065"/>
      <c r="DI38" s="1065"/>
      <c r="DJ38" s="1065"/>
      <c r="DK38" s="1066"/>
      <c r="DL38" s="1064"/>
      <c r="DM38" s="1065"/>
      <c r="DN38" s="1065"/>
      <c r="DO38" s="1065"/>
      <c r="DP38" s="1066"/>
      <c r="DQ38" s="1064"/>
      <c r="DR38" s="1065"/>
      <c r="DS38" s="1065"/>
      <c r="DT38" s="1065"/>
      <c r="DU38" s="1066"/>
      <c r="DV38" s="1067"/>
      <c r="DW38" s="1068"/>
      <c r="DX38" s="1068"/>
      <c r="DY38" s="1068"/>
      <c r="DZ38" s="1069"/>
      <c r="EA38" s="226"/>
    </row>
    <row r="39" spans="1:131" s="227" customFormat="1" ht="26.25" customHeight="1">
      <c r="A39" s="246">
        <v>12</v>
      </c>
      <c r="B39" s="1112"/>
      <c r="C39" s="1113"/>
      <c r="D39" s="1113"/>
      <c r="E39" s="1113"/>
      <c r="F39" s="1113"/>
      <c r="G39" s="1113"/>
      <c r="H39" s="1113"/>
      <c r="I39" s="1113"/>
      <c r="J39" s="1113"/>
      <c r="K39" s="1113"/>
      <c r="L39" s="1113"/>
      <c r="M39" s="1113"/>
      <c r="N39" s="1113"/>
      <c r="O39" s="1113"/>
      <c r="P39" s="1114"/>
      <c r="Q39" s="1118"/>
      <c r="R39" s="1119"/>
      <c r="S39" s="1119"/>
      <c r="T39" s="1119"/>
      <c r="U39" s="1119"/>
      <c r="V39" s="1119"/>
      <c r="W39" s="1119"/>
      <c r="X39" s="1119"/>
      <c r="Y39" s="1119"/>
      <c r="Z39" s="1119"/>
      <c r="AA39" s="1119"/>
      <c r="AB39" s="1119"/>
      <c r="AC39" s="1119"/>
      <c r="AD39" s="1119"/>
      <c r="AE39" s="1120"/>
      <c r="AF39" s="1094"/>
      <c r="AG39" s="1095"/>
      <c r="AH39" s="1095"/>
      <c r="AI39" s="1095"/>
      <c r="AJ39" s="1096"/>
      <c r="AK39" s="1049"/>
      <c r="AL39" s="1040"/>
      <c r="AM39" s="1040"/>
      <c r="AN39" s="1040"/>
      <c r="AO39" s="1040"/>
      <c r="AP39" s="1040"/>
      <c r="AQ39" s="1040"/>
      <c r="AR39" s="1040"/>
      <c r="AS39" s="1040"/>
      <c r="AT39" s="1040"/>
      <c r="AU39" s="1040"/>
      <c r="AV39" s="1040"/>
      <c r="AW39" s="1040"/>
      <c r="AX39" s="1040"/>
      <c r="AY39" s="1040"/>
      <c r="AZ39" s="1117"/>
      <c r="BA39" s="1117"/>
      <c r="BB39" s="1117"/>
      <c r="BC39" s="1117"/>
      <c r="BD39" s="1117"/>
      <c r="BE39" s="1107"/>
      <c r="BF39" s="1107"/>
      <c r="BG39" s="1107"/>
      <c r="BH39" s="1107"/>
      <c r="BI39" s="1108"/>
      <c r="BJ39" s="232"/>
      <c r="BK39" s="232"/>
      <c r="BL39" s="232"/>
      <c r="BM39" s="232"/>
      <c r="BN39" s="232"/>
      <c r="BO39" s="245"/>
      <c r="BP39" s="245"/>
      <c r="BQ39" s="242">
        <v>33</v>
      </c>
      <c r="BR39" s="243"/>
      <c r="BS39" s="1089"/>
      <c r="BT39" s="1090"/>
      <c r="BU39" s="1090"/>
      <c r="BV39" s="1090"/>
      <c r="BW39" s="1090"/>
      <c r="BX39" s="1090"/>
      <c r="BY39" s="1090"/>
      <c r="BZ39" s="1090"/>
      <c r="CA39" s="1090"/>
      <c r="CB39" s="1090"/>
      <c r="CC39" s="1090"/>
      <c r="CD39" s="1090"/>
      <c r="CE39" s="1090"/>
      <c r="CF39" s="1090"/>
      <c r="CG39" s="1091"/>
      <c r="CH39" s="1064"/>
      <c r="CI39" s="1065"/>
      <c r="CJ39" s="1065"/>
      <c r="CK39" s="1065"/>
      <c r="CL39" s="1066"/>
      <c r="CM39" s="1064"/>
      <c r="CN39" s="1065"/>
      <c r="CO39" s="1065"/>
      <c r="CP39" s="1065"/>
      <c r="CQ39" s="1066"/>
      <c r="CR39" s="1064"/>
      <c r="CS39" s="1065"/>
      <c r="CT39" s="1065"/>
      <c r="CU39" s="1065"/>
      <c r="CV39" s="1066"/>
      <c r="CW39" s="1064"/>
      <c r="CX39" s="1065"/>
      <c r="CY39" s="1065"/>
      <c r="CZ39" s="1065"/>
      <c r="DA39" s="1066"/>
      <c r="DB39" s="1064"/>
      <c r="DC39" s="1065"/>
      <c r="DD39" s="1065"/>
      <c r="DE39" s="1065"/>
      <c r="DF39" s="1066"/>
      <c r="DG39" s="1064"/>
      <c r="DH39" s="1065"/>
      <c r="DI39" s="1065"/>
      <c r="DJ39" s="1065"/>
      <c r="DK39" s="1066"/>
      <c r="DL39" s="1064"/>
      <c r="DM39" s="1065"/>
      <c r="DN39" s="1065"/>
      <c r="DO39" s="1065"/>
      <c r="DP39" s="1066"/>
      <c r="DQ39" s="1064"/>
      <c r="DR39" s="1065"/>
      <c r="DS39" s="1065"/>
      <c r="DT39" s="1065"/>
      <c r="DU39" s="1066"/>
      <c r="DV39" s="1067"/>
      <c r="DW39" s="1068"/>
      <c r="DX39" s="1068"/>
      <c r="DY39" s="1068"/>
      <c r="DZ39" s="1069"/>
      <c r="EA39" s="226"/>
    </row>
    <row r="40" spans="1:131" s="227" customFormat="1" ht="26.25" customHeight="1">
      <c r="A40" s="241">
        <v>13</v>
      </c>
      <c r="B40" s="1112"/>
      <c r="C40" s="1113"/>
      <c r="D40" s="1113"/>
      <c r="E40" s="1113"/>
      <c r="F40" s="1113"/>
      <c r="G40" s="1113"/>
      <c r="H40" s="1113"/>
      <c r="I40" s="1113"/>
      <c r="J40" s="1113"/>
      <c r="K40" s="1113"/>
      <c r="L40" s="1113"/>
      <c r="M40" s="1113"/>
      <c r="N40" s="1113"/>
      <c r="O40" s="1113"/>
      <c r="P40" s="1114"/>
      <c r="Q40" s="1118"/>
      <c r="R40" s="1119"/>
      <c r="S40" s="1119"/>
      <c r="T40" s="1119"/>
      <c r="U40" s="1119"/>
      <c r="V40" s="1119"/>
      <c r="W40" s="1119"/>
      <c r="X40" s="1119"/>
      <c r="Y40" s="1119"/>
      <c r="Z40" s="1119"/>
      <c r="AA40" s="1119"/>
      <c r="AB40" s="1119"/>
      <c r="AC40" s="1119"/>
      <c r="AD40" s="1119"/>
      <c r="AE40" s="1120"/>
      <c r="AF40" s="1094"/>
      <c r="AG40" s="1095"/>
      <c r="AH40" s="1095"/>
      <c r="AI40" s="1095"/>
      <c r="AJ40" s="1096"/>
      <c r="AK40" s="1049"/>
      <c r="AL40" s="1040"/>
      <c r="AM40" s="1040"/>
      <c r="AN40" s="1040"/>
      <c r="AO40" s="1040"/>
      <c r="AP40" s="1040"/>
      <c r="AQ40" s="1040"/>
      <c r="AR40" s="1040"/>
      <c r="AS40" s="1040"/>
      <c r="AT40" s="1040"/>
      <c r="AU40" s="1040"/>
      <c r="AV40" s="1040"/>
      <c r="AW40" s="1040"/>
      <c r="AX40" s="1040"/>
      <c r="AY40" s="1040"/>
      <c r="AZ40" s="1117"/>
      <c r="BA40" s="1117"/>
      <c r="BB40" s="1117"/>
      <c r="BC40" s="1117"/>
      <c r="BD40" s="1117"/>
      <c r="BE40" s="1107"/>
      <c r="BF40" s="1107"/>
      <c r="BG40" s="1107"/>
      <c r="BH40" s="1107"/>
      <c r="BI40" s="1108"/>
      <c r="BJ40" s="232"/>
      <c r="BK40" s="232"/>
      <c r="BL40" s="232"/>
      <c r="BM40" s="232"/>
      <c r="BN40" s="232"/>
      <c r="BO40" s="245"/>
      <c r="BP40" s="245"/>
      <c r="BQ40" s="242">
        <v>34</v>
      </c>
      <c r="BR40" s="243"/>
      <c r="BS40" s="1089"/>
      <c r="BT40" s="1090"/>
      <c r="BU40" s="1090"/>
      <c r="BV40" s="1090"/>
      <c r="BW40" s="1090"/>
      <c r="BX40" s="1090"/>
      <c r="BY40" s="1090"/>
      <c r="BZ40" s="1090"/>
      <c r="CA40" s="1090"/>
      <c r="CB40" s="1090"/>
      <c r="CC40" s="1090"/>
      <c r="CD40" s="1090"/>
      <c r="CE40" s="1090"/>
      <c r="CF40" s="1090"/>
      <c r="CG40" s="1091"/>
      <c r="CH40" s="1064"/>
      <c r="CI40" s="1065"/>
      <c r="CJ40" s="1065"/>
      <c r="CK40" s="1065"/>
      <c r="CL40" s="1066"/>
      <c r="CM40" s="1064"/>
      <c r="CN40" s="1065"/>
      <c r="CO40" s="1065"/>
      <c r="CP40" s="1065"/>
      <c r="CQ40" s="1066"/>
      <c r="CR40" s="1064"/>
      <c r="CS40" s="1065"/>
      <c r="CT40" s="1065"/>
      <c r="CU40" s="1065"/>
      <c r="CV40" s="1066"/>
      <c r="CW40" s="1064"/>
      <c r="CX40" s="1065"/>
      <c r="CY40" s="1065"/>
      <c r="CZ40" s="1065"/>
      <c r="DA40" s="1066"/>
      <c r="DB40" s="1064"/>
      <c r="DC40" s="1065"/>
      <c r="DD40" s="1065"/>
      <c r="DE40" s="1065"/>
      <c r="DF40" s="1066"/>
      <c r="DG40" s="1064"/>
      <c r="DH40" s="1065"/>
      <c r="DI40" s="1065"/>
      <c r="DJ40" s="1065"/>
      <c r="DK40" s="1066"/>
      <c r="DL40" s="1064"/>
      <c r="DM40" s="1065"/>
      <c r="DN40" s="1065"/>
      <c r="DO40" s="1065"/>
      <c r="DP40" s="1066"/>
      <c r="DQ40" s="1064"/>
      <c r="DR40" s="1065"/>
      <c r="DS40" s="1065"/>
      <c r="DT40" s="1065"/>
      <c r="DU40" s="1066"/>
      <c r="DV40" s="1067"/>
      <c r="DW40" s="1068"/>
      <c r="DX40" s="1068"/>
      <c r="DY40" s="1068"/>
      <c r="DZ40" s="1069"/>
      <c r="EA40" s="226"/>
    </row>
    <row r="41" spans="1:131" s="227" customFormat="1" ht="26.25" customHeight="1">
      <c r="A41" s="241">
        <v>14</v>
      </c>
      <c r="B41" s="1112"/>
      <c r="C41" s="1113"/>
      <c r="D41" s="1113"/>
      <c r="E41" s="1113"/>
      <c r="F41" s="1113"/>
      <c r="G41" s="1113"/>
      <c r="H41" s="1113"/>
      <c r="I41" s="1113"/>
      <c r="J41" s="1113"/>
      <c r="K41" s="1113"/>
      <c r="L41" s="1113"/>
      <c r="M41" s="1113"/>
      <c r="N41" s="1113"/>
      <c r="O41" s="1113"/>
      <c r="P41" s="1114"/>
      <c r="Q41" s="1118"/>
      <c r="R41" s="1119"/>
      <c r="S41" s="1119"/>
      <c r="T41" s="1119"/>
      <c r="U41" s="1119"/>
      <c r="V41" s="1119"/>
      <c r="W41" s="1119"/>
      <c r="X41" s="1119"/>
      <c r="Y41" s="1119"/>
      <c r="Z41" s="1119"/>
      <c r="AA41" s="1119"/>
      <c r="AB41" s="1119"/>
      <c r="AC41" s="1119"/>
      <c r="AD41" s="1119"/>
      <c r="AE41" s="1120"/>
      <c r="AF41" s="1094"/>
      <c r="AG41" s="1095"/>
      <c r="AH41" s="1095"/>
      <c r="AI41" s="1095"/>
      <c r="AJ41" s="1096"/>
      <c r="AK41" s="1049"/>
      <c r="AL41" s="1040"/>
      <c r="AM41" s="1040"/>
      <c r="AN41" s="1040"/>
      <c r="AO41" s="1040"/>
      <c r="AP41" s="1040"/>
      <c r="AQ41" s="1040"/>
      <c r="AR41" s="1040"/>
      <c r="AS41" s="1040"/>
      <c r="AT41" s="1040"/>
      <c r="AU41" s="1040"/>
      <c r="AV41" s="1040"/>
      <c r="AW41" s="1040"/>
      <c r="AX41" s="1040"/>
      <c r="AY41" s="1040"/>
      <c r="AZ41" s="1117"/>
      <c r="BA41" s="1117"/>
      <c r="BB41" s="1117"/>
      <c r="BC41" s="1117"/>
      <c r="BD41" s="1117"/>
      <c r="BE41" s="1107"/>
      <c r="BF41" s="1107"/>
      <c r="BG41" s="1107"/>
      <c r="BH41" s="1107"/>
      <c r="BI41" s="1108"/>
      <c r="BJ41" s="232"/>
      <c r="BK41" s="232"/>
      <c r="BL41" s="232"/>
      <c r="BM41" s="232"/>
      <c r="BN41" s="232"/>
      <c r="BO41" s="245"/>
      <c r="BP41" s="245"/>
      <c r="BQ41" s="242">
        <v>35</v>
      </c>
      <c r="BR41" s="243"/>
      <c r="BS41" s="1089"/>
      <c r="BT41" s="1090"/>
      <c r="BU41" s="1090"/>
      <c r="BV41" s="1090"/>
      <c r="BW41" s="1090"/>
      <c r="BX41" s="1090"/>
      <c r="BY41" s="1090"/>
      <c r="BZ41" s="1090"/>
      <c r="CA41" s="1090"/>
      <c r="CB41" s="1090"/>
      <c r="CC41" s="1090"/>
      <c r="CD41" s="1090"/>
      <c r="CE41" s="1090"/>
      <c r="CF41" s="1090"/>
      <c r="CG41" s="1091"/>
      <c r="CH41" s="1064"/>
      <c r="CI41" s="1065"/>
      <c r="CJ41" s="1065"/>
      <c r="CK41" s="1065"/>
      <c r="CL41" s="1066"/>
      <c r="CM41" s="1064"/>
      <c r="CN41" s="1065"/>
      <c r="CO41" s="1065"/>
      <c r="CP41" s="1065"/>
      <c r="CQ41" s="1066"/>
      <c r="CR41" s="1064"/>
      <c r="CS41" s="1065"/>
      <c r="CT41" s="1065"/>
      <c r="CU41" s="1065"/>
      <c r="CV41" s="1066"/>
      <c r="CW41" s="1064"/>
      <c r="CX41" s="1065"/>
      <c r="CY41" s="1065"/>
      <c r="CZ41" s="1065"/>
      <c r="DA41" s="1066"/>
      <c r="DB41" s="1064"/>
      <c r="DC41" s="1065"/>
      <c r="DD41" s="1065"/>
      <c r="DE41" s="1065"/>
      <c r="DF41" s="1066"/>
      <c r="DG41" s="1064"/>
      <c r="DH41" s="1065"/>
      <c r="DI41" s="1065"/>
      <c r="DJ41" s="1065"/>
      <c r="DK41" s="1066"/>
      <c r="DL41" s="1064"/>
      <c r="DM41" s="1065"/>
      <c r="DN41" s="1065"/>
      <c r="DO41" s="1065"/>
      <c r="DP41" s="1066"/>
      <c r="DQ41" s="1064"/>
      <c r="DR41" s="1065"/>
      <c r="DS41" s="1065"/>
      <c r="DT41" s="1065"/>
      <c r="DU41" s="1066"/>
      <c r="DV41" s="1067"/>
      <c r="DW41" s="1068"/>
      <c r="DX41" s="1068"/>
      <c r="DY41" s="1068"/>
      <c r="DZ41" s="1069"/>
      <c r="EA41" s="226"/>
    </row>
    <row r="42" spans="1:131" s="227" customFormat="1" ht="26.25" customHeight="1">
      <c r="A42" s="241">
        <v>15</v>
      </c>
      <c r="B42" s="1112"/>
      <c r="C42" s="1113"/>
      <c r="D42" s="1113"/>
      <c r="E42" s="1113"/>
      <c r="F42" s="1113"/>
      <c r="G42" s="1113"/>
      <c r="H42" s="1113"/>
      <c r="I42" s="1113"/>
      <c r="J42" s="1113"/>
      <c r="K42" s="1113"/>
      <c r="L42" s="1113"/>
      <c r="M42" s="1113"/>
      <c r="N42" s="1113"/>
      <c r="O42" s="1113"/>
      <c r="P42" s="1114"/>
      <c r="Q42" s="1118"/>
      <c r="R42" s="1119"/>
      <c r="S42" s="1119"/>
      <c r="T42" s="1119"/>
      <c r="U42" s="1119"/>
      <c r="V42" s="1119"/>
      <c r="W42" s="1119"/>
      <c r="X42" s="1119"/>
      <c r="Y42" s="1119"/>
      <c r="Z42" s="1119"/>
      <c r="AA42" s="1119"/>
      <c r="AB42" s="1119"/>
      <c r="AC42" s="1119"/>
      <c r="AD42" s="1119"/>
      <c r="AE42" s="1120"/>
      <c r="AF42" s="1094"/>
      <c r="AG42" s="1095"/>
      <c r="AH42" s="1095"/>
      <c r="AI42" s="1095"/>
      <c r="AJ42" s="1096"/>
      <c r="AK42" s="1049"/>
      <c r="AL42" s="1040"/>
      <c r="AM42" s="1040"/>
      <c r="AN42" s="1040"/>
      <c r="AO42" s="1040"/>
      <c r="AP42" s="1040"/>
      <c r="AQ42" s="1040"/>
      <c r="AR42" s="1040"/>
      <c r="AS42" s="1040"/>
      <c r="AT42" s="1040"/>
      <c r="AU42" s="1040"/>
      <c r="AV42" s="1040"/>
      <c r="AW42" s="1040"/>
      <c r="AX42" s="1040"/>
      <c r="AY42" s="1040"/>
      <c r="AZ42" s="1117"/>
      <c r="BA42" s="1117"/>
      <c r="BB42" s="1117"/>
      <c r="BC42" s="1117"/>
      <c r="BD42" s="1117"/>
      <c r="BE42" s="1107"/>
      <c r="BF42" s="1107"/>
      <c r="BG42" s="1107"/>
      <c r="BH42" s="1107"/>
      <c r="BI42" s="1108"/>
      <c r="BJ42" s="232"/>
      <c r="BK42" s="232"/>
      <c r="BL42" s="232"/>
      <c r="BM42" s="232"/>
      <c r="BN42" s="232"/>
      <c r="BO42" s="245"/>
      <c r="BP42" s="245"/>
      <c r="BQ42" s="242">
        <v>36</v>
      </c>
      <c r="BR42" s="243"/>
      <c r="BS42" s="1089"/>
      <c r="BT42" s="1090"/>
      <c r="BU42" s="1090"/>
      <c r="BV42" s="1090"/>
      <c r="BW42" s="1090"/>
      <c r="BX42" s="1090"/>
      <c r="BY42" s="1090"/>
      <c r="BZ42" s="1090"/>
      <c r="CA42" s="1090"/>
      <c r="CB42" s="1090"/>
      <c r="CC42" s="1090"/>
      <c r="CD42" s="1090"/>
      <c r="CE42" s="1090"/>
      <c r="CF42" s="1090"/>
      <c r="CG42" s="1091"/>
      <c r="CH42" s="1064"/>
      <c r="CI42" s="1065"/>
      <c r="CJ42" s="1065"/>
      <c r="CK42" s="1065"/>
      <c r="CL42" s="1066"/>
      <c r="CM42" s="1064"/>
      <c r="CN42" s="1065"/>
      <c r="CO42" s="1065"/>
      <c r="CP42" s="1065"/>
      <c r="CQ42" s="1066"/>
      <c r="CR42" s="1064"/>
      <c r="CS42" s="1065"/>
      <c r="CT42" s="1065"/>
      <c r="CU42" s="1065"/>
      <c r="CV42" s="1066"/>
      <c r="CW42" s="1064"/>
      <c r="CX42" s="1065"/>
      <c r="CY42" s="1065"/>
      <c r="CZ42" s="1065"/>
      <c r="DA42" s="1066"/>
      <c r="DB42" s="1064"/>
      <c r="DC42" s="1065"/>
      <c r="DD42" s="1065"/>
      <c r="DE42" s="1065"/>
      <c r="DF42" s="1066"/>
      <c r="DG42" s="1064"/>
      <c r="DH42" s="1065"/>
      <c r="DI42" s="1065"/>
      <c r="DJ42" s="1065"/>
      <c r="DK42" s="1066"/>
      <c r="DL42" s="1064"/>
      <c r="DM42" s="1065"/>
      <c r="DN42" s="1065"/>
      <c r="DO42" s="1065"/>
      <c r="DP42" s="1066"/>
      <c r="DQ42" s="1064"/>
      <c r="DR42" s="1065"/>
      <c r="DS42" s="1065"/>
      <c r="DT42" s="1065"/>
      <c r="DU42" s="1066"/>
      <c r="DV42" s="1067"/>
      <c r="DW42" s="1068"/>
      <c r="DX42" s="1068"/>
      <c r="DY42" s="1068"/>
      <c r="DZ42" s="1069"/>
      <c r="EA42" s="226"/>
    </row>
    <row r="43" spans="1:131" s="227" customFormat="1" ht="26.25" customHeight="1">
      <c r="A43" s="241">
        <v>16</v>
      </c>
      <c r="B43" s="1112"/>
      <c r="C43" s="1113"/>
      <c r="D43" s="1113"/>
      <c r="E43" s="1113"/>
      <c r="F43" s="1113"/>
      <c r="G43" s="1113"/>
      <c r="H43" s="1113"/>
      <c r="I43" s="1113"/>
      <c r="J43" s="1113"/>
      <c r="K43" s="1113"/>
      <c r="L43" s="1113"/>
      <c r="M43" s="1113"/>
      <c r="N43" s="1113"/>
      <c r="O43" s="1113"/>
      <c r="P43" s="1114"/>
      <c r="Q43" s="1118"/>
      <c r="R43" s="1119"/>
      <c r="S43" s="1119"/>
      <c r="T43" s="1119"/>
      <c r="U43" s="1119"/>
      <c r="V43" s="1119"/>
      <c r="W43" s="1119"/>
      <c r="X43" s="1119"/>
      <c r="Y43" s="1119"/>
      <c r="Z43" s="1119"/>
      <c r="AA43" s="1119"/>
      <c r="AB43" s="1119"/>
      <c r="AC43" s="1119"/>
      <c r="AD43" s="1119"/>
      <c r="AE43" s="1120"/>
      <c r="AF43" s="1094"/>
      <c r="AG43" s="1095"/>
      <c r="AH43" s="1095"/>
      <c r="AI43" s="1095"/>
      <c r="AJ43" s="1096"/>
      <c r="AK43" s="1049"/>
      <c r="AL43" s="1040"/>
      <c r="AM43" s="1040"/>
      <c r="AN43" s="1040"/>
      <c r="AO43" s="1040"/>
      <c r="AP43" s="1040"/>
      <c r="AQ43" s="1040"/>
      <c r="AR43" s="1040"/>
      <c r="AS43" s="1040"/>
      <c r="AT43" s="1040"/>
      <c r="AU43" s="1040"/>
      <c r="AV43" s="1040"/>
      <c r="AW43" s="1040"/>
      <c r="AX43" s="1040"/>
      <c r="AY43" s="1040"/>
      <c r="AZ43" s="1117"/>
      <c r="BA43" s="1117"/>
      <c r="BB43" s="1117"/>
      <c r="BC43" s="1117"/>
      <c r="BD43" s="1117"/>
      <c r="BE43" s="1107"/>
      <c r="BF43" s="1107"/>
      <c r="BG43" s="1107"/>
      <c r="BH43" s="1107"/>
      <c r="BI43" s="1108"/>
      <c r="BJ43" s="232"/>
      <c r="BK43" s="232"/>
      <c r="BL43" s="232"/>
      <c r="BM43" s="232"/>
      <c r="BN43" s="232"/>
      <c r="BO43" s="245"/>
      <c r="BP43" s="245"/>
      <c r="BQ43" s="242">
        <v>37</v>
      </c>
      <c r="BR43" s="243"/>
      <c r="BS43" s="1089"/>
      <c r="BT43" s="1090"/>
      <c r="BU43" s="1090"/>
      <c r="BV43" s="1090"/>
      <c r="BW43" s="1090"/>
      <c r="BX43" s="1090"/>
      <c r="BY43" s="1090"/>
      <c r="BZ43" s="1090"/>
      <c r="CA43" s="1090"/>
      <c r="CB43" s="1090"/>
      <c r="CC43" s="1090"/>
      <c r="CD43" s="1090"/>
      <c r="CE43" s="1090"/>
      <c r="CF43" s="1090"/>
      <c r="CG43" s="1091"/>
      <c r="CH43" s="1064"/>
      <c r="CI43" s="1065"/>
      <c r="CJ43" s="1065"/>
      <c r="CK43" s="1065"/>
      <c r="CL43" s="1066"/>
      <c r="CM43" s="1064"/>
      <c r="CN43" s="1065"/>
      <c r="CO43" s="1065"/>
      <c r="CP43" s="1065"/>
      <c r="CQ43" s="1066"/>
      <c r="CR43" s="1064"/>
      <c r="CS43" s="1065"/>
      <c r="CT43" s="1065"/>
      <c r="CU43" s="1065"/>
      <c r="CV43" s="1066"/>
      <c r="CW43" s="1064"/>
      <c r="CX43" s="1065"/>
      <c r="CY43" s="1065"/>
      <c r="CZ43" s="1065"/>
      <c r="DA43" s="1066"/>
      <c r="DB43" s="1064"/>
      <c r="DC43" s="1065"/>
      <c r="DD43" s="1065"/>
      <c r="DE43" s="1065"/>
      <c r="DF43" s="1066"/>
      <c r="DG43" s="1064"/>
      <c r="DH43" s="1065"/>
      <c r="DI43" s="1065"/>
      <c r="DJ43" s="1065"/>
      <c r="DK43" s="1066"/>
      <c r="DL43" s="1064"/>
      <c r="DM43" s="1065"/>
      <c r="DN43" s="1065"/>
      <c r="DO43" s="1065"/>
      <c r="DP43" s="1066"/>
      <c r="DQ43" s="1064"/>
      <c r="DR43" s="1065"/>
      <c r="DS43" s="1065"/>
      <c r="DT43" s="1065"/>
      <c r="DU43" s="1066"/>
      <c r="DV43" s="1067"/>
      <c r="DW43" s="1068"/>
      <c r="DX43" s="1068"/>
      <c r="DY43" s="1068"/>
      <c r="DZ43" s="1069"/>
      <c r="EA43" s="226"/>
    </row>
    <row r="44" spans="1:131" s="227" customFormat="1" ht="26.25" customHeight="1">
      <c r="A44" s="241">
        <v>17</v>
      </c>
      <c r="B44" s="1112"/>
      <c r="C44" s="1113"/>
      <c r="D44" s="1113"/>
      <c r="E44" s="1113"/>
      <c r="F44" s="1113"/>
      <c r="G44" s="1113"/>
      <c r="H44" s="1113"/>
      <c r="I44" s="1113"/>
      <c r="J44" s="1113"/>
      <c r="K44" s="1113"/>
      <c r="L44" s="1113"/>
      <c r="M44" s="1113"/>
      <c r="N44" s="1113"/>
      <c r="O44" s="1113"/>
      <c r="P44" s="1114"/>
      <c r="Q44" s="1118"/>
      <c r="R44" s="1119"/>
      <c r="S44" s="1119"/>
      <c r="T44" s="1119"/>
      <c r="U44" s="1119"/>
      <c r="V44" s="1119"/>
      <c r="W44" s="1119"/>
      <c r="X44" s="1119"/>
      <c r="Y44" s="1119"/>
      <c r="Z44" s="1119"/>
      <c r="AA44" s="1119"/>
      <c r="AB44" s="1119"/>
      <c r="AC44" s="1119"/>
      <c r="AD44" s="1119"/>
      <c r="AE44" s="1120"/>
      <c r="AF44" s="1094"/>
      <c r="AG44" s="1095"/>
      <c r="AH44" s="1095"/>
      <c r="AI44" s="1095"/>
      <c r="AJ44" s="1096"/>
      <c r="AK44" s="1049"/>
      <c r="AL44" s="1040"/>
      <c r="AM44" s="1040"/>
      <c r="AN44" s="1040"/>
      <c r="AO44" s="1040"/>
      <c r="AP44" s="1040"/>
      <c r="AQ44" s="1040"/>
      <c r="AR44" s="1040"/>
      <c r="AS44" s="1040"/>
      <c r="AT44" s="1040"/>
      <c r="AU44" s="1040"/>
      <c r="AV44" s="1040"/>
      <c r="AW44" s="1040"/>
      <c r="AX44" s="1040"/>
      <c r="AY44" s="1040"/>
      <c r="AZ44" s="1117"/>
      <c r="BA44" s="1117"/>
      <c r="BB44" s="1117"/>
      <c r="BC44" s="1117"/>
      <c r="BD44" s="1117"/>
      <c r="BE44" s="1107"/>
      <c r="BF44" s="1107"/>
      <c r="BG44" s="1107"/>
      <c r="BH44" s="1107"/>
      <c r="BI44" s="1108"/>
      <c r="BJ44" s="232"/>
      <c r="BK44" s="232"/>
      <c r="BL44" s="232"/>
      <c r="BM44" s="232"/>
      <c r="BN44" s="232"/>
      <c r="BO44" s="245"/>
      <c r="BP44" s="245"/>
      <c r="BQ44" s="242">
        <v>38</v>
      </c>
      <c r="BR44" s="243"/>
      <c r="BS44" s="1089"/>
      <c r="BT44" s="1090"/>
      <c r="BU44" s="1090"/>
      <c r="BV44" s="1090"/>
      <c r="BW44" s="1090"/>
      <c r="BX44" s="1090"/>
      <c r="BY44" s="1090"/>
      <c r="BZ44" s="1090"/>
      <c r="CA44" s="1090"/>
      <c r="CB44" s="1090"/>
      <c r="CC44" s="1090"/>
      <c r="CD44" s="1090"/>
      <c r="CE44" s="1090"/>
      <c r="CF44" s="1090"/>
      <c r="CG44" s="1091"/>
      <c r="CH44" s="1064"/>
      <c r="CI44" s="1065"/>
      <c r="CJ44" s="1065"/>
      <c r="CK44" s="1065"/>
      <c r="CL44" s="1066"/>
      <c r="CM44" s="1064"/>
      <c r="CN44" s="1065"/>
      <c r="CO44" s="1065"/>
      <c r="CP44" s="1065"/>
      <c r="CQ44" s="1066"/>
      <c r="CR44" s="1064"/>
      <c r="CS44" s="1065"/>
      <c r="CT44" s="1065"/>
      <c r="CU44" s="1065"/>
      <c r="CV44" s="1066"/>
      <c r="CW44" s="1064"/>
      <c r="CX44" s="1065"/>
      <c r="CY44" s="1065"/>
      <c r="CZ44" s="1065"/>
      <c r="DA44" s="1066"/>
      <c r="DB44" s="1064"/>
      <c r="DC44" s="1065"/>
      <c r="DD44" s="1065"/>
      <c r="DE44" s="1065"/>
      <c r="DF44" s="1066"/>
      <c r="DG44" s="1064"/>
      <c r="DH44" s="1065"/>
      <c r="DI44" s="1065"/>
      <c r="DJ44" s="1065"/>
      <c r="DK44" s="1066"/>
      <c r="DL44" s="1064"/>
      <c r="DM44" s="1065"/>
      <c r="DN44" s="1065"/>
      <c r="DO44" s="1065"/>
      <c r="DP44" s="1066"/>
      <c r="DQ44" s="1064"/>
      <c r="DR44" s="1065"/>
      <c r="DS44" s="1065"/>
      <c r="DT44" s="1065"/>
      <c r="DU44" s="1066"/>
      <c r="DV44" s="1067"/>
      <c r="DW44" s="1068"/>
      <c r="DX44" s="1068"/>
      <c r="DY44" s="1068"/>
      <c r="DZ44" s="1069"/>
      <c r="EA44" s="226"/>
    </row>
    <row r="45" spans="1:131" s="227" customFormat="1" ht="26.25" customHeight="1">
      <c r="A45" s="241">
        <v>18</v>
      </c>
      <c r="B45" s="1112"/>
      <c r="C45" s="1113"/>
      <c r="D45" s="1113"/>
      <c r="E45" s="1113"/>
      <c r="F45" s="1113"/>
      <c r="G45" s="1113"/>
      <c r="H45" s="1113"/>
      <c r="I45" s="1113"/>
      <c r="J45" s="1113"/>
      <c r="K45" s="1113"/>
      <c r="L45" s="1113"/>
      <c r="M45" s="1113"/>
      <c r="N45" s="1113"/>
      <c r="O45" s="1113"/>
      <c r="P45" s="1114"/>
      <c r="Q45" s="1118"/>
      <c r="R45" s="1119"/>
      <c r="S45" s="1119"/>
      <c r="T45" s="1119"/>
      <c r="U45" s="1119"/>
      <c r="V45" s="1119"/>
      <c r="W45" s="1119"/>
      <c r="X45" s="1119"/>
      <c r="Y45" s="1119"/>
      <c r="Z45" s="1119"/>
      <c r="AA45" s="1119"/>
      <c r="AB45" s="1119"/>
      <c r="AC45" s="1119"/>
      <c r="AD45" s="1119"/>
      <c r="AE45" s="1120"/>
      <c r="AF45" s="1094"/>
      <c r="AG45" s="1095"/>
      <c r="AH45" s="1095"/>
      <c r="AI45" s="1095"/>
      <c r="AJ45" s="1096"/>
      <c r="AK45" s="1049"/>
      <c r="AL45" s="1040"/>
      <c r="AM45" s="1040"/>
      <c r="AN45" s="1040"/>
      <c r="AO45" s="1040"/>
      <c r="AP45" s="1040"/>
      <c r="AQ45" s="1040"/>
      <c r="AR45" s="1040"/>
      <c r="AS45" s="1040"/>
      <c r="AT45" s="1040"/>
      <c r="AU45" s="1040"/>
      <c r="AV45" s="1040"/>
      <c r="AW45" s="1040"/>
      <c r="AX45" s="1040"/>
      <c r="AY45" s="1040"/>
      <c r="AZ45" s="1117"/>
      <c r="BA45" s="1117"/>
      <c r="BB45" s="1117"/>
      <c r="BC45" s="1117"/>
      <c r="BD45" s="1117"/>
      <c r="BE45" s="1107"/>
      <c r="BF45" s="1107"/>
      <c r="BG45" s="1107"/>
      <c r="BH45" s="1107"/>
      <c r="BI45" s="1108"/>
      <c r="BJ45" s="232"/>
      <c r="BK45" s="232"/>
      <c r="BL45" s="232"/>
      <c r="BM45" s="232"/>
      <c r="BN45" s="232"/>
      <c r="BO45" s="245"/>
      <c r="BP45" s="245"/>
      <c r="BQ45" s="242">
        <v>39</v>
      </c>
      <c r="BR45" s="243"/>
      <c r="BS45" s="1089"/>
      <c r="BT45" s="1090"/>
      <c r="BU45" s="1090"/>
      <c r="BV45" s="1090"/>
      <c r="BW45" s="1090"/>
      <c r="BX45" s="1090"/>
      <c r="BY45" s="1090"/>
      <c r="BZ45" s="1090"/>
      <c r="CA45" s="1090"/>
      <c r="CB45" s="1090"/>
      <c r="CC45" s="1090"/>
      <c r="CD45" s="1090"/>
      <c r="CE45" s="1090"/>
      <c r="CF45" s="1090"/>
      <c r="CG45" s="1091"/>
      <c r="CH45" s="1064"/>
      <c r="CI45" s="1065"/>
      <c r="CJ45" s="1065"/>
      <c r="CK45" s="1065"/>
      <c r="CL45" s="1066"/>
      <c r="CM45" s="1064"/>
      <c r="CN45" s="1065"/>
      <c r="CO45" s="1065"/>
      <c r="CP45" s="1065"/>
      <c r="CQ45" s="1066"/>
      <c r="CR45" s="1064"/>
      <c r="CS45" s="1065"/>
      <c r="CT45" s="1065"/>
      <c r="CU45" s="1065"/>
      <c r="CV45" s="1066"/>
      <c r="CW45" s="1064"/>
      <c r="CX45" s="1065"/>
      <c r="CY45" s="1065"/>
      <c r="CZ45" s="1065"/>
      <c r="DA45" s="1066"/>
      <c r="DB45" s="1064"/>
      <c r="DC45" s="1065"/>
      <c r="DD45" s="1065"/>
      <c r="DE45" s="1065"/>
      <c r="DF45" s="1066"/>
      <c r="DG45" s="1064"/>
      <c r="DH45" s="1065"/>
      <c r="DI45" s="1065"/>
      <c r="DJ45" s="1065"/>
      <c r="DK45" s="1066"/>
      <c r="DL45" s="1064"/>
      <c r="DM45" s="1065"/>
      <c r="DN45" s="1065"/>
      <c r="DO45" s="1065"/>
      <c r="DP45" s="1066"/>
      <c r="DQ45" s="1064"/>
      <c r="DR45" s="1065"/>
      <c r="DS45" s="1065"/>
      <c r="DT45" s="1065"/>
      <c r="DU45" s="1066"/>
      <c r="DV45" s="1067"/>
      <c r="DW45" s="1068"/>
      <c r="DX45" s="1068"/>
      <c r="DY45" s="1068"/>
      <c r="DZ45" s="1069"/>
      <c r="EA45" s="226"/>
    </row>
    <row r="46" spans="1:131" s="227" customFormat="1" ht="26.25" customHeight="1">
      <c r="A46" s="241">
        <v>19</v>
      </c>
      <c r="B46" s="1112"/>
      <c r="C46" s="1113"/>
      <c r="D46" s="1113"/>
      <c r="E46" s="1113"/>
      <c r="F46" s="1113"/>
      <c r="G46" s="1113"/>
      <c r="H46" s="1113"/>
      <c r="I46" s="1113"/>
      <c r="J46" s="1113"/>
      <c r="K46" s="1113"/>
      <c r="L46" s="1113"/>
      <c r="M46" s="1113"/>
      <c r="N46" s="1113"/>
      <c r="O46" s="1113"/>
      <c r="P46" s="1114"/>
      <c r="Q46" s="1118"/>
      <c r="R46" s="1119"/>
      <c r="S46" s="1119"/>
      <c r="T46" s="1119"/>
      <c r="U46" s="1119"/>
      <c r="V46" s="1119"/>
      <c r="W46" s="1119"/>
      <c r="X46" s="1119"/>
      <c r="Y46" s="1119"/>
      <c r="Z46" s="1119"/>
      <c r="AA46" s="1119"/>
      <c r="AB46" s="1119"/>
      <c r="AC46" s="1119"/>
      <c r="AD46" s="1119"/>
      <c r="AE46" s="1120"/>
      <c r="AF46" s="1094"/>
      <c r="AG46" s="1095"/>
      <c r="AH46" s="1095"/>
      <c r="AI46" s="1095"/>
      <c r="AJ46" s="1096"/>
      <c r="AK46" s="1049"/>
      <c r="AL46" s="1040"/>
      <c r="AM46" s="1040"/>
      <c r="AN46" s="1040"/>
      <c r="AO46" s="1040"/>
      <c r="AP46" s="1040"/>
      <c r="AQ46" s="1040"/>
      <c r="AR46" s="1040"/>
      <c r="AS46" s="1040"/>
      <c r="AT46" s="1040"/>
      <c r="AU46" s="1040"/>
      <c r="AV46" s="1040"/>
      <c r="AW46" s="1040"/>
      <c r="AX46" s="1040"/>
      <c r="AY46" s="1040"/>
      <c r="AZ46" s="1117"/>
      <c r="BA46" s="1117"/>
      <c r="BB46" s="1117"/>
      <c r="BC46" s="1117"/>
      <c r="BD46" s="1117"/>
      <c r="BE46" s="1107"/>
      <c r="BF46" s="1107"/>
      <c r="BG46" s="1107"/>
      <c r="BH46" s="1107"/>
      <c r="BI46" s="1108"/>
      <c r="BJ46" s="232"/>
      <c r="BK46" s="232"/>
      <c r="BL46" s="232"/>
      <c r="BM46" s="232"/>
      <c r="BN46" s="232"/>
      <c r="BO46" s="245"/>
      <c r="BP46" s="245"/>
      <c r="BQ46" s="242">
        <v>40</v>
      </c>
      <c r="BR46" s="243"/>
      <c r="BS46" s="1089"/>
      <c r="BT46" s="1090"/>
      <c r="BU46" s="1090"/>
      <c r="BV46" s="1090"/>
      <c r="BW46" s="1090"/>
      <c r="BX46" s="1090"/>
      <c r="BY46" s="1090"/>
      <c r="BZ46" s="1090"/>
      <c r="CA46" s="1090"/>
      <c r="CB46" s="1090"/>
      <c r="CC46" s="1090"/>
      <c r="CD46" s="1090"/>
      <c r="CE46" s="1090"/>
      <c r="CF46" s="1090"/>
      <c r="CG46" s="1091"/>
      <c r="CH46" s="1064"/>
      <c r="CI46" s="1065"/>
      <c r="CJ46" s="1065"/>
      <c r="CK46" s="1065"/>
      <c r="CL46" s="1066"/>
      <c r="CM46" s="1064"/>
      <c r="CN46" s="1065"/>
      <c r="CO46" s="1065"/>
      <c r="CP46" s="1065"/>
      <c r="CQ46" s="1066"/>
      <c r="CR46" s="1064"/>
      <c r="CS46" s="1065"/>
      <c r="CT46" s="1065"/>
      <c r="CU46" s="1065"/>
      <c r="CV46" s="1066"/>
      <c r="CW46" s="1064"/>
      <c r="CX46" s="1065"/>
      <c r="CY46" s="1065"/>
      <c r="CZ46" s="1065"/>
      <c r="DA46" s="1066"/>
      <c r="DB46" s="1064"/>
      <c r="DC46" s="1065"/>
      <c r="DD46" s="1065"/>
      <c r="DE46" s="1065"/>
      <c r="DF46" s="1066"/>
      <c r="DG46" s="1064"/>
      <c r="DH46" s="1065"/>
      <c r="DI46" s="1065"/>
      <c r="DJ46" s="1065"/>
      <c r="DK46" s="1066"/>
      <c r="DL46" s="1064"/>
      <c r="DM46" s="1065"/>
      <c r="DN46" s="1065"/>
      <c r="DO46" s="1065"/>
      <c r="DP46" s="1066"/>
      <c r="DQ46" s="1064"/>
      <c r="DR46" s="1065"/>
      <c r="DS46" s="1065"/>
      <c r="DT46" s="1065"/>
      <c r="DU46" s="1066"/>
      <c r="DV46" s="1067"/>
      <c r="DW46" s="1068"/>
      <c r="DX46" s="1068"/>
      <c r="DY46" s="1068"/>
      <c r="DZ46" s="1069"/>
      <c r="EA46" s="226"/>
    </row>
    <row r="47" spans="1:131" s="227" customFormat="1" ht="26.25" customHeight="1">
      <c r="A47" s="241">
        <v>20</v>
      </c>
      <c r="B47" s="1112"/>
      <c r="C47" s="1113"/>
      <c r="D47" s="1113"/>
      <c r="E47" s="1113"/>
      <c r="F47" s="1113"/>
      <c r="G47" s="1113"/>
      <c r="H47" s="1113"/>
      <c r="I47" s="1113"/>
      <c r="J47" s="1113"/>
      <c r="K47" s="1113"/>
      <c r="L47" s="1113"/>
      <c r="M47" s="1113"/>
      <c r="N47" s="1113"/>
      <c r="O47" s="1113"/>
      <c r="P47" s="1114"/>
      <c r="Q47" s="1118"/>
      <c r="R47" s="1119"/>
      <c r="S47" s="1119"/>
      <c r="T47" s="1119"/>
      <c r="U47" s="1119"/>
      <c r="V47" s="1119"/>
      <c r="W47" s="1119"/>
      <c r="X47" s="1119"/>
      <c r="Y47" s="1119"/>
      <c r="Z47" s="1119"/>
      <c r="AA47" s="1119"/>
      <c r="AB47" s="1119"/>
      <c r="AC47" s="1119"/>
      <c r="AD47" s="1119"/>
      <c r="AE47" s="1120"/>
      <c r="AF47" s="1094"/>
      <c r="AG47" s="1095"/>
      <c r="AH47" s="1095"/>
      <c r="AI47" s="1095"/>
      <c r="AJ47" s="1096"/>
      <c r="AK47" s="1049"/>
      <c r="AL47" s="1040"/>
      <c r="AM47" s="1040"/>
      <c r="AN47" s="1040"/>
      <c r="AO47" s="1040"/>
      <c r="AP47" s="1040"/>
      <c r="AQ47" s="1040"/>
      <c r="AR47" s="1040"/>
      <c r="AS47" s="1040"/>
      <c r="AT47" s="1040"/>
      <c r="AU47" s="1040"/>
      <c r="AV47" s="1040"/>
      <c r="AW47" s="1040"/>
      <c r="AX47" s="1040"/>
      <c r="AY47" s="1040"/>
      <c r="AZ47" s="1117"/>
      <c r="BA47" s="1117"/>
      <c r="BB47" s="1117"/>
      <c r="BC47" s="1117"/>
      <c r="BD47" s="1117"/>
      <c r="BE47" s="1107"/>
      <c r="BF47" s="1107"/>
      <c r="BG47" s="1107"/>
      <c r="BH47" s="1107"/>
      <c r="BI47" s="1108"/>
      <c r="BJ47" s="232"/>
      <c r="BK47" s="232"/>
      <c r="BL47" s="232"/>
      <c r="BM47" s="232"/>
      <c r="BN47" s="232"/>
      <c r="BO47" s="245"/>
      <c r="BP47" s="245"/>
      <c r="BQ47" s="242">
        <v>41</v>
      </c>
      <c r="BR47" s="243"/>
      <c r="BS47" s="1089"/>
      <c r="BT47" s="1090"/>
      <c r="BU47" s="1090"/>
      <c r="BV47" s="1090"/>
      <c r="BW47" s="1090"/>
      <c r="BX47" s="1090"/>
      <c r="BY47" s="1090"/>
      <c r="BZ47" s="1090"/>
      <c r="CA47" s="1090"/>
      <c r="CB47" s="1090"/>
      <c r="CC47" s="1090"/>
      <c r="CD47" s="1090"/>
      <c r="CE47" s="1090"/>
      <c r="CF47" s="1090"/>
      <c r="CG47" s="1091"/>
      <c r="CH47" s="1064"/>
      <c r="CI47" s="1065"/>
      <c r="CJ47" s="1065"/>
      <c r="CK47" s="1065"/>
      <c r="CL47" s="1066"/>
      <c r="CM47" s="1064"/>
      <c r="CN47" s="1065"/>
      <c r="CO47" s="1065"/>
      <c r="CP47" s="1065"/>
      <c r="CQ47" s="1066"/>
      <c r="CR47" s="1064"/>
      <c r="CS47" s="1065"/>
      <c r="CT47" s="1065"/>
      <c r="CU47" s="1065"/>
      <c r="CV47" s="1066"/>
      <c r="CW47" s="1064"/>
      <c r="CX47" s="1065"/>
      <c r="CY47" s="1065"/>
      <c r="CZ47" s="1065"/>
      <c r="DA47" s="1066"/>
      <c r="DB47" s="1064"/>
      <c r="DC47" s="1065"/>
      <c r="DD47" s="1065"/>
      <c r="DE47" s="1065"/>
      <c r="DF47" s="1066"/>
      <c r="DG47" s="1064"/>
      <c r="DH47" s="1065"/>
      <c r="DI47" s="1065"/>
      <c r="DJ47" s="1065"/>
      <c r="DK47" s="1066"/>
      <c r="DL47" s="1064"/>
      <c r="DM47" s="1065"/>
      <c r="DN47" s="1065"/>
      <c r="DO47" s="1065"/>
      <c r="DP47" s="1066"/>
      <c r="DQ47" s="1064"/>
      <c r="DR47" s="1065"/>
      <c r="DS47" s="1065"/>
      <c r="DT47" s="1065"/>
      <c r="DU47" s="1066"/>
      <c r="DV47" s="1067"/>
      <c r="DW47" s="1068"/>
      <c r="DX47" s="1068"/>
      <c r="DY47" s="1068"/>
      <c r="DZ47" s="1069"/>
      <c r="EA47" s="226"/>
    </row>
    <row r="48" spans="1:131" s="227" customFormat="1" ht="26.25" customHeight="1">
      <c r="A48" s="241">
        <v>21</v>
      </c>
      <c r="B48" s="1112"/>
      <c r="C48" s="1113"/>
      <c r="D48" s="1113"/>
      <c r="E48" s="1113"/>
      <c r="F48" s="1113"/>
      <c r="G48" s="1113"/>
      <c r="H48" s="1113"/>
      <c r="I48" s="1113"/>
      <c r="J48" s="1113"/>
      <c r="K48" s="1113"/>
      <c r="L48" s="1113"/>
      <c r="M48" s="1113"/>
      <c r="N48" s="1113"/>
      <c r="O48" s="1113"/>
      <c r="P48" s="1114"/>
      <c r="Q48" s="1118"/>
      <c r="R48" s="1119"/>
      <c r="S48" s="1119"/>
      <c r="T48" s="1119"/>
      <c r="U48" s="1119"/>
      <c r="V48" s="1119"/>
      <c r="W48" s="1119"/>
      <c r="X48" s="1119"/>
      <c r="Y48" s="1119"/>
      <c r="Z48" s="1119"/>
      <c r="AA48" s="1119"/>
      <c r="AB48" s="1119"/>
      <c r="AC48" s="1119"/>
      <c r="AD48" s="1119"/>
      <c r="AE48" s="1120"/>
      <c r="AF48" s="1094"/>
      <c r="AG48" s="1095"/>
      <c r="AH48" s="1095"/>
      <c r="AI48" s="1095"/>
      <c r="AJ48" s="1096"/>
      <c r="AK48" s="1049"/>
      <c r="AL48" s="1040"/>
      <c r="AM48" s="1040"/>
      <c r="AN48" s="1040"/>
      <c r="AO48" s="1040"/>
      <c r="AP48" s="1040"/>
      <c r="AQ48" s="1040"/>
      <c r="AR48" s="1040"/>
      <c r="AS48" s="1040"/>
      <c r="AT48" s="1040"/>
      <c r="AU48" s="1040"/>
      <c r="AV48" s="1040"/>
      <c r="AW48" s="1040"/>
      <c r="AX48" s="1040"/>
      <c r="AY48" s="1040"/>
      <c r="AZ48" s="1117"/>
      <c r="BA48" s="1117"/>
      <c r="BB48" s="1117"/>
      <c r="BC48" s="1117"/>
      <c r="BD48" s="1117"/>
      <c r="BE48" s="1107"/>
      <c r="BF48" s="1107"/>
      <c r="BG48" s="1107"/>
      <c r="BH48" s="1107"/>
      <c r="BI48" s="1108"/>
      <c r="BJ48" s="232"/>
      <c r="BK48" s="232"/>
      <c r="BL48" s="232"/>
      <c r="BM48" s="232"/>
      <c r="BN48" s="232"/>
      <c r="BO48" s="245"/>
      <c r="BP48" s="245"/>
      <c r="BQ48" s="242">
        <v>42</v>
      </c>
      <c r="BR48" s="243"/>
      <c r="BS48" s="1089"/>
      <c r="BT48" s="1090"/>
      <c r="BU48" s="1090"/>
      <c r="BV48" s="1090"/>
      <c r="BW48" s="1090"/>
      <c r="BX48" s="1090"/>
      <c r="BY48" s="1090"/>
      <c r="BZ48" s="1090"/>
      <c r="CA48" s="1090"/>
      <c r="CB48" s="1090"/>
      <c r="CC48" s="1090"/>
      <c r="CD48" s="1090"/>
      <c r="CE48" s="1090"/>
      <c r="CF48" s="1090"/>
      <c r="CG48" s="1091"/>
      <c r="CH48" s="1064"/>
      <c r="CI48" s="1065"/>
      <c r="CJ48" s="1065"/>
      <c r="CK48" s="1065"/>
      <c r="CL48" s="1066"/>
      <c r="CM48" s="1064"/>
      <c r="CN48" s="1065"/>
      <c r="CO48" s="1065"/>
      <c r="CP48" s="1065"/>
      <c r="CQ48" s="1066"/>
      <c r="CR48" s="1064"/>
      <c r="CS48" s="1065"/>
      <c r="CT48" s="1065"/>
      <c r="CU48" s="1065"/>
      <c r="CV48" s="1066"/>
      <c r="CW48" s="1064"/>
      <c r="CX48" s="1065"/>
      <c r="CY48" s="1065"/>
      <c r="CZ48" s="1065"/>
      <c r="DA48" s="1066"/>
      <c r="DB48" s="1064"/>
      <c r="DC48" s="1065"/>
      <c r="DD48" s="1065"/>
      <c r="DE48" s="1065"/>
      <c r="DF48" s="1066"/>
      <c r="DG48" s="1064"/>
      <c r="DH48" s="1065"/>
      <c r="DI48" s="1065"/>
      <c r="DJ48" s="1065"/>
      <c r="DK48" s="1066"/>
      <c r="DL48" s="1064"/>
      <c r="DM48" s="1065"/>
      <c r="DN48" s="1065"/>
      <c r="DO48" s="1065"/>
      <c r="DP48" s="1066"/>
      <c r="DQ48" s="1064"/>
      <c r="DR48" s="1065"/>
      <c r="DS48" s="1065"/>
      <c r="DT48" s="1065"/>
      <c r="DU48" s="1066"/>
      <c r="DV48" s="1067"/>
      <c r="DW48" s="1068"/>
      <c r="DX48" s="1068"/>
      <c r="DY48" s="1068"/>
      <c r="DZ48" s="1069"/>
      <c r="EA48" s="226"/>
    </row>
    <row r="49" spans="1:131" s="227" customFormat="1" ht="26.25" customHeight="1">
      <c r="A49" s="241">
        <v>22</v>
      </c>
      <c r="B49" s="1112"/>
      <c r="C49" s="1113"/>
      <c r="D49" s="1113"/>
      <c r="E49" s="1113"/>
      <c r="F49" s="1113"/>
      <c r="G49" s="1113"/>
      <c r="H49" s="1113"/>
      <c r="I49" s="1113"/>
      <c r="J49" s="1113"/>
      <c r="K49" s="1113"/>
      <c r="L49" s="1113"/>
      <c r="M49" s="1113"/>
      <c r="N49" s="1113"/>
      <c r="O49" s="1113"/>
      <c r="P49" s="1114"/>
      <c r="Q49" s="1118"/>
      <c r="R49" s="1119"/>
      <c r="S49" s="1119"/>
      <c r="T49" s="1119"/>
      <c r="U49" s="1119"/>
      <c r="V49" s="1119"/>
      <c r="W49" s="1119"/>
      <c r="X49" s="1119"/>
      <c r="Y49" s="1119"/>
      <c r="Z49" s="1119"/>
      <c r="AA49" s="1119"/>
      <c r="AB49" s="1119"/>
      <c r="AC49" s="1119"/>
      <c r="AD49" s="1119"/>
      <c r="AE49" s="1120"/>
      <c r="AF49" s="1094"/>
      <c r="AG49" s="1095"/>
      <c r="AH49" s="1095"/>
      <c r="AI49" s="1095"/>
      <c r="AJ49" s="1096"/>
      <c r="AK49" s="1049"/>
      <c r="AL49" s="1040"/>
      <c r="AM49" s="1040"/>
      <c r="AN49" s="1040"/>
      <c r="AO49" s="1040"/>
      <c r="AP49" s="1040"/>
      <c r="AQ49" s="1040"/>
      <c r="AR49" s="1040"/>
      <c r="AS49" s="1040"/>
      <c r="AT49" s="1040"/>
      <c r="AU49" s="1040"/>
      <c r="AV49" s="1040"/>
      <c r="AW49" s="1040"/>
      <c r="AX49" s="1040"/>
      <c r="AY49" s="1040"/>
      <c r="AZ49" s="1117"/>
      <c r="BA49" s="1117"/>
      <c r="BB49" s="1117"/>
      <c r="BC49" s="1117"/>
      <c r="BD49" s="1117"/>
      <c r="BE49" s="1107"/>
      <c r="BF49" s="1107"/>
      <c r="BG49" s="1107"/>
      <c r="BH49" s="1107"/>
      <c r="BI49" s="1108"/>
      <c r="BJ49" s="232"/>
      <c r="BK49" s="232"/>
      <c r="BL49" s="232"/>
      <c r="BM49" s="232"/>
      <c r="BN49" s="232"/>
      <c r="BO49" s="245"/>
      <c r="BP49" s="245"/>
      <c r="BQ49" s="242">
        <v>43</v>
      </c>
      <c r="BR49" s="243"/>
      <c r="BS49" s="1089"/>
      <c r="BT49" s="1090"/>
      <c r="BU49" s="1090"/>
      <c r="BV49" s="1090"/>
      <c r="BW49" s="1090"/>
      <c r="BX49" s="1090"/>
      <c r="BY49" s="1090"/>
      <c r="BZ49" s="1090"/>
      <c r="CA49" s="1090"/>
      <c r="CB49" s="1090"/>
      <c r="CC49" s="1090"/>
      <c r="CD49" s="1090"/>
      <c r="CE49" s="1090"/>
      <c r="CF49" s="1090"/>
      <c r="CG49" s="1091"/>
      <c r="CH49" s="1064"/>
      <c r="CI49" s="1065"/>
      <c r="CJ49" s="1065"/>
      <c r="CK49" s="1065"/>
      <c r="CL49" s="1066"/>
      <c r="CM49" s="1064"/>
      <c r="CN49" s="1065"/>
      <c r="CO49" s="1065"/>
      <c r="CP49" s="1065"/>
      <c r="CQ49" s="1066"/>
      <c r="CR49" s="1064"/>
      <c r="CS49" s="1065"/>
      <c r="CT49" s="1065"/>
      <c r="CU49" s="1065"/>
      <c r="CV49" s="1066"/>
      <c r="CW49" s="1064"/>
      <c r="CX49" s="1065"/>
      <c r="CY49" s="1065"/>
      <c r="CZ49" s="1065"/>
      <c r="DA49" s="1066"/>
      <c r="DB49" s="1064"/>
      <c r="DC49" s="1065"/>
      <c r="DD49" s="1065"/>
      <c r="DE49" s="1065"/>
      <c r="DF49" s="1066"/>
      <c r="DG49" s="1064"/>
      <c r="DH49" s="1065"/>
      <c r="DI49" s="1065"/>
      <c r="DJ49" s="1065"/>
      <c r="DK49" s="1066"/>
      <c r="DL49" s="1064"/>
      <c r="DM49" s="1065"/>
      <c r="DN49" s="1065"/>
      <c r="DO49" s="1065"/>
      <c r="DP49" s="1066"/>
      <c r="DQ49" s="1064"/>
      <c r="DR49" s="1065"/>
      <c r="DS49" s="1065"/>
      <c r="DT49" s="1065"/>
      <c r="DU49" s="1066"/>
      <c r="DV49" s="1067"/>
      <c r="DW49" s="1068"/>
      <c r="DX49" s="1068"/>
      <c r="DY49" s="1068"/>
      <c r="DZ49" s="1069"/>
      <c r="EA49" s="226"/>
    </row>
    <row r="50" spans="1:131" s="227" customFormat="1" ht="26.25" customHeight="1">
      <c r="A50" s="241">
        <v>23</v>
      </c>
      <c r="B50" s="1112"/>
      <c r="C50" s="1113"/>
      <c r="D50" s="1113"/>
      <c r="E50" s="1113"/>
      <c r="F50" s="1113"/>
      <c r="G50" s="1113"/>
      <c r="H50" s="1113"/>
      <c r="I50" s="1113"/>
      <c r="J50" s="1113"/>
      <c r="K50" s="1113"/>
      <c r="L50" s="1113"/>
      <c r="M50" s="1113"/>
      <c r="N50" s="1113"/>
      <c r="O50" s="1113"/>
      <c r="P50" s="1114"/>
      <c r="Q50" s="1115"/>
      <c r="R50" s="1098"/>
      <c r="S50" s="1098"/>
      <c r="T50" s="1098"/>
      <c r="U50" s="1098"/>
      <c r="V50" s="1098"/>
      <c r="W50" s="1098"/>
      <c r="X50" s="1098"/>
      <c r="Y50" s="1098"/>
      <c r="Z50" s="1098"/>
      <c r="AA50" s="1098"/>
      <c r="AB50" s="1098"/>
      <c r="AC50" s="1098"/>
      <c r="AD50" s="1098"/>
      <c r="AE50" s="1116"/>
      <c r="AF50" s="1094"/>
      <c r="AG50" s="1095"/>
      <c r="AH50" s="1095"/>
      <c r="AI50" s="1095"/>
      <c r="AJ50" s="1096"/>
      <c r="AK50" s="1097"/>
      <c r="AL50" s="1098"/>
      <c r="AM50" s="1098"/>
      <c r="AN50" s="1098"/>
      <c r="AO50" s="1098"/>
      <c r="AP50" s="1098"/>
      <c r="AQ50" s="1098"/>
      <c r="AR50" s="1098"/>
      <c r="AS50" s="1098"/>
      <c r="AT50" s="1098"/>
      <c r="AU50" s="1098"/>
      <c r="AV50" s="1098"/>
      <c r="AW50" s="1098"/>
      <c r="AX50" s="1098"/>
      <c r="AY50" s="1098"/>
      <c r="AZ50" s="1099"/>
      <c r="BA50" s="1099"/>
      <c r="BB50" s="1099"/>
      <c r="BC50" s="1099"/>
      <c r="BD50" s="1099"/>
      <c r="BE50" s="1107"/>
      <c r="BF50" s="1107"/>
      <c r="BG50" s="1107"/>
      <c r="BH50" s="1107"/>
      <c r="BI50" s="1108"/>
      <c r="BJ50" s="232"/>
      <c r="BK50" s="232"/>
      <c r="BL50" s="232"/>
      <c r="BM50" s="232"/>
      <c r="BN50" s="232"/>
      <c r="BO50" s="245"/>
      <c r="BP50" s="245"/>
      <c r="BQ50" s="242">
        <v>44</v>
      </c>
      <c r="BR50" s="243"/>
      <c r="BS50" s="1089"/>
      <c r="BT50" s="1090"/>
      <c r="BU50" s="1090"/>
      <c r="BV50" s="1090"/>
      <c r="BW50" s="1090"/>
      <c r="BX50" s="1090"/>
      <c r="BY50" s="1090"/>
      <c r="BZ50" s="1090"/>
      <c r="CA50" s="1090"/>
      <c r="CB50" s="1090"/>
      <c r="CC50" s="1090"/>
      <c r="CD50" s="1090"/>
      <c r="CE50" s="1090"/>
      <c r="CF50" s="1090"/>
      <c r="CG50" s="1091"/>
      <c r="CH50" s="1064"/>
      <c r="CI50" s="1065"/>
      <c r="CJ50" s="1065"/>
      <c r="CK50" s="1065"/>
      <c r="CL50" s="1066"/>
      <c r="CM50" s="1064"/>
      <c r="CN50" s="1065"/>
      <c r="CO50" s="1065"/>
      <c r="CP50" s="1065"/>
      <c r="CQ50" s="1066"/>
      <c r="CR50" s="1064"/>
      <c r="CS50" s="1065"/>
      <c r="CT50" s="1065"/>
      <c r="CU50" s="1065"/>
      <c r="CV50" s="1066"/>
      <c r="CW50" s="1064"/>
      <c r="CX50" s="1065"/>
      <c r="CY50" s="1065"/>
      <c r="CZ50" s="1065"/>
      <c r="DA50" s="1066"/>
      <c r="DB50" s="1064"/>
      <c r="DC50" s="1065"/>
      <c r="DD50" s="1065"/>
      <c r="DE50" s="1065"/>
      <c r="DF50" s="1066"/>
      <c r="DG50" s="1064"/>
      <c r="DH50" s="1065"/>
      <c r="DI50" s="1065"/>
      <c r="DJ50" s="1065"/>
      <c r="DK50" s="1066"/>
      <c r="DL50" s="1064"/>
      <c r="DM50" s="1065"/>
      <c r="DN50" s="1065"/>
      <c r="DO50" s="1065"/>
      <c r="DP50" s="1066"/>
      <c r="DQ50" s="1064"/>
      <c r="DR50" s="1065"/>
      <c r="DS50" s="1065"/>
      <c r="DT50" s="1065"/>
      <c r="DU50" s="1066"/>
      <c r="DV50" s="1067"/>
      <c r="DW50" s="1068"/>
      <c r="DX50" s="1068"/>
      <c r="DY50" s="1068"/>
      <c r="DZ50" s="1069"/>
      <c r="EA50" s="226"/>
    </row>
    <row r="51" spans="1:131" s="227" customFormat="1" ht="26.25" customHeight="1">
      <c r="A51" s="241">
        <v>24</v>
      </c>
      <c r="B51" s="1112"/>
      <c r="C51" s="1113"/>
      <c r="D51" s="1113"/>
      <c r="E51" s="1113"/>
      <c r="F51" s="1113"/>
      <c r="G51" s="1113"/>
      <c r="H51" s="1113"/>
      <c r="I51" s="1113"/>
      <c r="J51" s="1113"/>
      <c r="K51" s="1113"/>
      <c r="L51" s="1113"/>
      <c r="M51" s="1113"/>
      <c r="N51" s="1113"/>
      <c r="O51" s="1113"/>
      <c r="P51" s="1114"/>
      <c r="Q51" s="1115"/>
      <c r="R51" s="1098"/>
      <c r="S51" s="1098"/>
      <c r="T51" s="1098"/>
      <c r="U51" s="1098"/>
      <c r="V51" s="1098"/>
      <c r="W51" s="1098"/>
      <c r="X51" s="1098"/>
      <c r="Y51" s="1098"/>
      <c r="Z51" s="1098"/>
      <c r="AA51" s="1098"/>
      <c r="AB51" s="1098"/>
      <c r="AC51" s="1098"/>
      <c r="AD51" s="1098"/>
      <c r="AE51" s="1116"/>
      <c r="AF51" s="1094"/>
      <c r="AG51" s="1095"/>
      <c r="AH51" s="1095"/>
      <c r="AI51" s="1095"/>
      <c r="AJ51" s="1096"/>
      <c r="AK51" s="1097"/>
      <c r="AL51" s="1098"/>
      <c r="AM51" s="1098"/>
      <c r="AN51" s="1098"/>
      <c r="AO51" s="1098"/>
      <c r="AP51" s="1098"/>
      <c r="AQ51" s="1098"/>
      <c r="AR51" s="1098"/>
      <c r="AS51" s="1098"/>
      <c r="AT51" s="1098"/>
      <c r="AU51" s="1098"/>
      <c r="AV51" s="1098"/>
      <c r="AW51" s="1098"/>
      <c r="AX51" s="1098"/>
      <c r="AY51" s="1098"/>
      <c r="AZ51" s="1099"/>
      <c r="BA51" s="1099"/>
      <c r="BB51" s="1099"/>
      <c r="BC51" s="1099"/>
      <c r="BD51" s="1099"/>
      <c r="BE51" s="1107"/>
      <c r="BF51" s="1107"/>
      <c r="BG51" s="1107"/>
      <c r="BH51" s="1107"/>
      <c r="BI51" s="1108"/>
      <c r="BJ51" s="232"/>
      <c r="BK51" s="232"/>
      <c r="BL51" s="232"/>
      <c r="BM51" s="232"/>
      <c r="BN51" s="232"/>
      <c r="BO51" s="245"/>
      <c r="BP51" s="245"/>
      <c r="BQ51" s="242">
        <v>45</v>
      </c>
      <c r="BR51" s="243"/>
      <c r="BS51" s="1089"/>
      <c r="BT51" s="1090"/>
      <c r="BU51" s="1090"/>
      <c r="BV51" s="1090"/>
      <c r="BW51" s="1090"/>
      <c r="BX51" s="1090"/>
      <c r="BY51" s="1090"/>
      <c r="BZ51" s="1090"/>
      <c r="CA51" s="1090"/>
      <c r="CB51" s="1090"/>
      <c r="CC51" s="1090"/>
      <c r="CD51" s="1090"/>
      <c r="CE51" s="1090"/>
      <c r="CF51" s="1090"/>
      <c r="CG51" s="1091"/>
      <c r="CH51" s="1064"/>
      <c r="CI51" s="1065"/>
      <c r="CJ51" s="1065"/>
      <c r="CK51" s="1065"/>
      <c r="CL51" s="1066"/>
      <c r="CM51" s="1064"/>
      <c r="CN51" s="1065"/>
      <c r="CO51" s="1065"/>
      <c r="CP51" s="1065"/>
      <c r="CQ51" s="1066"/>
      <c r="CR51" s="1064"/>
      <c r="CS51" s="1065"/>
      <c r="CT51" s="1065"/>
      <c r="CU51" s="1065"/>
      <c r="CV51" s="1066"/>
      <c r="CW51" s="1064"/>
      <c r="CX51" s="1065"/>
      <c r="CY51" s="1065"/>
      <c r="CZ51" s="1065"/>
      <c r="DA51" s="1066"/>
      <c r="DB51" s="1064"/>
      <c r="DC51" s="1065"/>
      <c r="DD51" s="1065"/>
      <c r="DE51" s="1065"/>
      <c r="DF51" s="1066"/>
      <c r="DG51" s="1064"/>
      <c r="DH51" s="1065"/>
      <c r="DI51" s="1065"/>
      <c r="DJ51" s="1065"/>
      <c r="DK51" s="1066"/>
      <c r="DL51" s="1064"/>
      <c r="DM51" s="1065"/>
      <c r="DN51" s="1065"/>
      <c r="DO51" s="1065"/>
      <c r="DP51" s="1066"/>
      <c r="DQ51" s="1064"/>
      <c r="DR51" s="1065"/>
      <c r="DS51" s="1065"/>
      <c r="DT51" s="1065"/>
      <c r="DU51" s="1066"/>
      <c r="DV51" s="1067"/>
      <c r="DW51" s="1068"/>
      <c r="DX51" s="1068"/>
      <c r="DY51" s="1068"/>
      <c r="DZ51" s="1069"/>
      <c r="EA51" s="226"/>
    </row>
    <row r="52" spans="1:131" s="227" customFormat="1" ht="26.25" customHeight="1">
      <c r="A52" s="241">
        <v>25</v>
      </c>
      <c r="B52" s="1112"/>
      <c r="C52" s="1113"/>
      <c r="D52" s="1113"/>
      <c r="E52" s="1113"/>
      <c r="F52" s="1113"/>
      <c r="G52" s="1113"/>
      <c r="H52" s="1113"/>
      <c r="I52" s="1113"/>
      <c r="J52" s="1113"/>
      <c r="K52" s="1113"/>
      <c r="L52" s="1113"/>
      <c r="M52" s="1113"/>
      <c r="N52" s="1113"/>
      <c r="O52" s="1113"/>
      <c r="P52" s="1114"/>
      <c r="Q52" s="1115"/>
      <c r="R52" s="1098"/>
      <c r="S52" s="1098"/>
      <c r="T52" s="1098"/>
      <c r="U52" s="1098"/>
      <c r="V52" s="1098"/>
      <c r="W52" s="1098"/>
      <c r="X52" s="1098"/>
      <c r="Y52" s="1098"/>
      <c r="Z52" s="1098"/>
      <c r="AA52" s="1098"/>
      <c r="AB52" s="1098"/>
      <c r="AC52" s="1098"/>
      <c r="AD52" s="1098"/>
      <c r="AE52" s="1116"/>
      <c r="AF52" s="1094"/>
      <c r="AG52" s="1095"/>
      <c r="AH52" s="1095"/>
      <c r="AI52" s="1095"/>
      <c r="AJ52" s="1096"/>
      <c r="AK52" s="1097"/>
      <c r="AL52" s="1098"/>
      <c r="AM52" s="1098"/>
      <c r="AN52" s="1098"/>
      <c r="AO52" s="1098"/>
      <c r="AP52" s="1098"/>
      <c r="AQ52" s="1098"/>
      <c r="AR52" s="1098"/>
      <c r="AS52" s="1098"/>
      <c r="AT52" s="1098"/>
      <c r="AU52" s="1098"/>
      <c r="AV52" s="1098"/>
      <c r="AW52" s="1098"/>
      <c r="AX52" s="1098"/>
      <c r="AY52" s="1098"/>
      <c r="AZ52" s="1099"/>
      <c r="BA52" s="1099"/>
      <c r="BB52" s="1099"/>
      <c r="BC52" s="1099"/>
      <c r="BD52" s="1099"/>
      <c r="BE52" s="1107"/>
      <c r="BF52" s="1107"/>
      <c r="BG52" s="1107"/>
      <c r="BH52" s="1107"/>
      <c r="BI52" s="1108"/>
      <c r="BJ52" s="232"/>
      <c r="BK52" s="232"/>
      <c r="BL52" s="232"/>
      <c r="BM52" s="232"/>
      <c r="BN52" s="232"/>
      <c r="BO52" s="245"/>
      <c r="BP52" s="245"/>
      <c r="BQ52" s="242">
        <v>46</v>
      </c>
      <c r="BR52" s="243"/>
      <c r="BS52" s="1089"/>
      <c r="BT52" s="1090"/>
      <c r="BU52" s="1090"/>
      <c r="BV52" s="1090"/>
      <c r="BW52" s="1090"/>
      <c r="BX52" s="1090"/>
      <c r="BY52" s="1090"/>
      <c r="BZ52" s="1090"/>
      <c r="CA52" s="1090"/>
      <c r="CB52" s="1090"/>
      <c r="CC52" s="1090"/>
      <c r="CD52" s="1090"/>
      <c r="CE52" s="1090"/>
      <c r="CF52" s="1090"/>
      <c r="CG52" s="1091"/>
      <c r="CH52" s="1064"/>
      <c r="CI52" s="1065"/>
      <c r="CJ52" s="1065"/>
      <c r="CK52" s="1065"/>
      <c r="CL52" s="1066"/>
      <c r="CM52" s="1064"/>
      <c r="CN52" s="1065"/>
      <c r="CO52" s="1065"/>
      <c r="CP52" s="1065"/>
      <c r="CQ52" s="1066"/>
      <c r="CR52" s="1064"/>
      <c r="CS52" s="1065"/>
      <c r="CT52" s="1065"/>
      <c r="CU52" s="1065"/>
      <c r="CV52" s="1066"/>
      <c r="CW52" s="1064"/>
      <c r="CX52" s="1065"/>
      <c r="CY52" s="1065"/>
      <c r="CZ52" s="1065"/>
      <c r="DA52" s="1066"/>
      <c r="DB52" s="1064"/>
      <c r="DC52" s="1065"/>
      <c r="DD52" s="1065"/>
      <c r="DE52" s="1065"/>
      <c r="DF52" s="1066"/>
      <c r="DG52" s="1064"/>
      <c r="DH52" s="1065"/>
      <c r="DI52" s="1065"/>
      <c r="DJ52" s="1065"/>
      <c r="DK52" s="1066"/>
      <c r="DL52" s="1064"/>
      <c r="DM52" s="1065"/>
      <c r="DN52" s="1065"/>
      <c r="DO52" s="1065"/>
      <c r="DP52" s="1066"/>
      <c r="DQ52" s="1064"/>
      <c r="DR52" s="1065"/>
      <c r="DS52" s="1065"/>
      <c r="DT52" s="1065"/>
      <c r="DU52" s="1066"/>
      <c r="DV52" s="1067"/>
      <c r="DW52" s="1068"/>
      <c r="DX52" s="1068"/>
      <c r="DY52" s="1068"/>
      <c r="DZ52" s="1069"/>
      <c r="EA52" s="226"/>
    </row>
    <row r="53" spans="1:131" s="227" customFormat="1" ht="26.25" customHeight="1">
      <c r="A53" s="241">
        <v>26</v>
      </c>
      <c r="B53" s="1112"/>
      <c r="C53" s="1113"/>
      <c r="D53" s="1113"/>
      <c r="E53" s="1113"/>
      <c r="F53" s="1113"/>
      <c r="G53" s="1113"/>
      <c r="H53" s="1113"/>
      <c r="I53" s="1113"/>
      <c r="J53" s="1113"/>
      <c r="K53" s="1113"/>
      <c r="L53" s="1113"/>
      <c r="M53" s="1113"/>
      <c r="N53" s="1113"/>
      <c r="O53" s="1113"/>
      <c r="P53" s="1114"/>
      <c r="Q53" s="1115"/>
      <c r="R53" s="1098"/>
      <c r="S53" s="1098"/>
      <c r="T53" s="1098"/>
      <c r="U53" s="1098"/>
      <c r="V53" s="1098"/>
      <c r="W53" s="1098"/>
      <c r="X53" s="1098"/>
      <c r="Y53" s="1098"/>
      <c r="Z53" s="1098"/>
      <c r="AA53" s="1098"/>
      <c r="AB53" s="1098"/>
      <c r="AC53" s="1098"/>
      <c r="AD53" s="1098"/>
      <c r="AE53" s="1116"/>
      <c r="AF53" s="1094"/>
      <c r="AG53" s="1095"/>
      <c r="AH53" s="1095"/>
      <c r="AI53" s="1095"/>
      <c r="AJ53" s="1096"/>
      <c r="AK53" s="1097"/>
      <c r="AL53" s="1098"/>
      <c r="AM53" s="1098"/>
      <c r="AN53" s="1098"/>
      <c r="AO53" s="1098"/>
      <c r="AP53" s="1098"/>
      <c r="AQ53" s="1098"/>
      <c r="AR53" s="1098"/>
      <c r="AS53" s="1098"/>
      <c r="AT53" s="1098"/>
      <c r="AU53" s="1098"/>
      <c r="AV53" s="1098"/>
      <c r="AW53" s="1098"/>
      <c r="AX53" s="1098"/>
      <c r="AY53" s="1098"/>
      <c r="AZ53" s="1099"/>
      <c r="BA53" s="1099"/>
      <c r="BB53" s="1099"/>
      <c r="BC53" s="1099"/>
      <c r="BD53" s="1099"/>
      <c r="BE53" s="1107"/>
      <c r="BF53" s="1107"/>
      <c r="BG53" s="1107"/>
      <c r="BH53" s="1107"/>
      <c r="BI53" s="1108"/>
      <c r="BJ53" s="232"/>
      <c r="BK53" s="232"/>
      <c r="BL53" s="232"/>
      <c r="BM53" s="232"/>
      <c r="BN53" s="232"/>
      <c r="BO53" s="245"/>
      <c r="BP53" s="245"/>
      <c r="BQ53" s="242">
        <v>47</v>
      </c>
      <c r="BR53" s="243"/>
      <c r="BS53" s="1089"/>
      <c r="BT53" s="1090"/>
      <c r="BU53" s="1090"/>
      <c r="BV53" s="1090"/>
      <c r="BW53" s="1090"/>
      <c r="BX53" s="1090"/>
      <c r="BY53" s="1090"/>
      <c r="BZ53" s="1090"/>
      <c r="CA53" s="1090"/>
      <c r="CB53" s="1090"/>
      <c r="CC53" s="1090"/>
      <c r="CD53" s="1090"/>
      <c r="CE53" s="1090"/>
      <c r="CF53" s="1090"/>
      <c r="CG53" s="1091"/>
      <c r="CH53" s="1064"/>
      <c r="CI53" s="1065"/>
      <c r="CJ53" s="1065"/>
      <c r="CK53" s="1065"/>
      <c r="CL53" s="1066"/>
      <c r="CM53" s="1064"/>
      <c r="CN53" s="1065"/>
      <c r="CO53" s="1065"/>
      <c r="CP53" s="1065"/>
      <c r="CQ53" s="1066"/>
      <c r="CR53" s="1064"/>
      <c r="CS53" s="1065"/>
      <c r="CT53" s="1065"/>
      <c r="CU53" s="1065"/>
      <c r="CV53" s="1066"/>
      <c r="CW53" s="1064"/>
      <c r="CX53" s="1065"/>
      <c r="CY53" s="1065"/>
      <c r="CZ53" s="1065"/>
      <c r="DA53" s="1066"/>
      <c r="DB53" s="1064"/>
      <c r="DC53" s="1065"/>
      <c r="DD53" s="1065"/>
      <c r="DE53" s="1065"/>
      <c r="DF53" s="1066"/>
      <c r="DG53" s="1064"/>
      <c r="DH53" s="1065"/>
      <c r="DI53" s="1065"/>
      <c r="DJ53" s="1065"/>
      <c r="DK53" s="1066"/>
      <c r="DL53" s="1064"/>
      <c r="DM53" s="1065"/>
      <c r="DN53" s="1065"/>
      <c r="DO53" s="1065"/>
      <c r="DP53" s="1066"/>
      <c r="DQ53" s="1064"/>
      <c r="DR53" s="1065"/>
      <c r="DS53" s="1065"/>
      <c r="DT53" s="1065"/>
      <c r="DU53" s="1066"/>
      <c r="DV53" s="1067"/>
      <c r="DW53" s="1068"/>
      <c r="DX53" s="1068"/>
      <c r="DY53" s="1068"/>
      <c r="DZ53" s="1069"/>
      <c r="EA53" s="226"/>
    </row>
    <row r="54" spans="1:131" s="227" customFormat="1" ht="26.25" customHeight="1">
      <c r="A54" s="241">
        <v>27</v>
      </c>
      <c r="B54" s="1112"/>
      <c r="C54" s="1113"/>
      <c r="D54" s="1113"/>
      <c r="E54" s="1113"/>
      <c r="F54" s="1113"/>
      <c r="G54" s="1113"/>
      <c r="H54" s="1113"/>
      <c r="I54" s="1113"/>
      <c r="J54" s="1113"/>
      <c r="K54" s="1113"/>
      <c r="L54" s="1113"/>
      <c r="M54" s="1113"/>
      <c r="N54" s="1113"/>
      <c r="O54" s="1113"/>
      <c r="P54" s="1114"/>
      <c r="Q54" s="1115"/>
      <c r="R54" s="1098"/>
      <c r="S54" s="1098"/>
      <c r="T54" s="1098"/>
      <c r="U54" s="1098"/>
      <c r="V54" s="1098"/>
      <c r="W54" s="1098"/>
      <c r="X54" s="1098"/>
      <c r="Y54" s="1098"/>
      <c r="Z54" s="1098"/>
      <c r="AA54" s="1098"/>
      <c r="AB54" s="1098"/>
      <c r="AC54" s="1098"/>
      <c r="AD54" s="1098"/>
      <c r="AE54" s="1116"/>
      <c r="AF54" s="1094"/>
      <c r="AG54" s="1095"/>
      <c r="AH54" s="1095"/>
      <c r="AI54" s="1095"/>
      <c r="AJ54" s="1096"/>
      <c r="AK54" s="1097"/>
      <c r="AL54" s="1098"/>
      <c r="AM54" s="1098"/>
      <c r="AN54" s="1098"/>
      <c r="AO54" s="1098"/>
      <c r="AP54" s="1098"/>
      <c r="AQ54" s="1098"/>
      <c r="AR54" s="1098"/>
      <c r="AS54" s="1098"/>
      <c r="AT54" s="1098"/>
      <c r="AU54" s="1098"/>
      <c r="AV54" s="1098"/>
      <c r="AW54" s="1098"/>
      <c r="AX54" s="1098"/>
      <c r="AY54" s="1098"/>
      <c r="AZ54" s="1099"/>
      <c r="BA54" s="1099"/>
      <c r="BB54" s="1099"/>
      <c r="BC54" s="1099"/>
      <c r="BD54" s="1099"/>
      <c r="BE54" s="1107"/>
      <c r="BF54" s="1107"/>
      <c r="BG54" s="1107"/>
      <c r="BH54" s="1107"/>
      <c r="BI54" s="1108"/>
      <c r="BJ54" s="232"/>
      <c r="BK54" s="232"/>
      <c r="BL54" s="232"/>
      <c r="BM54" s="232"/>
      <c r="BN54" s="232"/>
      <c r="BO54" s="245"/>
      <c r="BP54" s="245"/>
      <c r="BQ54" s="242">
        <v>48</v>
      </c>
      <c r="BR54" s="243"/>
      <c r="BS54" s="1089"/>
      <c r="BT54" s="1090"/>
      <c r="BU54" s="1090"/>
      <c r="BV54" s="1090"/>
      <c r="BW54" s="1090"/>
      <c r="BX54" s="1090"/>
      <c r="BY54" s="1090"/>
      <c r="BZ54" s="1090"/>
      <c r="CA54" s="1090"/>
      <c r="CB54" s="1090"/>
      <c r="CC54" s="1090"/>
      <c r="CD54" s="1090"/>
      <c r="CE54" s="1090"/>
      <c r="CF54" s="1090"/>
      <c r="CG54" s="1091"/>
      <c r="CH54" s="1064"/>
      <c r="CI54" s="1065"/>
      <c r="CJ54" s="1065"/>
      <c r="CK54" s="1065"/>
      <c r="CL54" s="1066"/>
      <c r="CM54" s="1064"/>
      <c r="CN54" s="1065"/>
      <c r="CO54" s="1065"/>
      <c r="CP54" s="1065"/>
      <c r="CQ54" s="1066"/>
      <c r="CR54" s="1064"/>
      <c r="CS54" s="1065"/>
      <c r="CT54" s="1065"/>
      <c r="CU54" s="1065"/>
      <c r="CV54" s="1066"/>
      <c r="CW54" s="1064"/>
      <c r="CX54" s="1065"/>
      <c r="CY54" s="1065"/>
      <c r="CZ54" s="1065"/>
      <c r="DA54" s="1066"/>
      <c r="DB54" s="1064"/>
      <c r="DC54" s="1065"/>
      <c r="DD54" s="1065"/>
      <c r="DE54" s="1065"/>
      <c r="DF54" s="1066"/>
      <c r="DG54" s="1064"/>
      <c r="DH54" s="1065"/>
      <c r="DI54" s="1065"/>
      <c r="DJ54" s="1065"/>
      <c r="DK54" s="1066"/>
      <c r="DL54" s="1064"/>
      <c r="DM54" s="1065"/>
      <c r="DN54" s="1065"/>
      <c r="DO54" s="1065"/>
      <c r="DP54" s="1066"/>
      <c r="DQ54" s="1064"/>
      <c r="DR54" s="1065"/>
      <c r="DS54" s="1065"/>
      <c r="DT54" s="1065"/>
      <c r="DU54" s="1066"/>
      <c r="DV54" s="1067"/>
      <c r="DW54" s="1068"/>
      <c r="DX54" s="1068"/>
      <c r="DY54" s="1068"/>
      <c r="DZ54" s="1069"/>
      <c r="EA54" s="226"/>
    </row>
    <row r="55" spans="1:131" s="227" customFormat="1" ht="26.25" customHeight="1">
      <c r="A55" s="241">
        <v>28</v>
      </c>
      <c r="B55" s="1112"/>
      <c r="C55" s="1113"/>
      <c r="D55" s="1113"/>
      <c r="E55" s="1113"/>
      <c r="F55" s="1113"/>
      <c r="G55" s="1113"/>
      <c r="H55" s="1113"/>
      <c r="I55" s="1113"/>
      <c r="J55" s="1113"/>
      <c r="K55" s="1113"/>
      <c r="L55" s="1113"/>
      <c r="M55" s="1113"/>
      <c r="N55" s="1113"/>
      <c r="O55" s="1113"/>
      <c r="P55" s="1114"/>
      <c r="Q55" s="1115"/>
      <c r="R55" s="1098"/>
      <c r="S55" s="1098"/>
      <c r="T55" s="1098"/>
      <c r="U55" s="1098"/>
      <c r="V55" s="1098"/>
      <c r="W55" s="1098"/>
      <c r="X55" s="1098"/>
      <c r="Y55" s="1098"/>
      <c r="Z55" s="1098"/>
      <c r="AA55" s="1098"/>
      <c r="AB55" s="1098"/>
      <c r="AC55" s="1098"/>
      <c r="AD55" s="1098"/>
      <c r="AE55" s="1116"/>
      <c r="AF55" s="1094"/>
      <c r="AG55" s="1095"/>
      <c r="AH55" s="1095"/>
      <c r="AI55" s="1095"/>
      <c r="AJ55" s="1096"/>
      <c r="AK55" s="1097"/>
      <c r="AL55" s="1098"/>
      <c r="AM55" s="1098"/>
      <c r="AN55" s="1098"/>
      <c r="AO55" s="1098"/>
      <c r="AP55" s="1098"/>
      <c r="AQ55" s="1098"/>
      <c r="AR55" s="1098"/>
      <c r="AS55" s="1098"/>
      <c r="AT55" s="1098"/>
      <c r="AU55" s="1098"/>
      <c r="AV55" s="1098"/>
      <c r="AW55" s="1098"/>
      <c r="AX55" s="1098"/>
      <c r="AY55" s="1098"/>
      <c r="AZ55" s="1099"/>
      <c r="BA55" s="1099"/>
      <c r="BB55" s="1099"/>
      <c r="BC55" s="1099"/>
      <c r="BD55" s="1099"/>
      <c r="BE55" s="1107"/>
      <c r="BF55" s="1107"/>
      <c r="BG55" s="1107"/>
      <c r="BH55" s="1107"/>
      <c r="BI55" s="1108"/>
      <c r="BJ55" s="232"/>
      <c r="BK55" s="232"/>
      <c r="BL55" s="232"/>
      <c r="BM55" s="232"/>
      <c r="BN55" s="232"/>
      <c r="BO55" s="245"/>
      <c r="BP55" s="245"/>
      <c r="BQ55" s="242">
        <v>49</v>
      </c>
      <c r="BR55" s="243"/>
      <c r="BS55" s="1089"/>
      <c r="BT55" s="1090"/>
      <c r="BU55" s="1090"/>
      <c r="BV55" s="1090"/>
      <c r="BW55" s="1090"/>
      <c r="BX55" s="1090"/>
      <c r="BY55" s="1090"/>
      <c r="BZ55" s="1090"/>
      <c r="CA55" s="1090"/>
      <c r="CB55" s="1090"/>
      <c r="CC55" s="1090"/>
      <c r="CD55" s="1090"/>
      <c r="CE55" s="1090"/>
      <c r="CF55" s="1090"/>
      <c r="CG55" s="1091"/>
      <c r="CH55" s="1064"/>
      <c r="CI55" s="1065"/>
      <c r="CJ55" s="1065"/>
      <c r="CK55" s="1065"/>
      <c r="CL55" s="1066"/>
      <c r="CM55" s="1064"/>
      <c r="CN55" s="1065"/>
      <c r="CO55" s="1065"/>
      <c r="CP55" s="1065"/>
      <c r="CQ55" s="1066"/>
      <c r="CR55" s="1064"/>
      <c r="CS55" s="1065"/>
      <c r="CT55" s="1065"/>
      <c r="CU55" s="1065"/>
      <c r="CV55" s="1066"/>
      <c r="CW55" s="1064"/>
      <c r="CX55" s="1065"/>
      <c r="CY55" s="1065"/>
      <c r="CZ55" s="1065"/>
      <c r="DA55" s="1066"/>
      <c r="DB55" s="1064"/>
      <c r="DC55" s="1065"/>
      <c r="DD55" s="1065"/>
      <c r="DE55" s="1065"/>
      <c r="DF55" s="1066"/>
      <c r="DG55" s="1064"/>
      <c r="DH55" s="1065"/>
      <c r="DI55" s="1065"/>
      <c r="DJ55" s="1065"/>
      <c r="DK55" s="1066"/>
      <c r="DL55" s="1064"/>
      <c r="DM55" s="1065"/>
      <c r="DN55" s="1065"/>
      <c r="DO55" s="1065"/>
      <c r="DP55" s="1066"/>
      <c r="DQ55" s="1064"/>
      <c r="DR55" s="1065"/>
      <c r="DS55" s="1065"/>
      <c r="DT55" s="1065"/>
      <c r="DU55" s="1066"/>
      <c r="DV55" s="1067"/>
      <c r="DW55" s="1068"/>
      <c r="DX55" s="1068"/>
      <c r="DY55" s="1068"/>
      <c r="DZ55" s="1069"/>
      <c r="EA55" s="226"/>
    </row>
    <row r="56" spans="1:131" s="227" customFormat="1" ht="26.25" customHeight="1">
      <c r="A56" s="241">
        <v>29</v>
      </c>
      <c r="B56" s="1112"/>
      <c r="C56" s="1113"/>
      <c r="D56" s="1113"/>
      <c r="E56" s="1113"/>
      <c r="F56" s="1113"/>
      <c r="G56" s="1113"/>
      <c r="H56" s="1113"/>
      <c r="I56" s="1113"/>
      <c r="J56" s="1113"/>
      <c r="K56" s="1113"/>
      <c r="L56" s="1113"/>
      <c r="M56" s="1113"/>
      <c r="N56" s="1113"/>
      <c r="O56" s="1113"/>
      <c r="P56" s="1114"/>
      <c r="Q56" s="1115"/>
      <c r="R56" s="1098"/>
      <c r="S56" s="1098"/>
      <c r="T56" s="1098"/>
      <c r="U56" s="1098"/>
      <c r="V56" s="1098"/>
      <c r="W56" s="1098"/>
      <c r="X56" s="1098"/>
      <c r="Y56" s="1098"/>
      <c r="Z56" s="1098"/>
      <c r="AA56" s="1098"/>
      <c r="AB56" s="1098"/>
      <c r="AC56" s="1098"/>
      <c r="AD56" s="1098"/>
      <c r="AE56" s="1116"/>
      <c r="AF56" s="1094"/>
      <c r="AG56" s="1095"/>
      <c r="AH56" s="1095"/>
      <c r="AI56" s="1095"/>
      <c r="AJ56" s="1096"/>
      <c r="AK56" s="1097"/>
      <c r="AL56" s="1098"/>
      <c r="AM56" s="1098"/>
      <c r="AN56" s="1098"/>
      <c r="AO56" s="1098"/>
      <c r="AP56" s="1098"/>
      <c r="AQ56" s="1098"/>
      <c r="AR56" s="1098"/>
      <c r="AS56" s="1098"/>
      <c r="AT56" s="1098"/>
      <c r="AU56" s="1098"/>
      <c r="AV56" s="1098"/>
      <c r="AW56" s="1098"/>
      <c r="AX56" s="1098"/>
      <c r="AY56" s="1098"/>
      <c r="AZ56" s="1099"/>
      <c r="BA56" s="1099"/>
      <c r="BB56" s="1099"/>
      <c r="BC56" s="1099"/>
      <c r="BD56" s="1099"/>
      <c r="BE56" s="1107"/>
      <c r="BF56" s="1107"/>
      <c r="BG56" s="1107"/>
      <c r="BH56" s="1107"/>
      <c r="BI56" s="1108"/>
      <c r="BJ56" s="232"/>
      <c r="BK56" s="232"/>
      <c r="BL56" s="232"/>
      <c r="BM56" s="232"/>
      <c r="BN56" s="232"/>
      <c r="BO56" s="245"/>
      <c r="BP56" s="245"/>
      <c r="BQ56" s="242">
        <v>50</v>
      </c>
      <c r="BR56" s="243"/>
      <c r="BS56" s="1089"/>
      <c r="BT56" s="1090"/>
      <c r="BU56" s="1090"/>
      <c r="BV56" s="1090"/>
      <c r="BW56" s="1090"/>
      <c r="BX56" s="1090"/>
      <c r="BY56" s="1090"/>
      <c r="BZ56" s="1090"/>
      <c r="CA56" s="1090"/>
      <c r="CB56" s="1090"/>
      <c r="CC56" s="1090"/>
      <c r="CD56" s="1090"/>
      <c r="CE56" s="1090"/>
      <c r="CF56" s="1090"/>
      <c r="CG56" s="1091"/>
      <c r="CH56" s="1064"/>
      <c r="CI56" s="1065"/>
      <c r="CJ56" s="1065"/>
      <c r="CK56" s="1065"/>
      <c r="CL56" s="1066"/>
      <c r="CM56" s="1064"/>
      <c r="CN56" s="1065"/>
      <c r="CO56" s="1065"/>
      <c r="CP56" s="1065"/>
      <c r="CQ56" s="1066"/>
      <c r="CR56" s="1064"/>
      <c r="CS56" s="1065"/>
      <c r="CT56" s="1065"/>
      <c r="CU56" s="1065"/>
      <c r="CV56" s="1066"/>
      <c r="CW56" s="1064"/>
      <c r="CX56" s="1065"/>
      <c r="CY56" s="1065"/>
      <c r="CZ56" s="1065"/>
      <c r="DA56" s="1066"/>
      <c r="DB56" s="1064"/>
      <c r="DC56" s="1065"/>
      <c r="DD56" s="1065"/>
      <c r="DE56" s="1065"/>
      <c r="DF56" s="1066"/>
      <c r="DG56" s="1064"/>
      <c r="DH56" s="1065"/>
      <c r="DI56" s="1065"/>
      <c r="DJ56" s="1065"/>
      <c r="DK56" s="1066"/>
      <c r="DL56" s="1064"/>
      <c r="DM56" s="1065"/>
      <c r="DN56" s="1065"/>
      <c r="DO56" s="1065"/>
      <c r="DP56" s="1066"/>
      <c r="DQ56" s="1064"/>
      <c r="DR56" s="1065"/>
      <c r="DS56" s="1065"/>
      <c r="DT56" s="1065"/>
      <c r="DU56" s="1066"/>
      <c r="DV56" s="1067"/>
      <c r="DW56" s="1068"/>
      <c r="DX56" s="1068"/>
      <c r="DY56" s="1068"/>
      <c r="DZ56" s="1069"/>
      <c r="EA56" s="226"/>
    </row>
    <row r="57" spans="1:131" s="227" customFormat="1" ht="26.25" customHeight="1">
      <c r="A57" s="241">
        <v>30</v>
      </c>
      <c r="B57" s="1112"/>
      <c r="C57" s="1113"/>
      <c r="D57" s="1113"/>
      <c r="E57" s="1113"/>
      <c r="F57" s="1113"/>
      <c r="G57" s="1113"/>
      <c r="H57" s="1113"/>
      <c r="I57" s="1113"/>
      <c r="J57" s="1113"/>
      <c r="K57" s="1113"/>
      <c r="L57" s="1113"/>
      <c r="M57" s="1113"/>
      <c r="N57" s="1113"/>
      <c r="O57" s="1113"/>
      <c r="P57" s="1114"/>
      <c r="Q57" s="1115"/>
      <c r="R57" s="1098"/>
      <c r="S57" s="1098"/>
      <c r="T57" s="1098"/>
      <c r="U57" s="1098"/>
      <c r="V57" s="1098"/>
      <c r="W57" s="1098"/>
      <c r="X57" s="1098"/>
      <c r="Y57" s="1098"/>
      <c r="Z57" s="1098"/>
      <c r="AA57" s="1098"/>
      <c r="AB57" s="1098"/>
      <c r="AC57" s="1098"/>
      <c r="AD57" s="1098"/>
      <c r="AE57" s="1116"/>
      <c r="AF57" s="1094"/>
      <c r="AG57" s="1095"/>
      <c r="AH57" s="1095"/>
      <c r="AI57" s="1095"/>
      <c r="AJ57" s="1096"/>
      <c r="AK57" s="1097"/>
      <c r="AL57" s="1098"/>
      <c r="AM57" s="1098"/>
      <c r="AN57" s="1098"/>
      <c r="AO57" s="1098"/>
      <c r="AP57" s="1098"/>
      <c r="AQ57" s="1098"/>
      <c r="AR57" s="1098"/>
      <c r="AS57" s="1098"/>
      <c r="AT57" s="1098"/>
      <c r="AU57" s="1098"/>
      <c r="AV57" s="1098"/>
      <c r="AW57" s="1098"/>
      <c r="AX57" s="1098"/>
      <c r="AY57" s="1098"/>
      <c r="AZ57" s="1099"/>
      <c r="BA57" s="1099"/>
      <c r="BB57" s="1099"/>
      <c r="BC57" s="1099"/>
      <c r="BD57" s="1099"/>
      <c r="BE57" s="1107"/>
      <c r="BF57" s="1107"/>
      <c r="BG57" s="1107"/>
      <c r="BH57" s="1107"/>
      <c r="BI57" s="1108"/>
      <c r="BJ57" s="232"/>
      <c r="BK57" s="232"/>
      <c r="BL57" s="232"/>
      <c r="BM57" s="232"/>
      <c r="BN57" s="232"/>
      <c r="BO57" s="245"/>
      <c r="BP57" s="245"/>
      <c r="BQ57" s="242">
        <v>51</v>
      </c>
      <c r="BR57" s="243"/>
      <c r="BS57" s="1089"/>
      <c r="BT57" s="1090"/>
      <c r="BU57" s="1090"/>
      <c r="BV57" s="1090"/>
      <c r="BW57" s="1090"/>
      <c r="BX57" s="1090"/>
      <c r="BY57" s="1090"/>
      <c r="BZ57" s="1090"/>
      <c r="CA57" s="1090"/>
      <c r="CB57" s="1090"/>
      <c r="CC57" s="1090"/>
      <c r="CD57" s="1090"/>
      <c r="CE57" s="1090"/>
      <c r="CF57" s="1090"/>
      <c r="CG57" s="1091"/>
      <c r="CH57" s="1064"/>
      <c r="CI57" s="1065"/>
      <c r="CJ57" s="1065"/>
      <c r="CK57" s="1065"/>
      <c r="CL57" s="1066"/>
      <c r="CM57" s="1064"/>
      <c r="CN57" s="1065"/>
      <c r="CO57" s="1065"/>
      <c r="CP57" s="1065"/>
      <c r="CQ57" s="1066"/>
      <c r="CR57" s="1064"/>
      <c r="CS57" s="1065"/>
      <c r="CT57" s="1065"/>
      <c r="CU57" s="1065"/>
      <c r="CV57" s="1066"/>
      <c r="CW57" s="1064"/>
      <c r="CX57" s="1065"/>
      <c r="CY57" s="1065"/>
      <c r="CZ57" s="1065"/>
      <c r="DA57" s="1066"/>
      <c r="DB57" s="1064"/>
      <c r="DC57" s="1065"/>
      <c r="DD57" s="1065"/>
      <c r="DE57" s="1065"/>
      <c r="DF57" s="1066"/>
      <c r="DG57" s="1064"/>
      <c r="DH57" s="1065"/>
      <c r="DI57" s="1065"/>
      <c r="DJ57" s="1065"/>
      <c r="DK57" s="1066"/>
      <c r="DL57" s="1064"/>
      <c r="DM57" s="1065"/>
      <c r="DN57" s="1065"/>
      <c r="DO57" s="1065"/>
      <c r="DP57" s="1066"/>
      <c r="DQ57" s="1064"/>
      <c r="DR57" s="1065"/>
      <c r="DS57" s="1065"/>
      <c r="DT57" s="1065"/>
      <c r="DU57" s="1066"/>
      <c r="DV57" s="1067"/>
      <c r="DW57" s="1068"/>
      <c r="DX57" s="1068"/>
      <c r="DY57" s="1068"/>
      <c r="DZ57" s="1069"/>
      <c r="EA57" s="226"/>
    </row>
    <row r="58" spans="1:131" s="227" customFormat="1" ht="26.25" customHeight="1">
      <c r="A58" s="241">
        <v>31</v>
      </c>
      <c r="B58" s="1112"/>
      <c r="C58" s="1113"/>
      <c r="D58" s="1113"/>
      <c r="E58" s="1113"/>
      <c r="F58" s="1113"/>
      <c r="G58" s="1113"/>
      <c r="H58" s="1113"/>
      <c r="I58" s="1113"/>
      <c r="J58" s="1113"/>
      <c r="K58" s="1113"/>
      <c r="L58" s="1113"/>
      <c r="M58" s="1113"/>
      <c r="N58" s="1113"/>
      <c r="O58" s="1113"/>
      <c r="P58" s="1114"/>
      <c r="Q58" s="1115"/>
      <c r="R58" s="1098"/>
      <c r="S58" s="1098"/>
      <c r="T58" s="1098"/>
      <c r="U58" s="1098"/>
      <c r="V58" s="1098"/>
      <c r="W58" s="1098"/>
      <c r="X58" s="1098"/>
      <c r="Y58" s="1098"/>
      <c r="Z58" s="1098"/>
      <c r="AA58" s="1098"/>
      <c r="AB58" s="1098"/>
      <c r="AC58" s="1098"/>
      <c r="AD58" s="1098"/>
      <c r="AE58" s="1116"/>
      <c r="AF58" s="1094"/>
      <c r="AG58" s="1095"/>
      <c r="AH58" s="1095"/>
      <c r="AI58" s="1095"/>
      <c r="AJ58" s="1096"/>
      <c r="AK58" s="1097"/>
      <c r="AL58" s="1098"/>
      <c r="AM58" s="1098"/>
      <c r="AN58" s="1098"/>
      <c r="AO58" s="1098"/>
      <c r="AP58" s="1098"/>
      <c r="AQ58" s="1098"/>
      <c r="AR58" s="1098"/>
      <c r="AS58" s="1098"/>
      <c r="AT58" s="1098"/>
      <c r="AU58" s="1098"/>
      <c r="AV58" s="1098"/>
      <c r="AW58" s="1098"/>
      <c r="AX58" s="1098"/>
      <c r="AY58" s="1098"/>
      <c r="AZ58" s="1099"/>
      <c r="BA58" s="1099"/>
      <c r="BB58" s="1099"/>
      <c r="BC58" s="1099"/>
      <c r="BD58" s="1099"/>
      <c r="BE58" s="1107"/>
      <c r="BF58" s="1107"/>
      <c r="BG58" s="1107"/>
      <c r="BH58" s="1107"/>
      <c r="BI58" s="1108"/>
      <c r="BJ58" s="232"/>
      <c r="BK58" s="232"/>
      <c r="BL58" s="232"/>
      <c r="BM58" s="232"/>
      <c r="BN58" s="232"/>
      <c r="BO58" s="245"/>
      <c r="BP58" s="245"/>
      <c r="BQ58" s="242">
        <v>52</v>
      </c>
      <c r="BR58" s="243"/>
      <c r="BS58" s="1089"/>
      <c r="BT58" s="1090"/>
      <c r="BU58" s="1090"/>
      <c r="BV58" s="1090"/>
      <c r="BW58" s="1090"/>
      <c r="BX58" s="1090"/>
      <c r="BY58" s="1090"/>
      <c r="BZ58" s="1090"/>
      <c r="CA58" s="1090"/>
      <c r="CB58" s="1090"/>
      <c r="CC58" s="1090"/>
      <c r="CD58" s="1090"/>
      <c r="CE58" s="1090"/>
      <c r="CF58" s="1090"/>
      <c r="CG58" s="1091"/>
      <c r="CH58" s="1064"/>
      <c r="CI58" s="1065"/>
      <c r="CJ58" s="1065"/>
      <c r="CK58" s="1065"/>
      <c r="CL58" s="1066"/>
      <c r="CM58" s="1064"/>
      <c r="CN58" s="1065"/>
      <c r="CO58" s="1065"/>
      <c r="CP58" s="1065"/>
      <c r="CQ58" s="1066"/>
      <c r="CR58" s="1064"/>
      <c r="CS58" s="1065"/>
      <c r="CT58" s="1065"/>
      <c r="CU58" s="1065"/>
      <c r="CV58" s="1066"/>
      <c r="CW58" s="1064"/>
      <c r="CX58" s="1065"/>
      <c r="CY58" s="1065"/>
      <c r="CZ58" s="1065"/>
      <c r="DA58" s="1066"/>
      <c r="DB58" s="1064"/>
      <c r="DC58" s="1065"/>
      <c r="DD58" s="1065"/>
      <c r="DE58" s="1065"/>
      <c r="DF58" s="1066"/>
      <c r="DG58" s="1064"/>
      <c r="DH58" s="1065"/>
      <c r="DI58" s="1065"/>
      <c r="DJ58" s="1065"/>
      <c r="DK58" s="1066"/>
      <c r="DL58" s="1064"/>
      <c r="DM58" s="1065"/>
      <c r="DN58" s="1065"/>
      <c r="DO58" s="1065"/>
      <c r="DP58" s="1066"/>
      <c r="DQ58" s="1064"/>
      <c r="DR58" s="1065"/>
      <c r="DS58" s="1065"/>
      <c r="DT58" s="1065"/>
      <c r="DU58" s="1066"/>
      <c r="DV58" s="1067"/>
      <c r="DW58" s="1068"/>
      <c r="DX58" s="1068"/>
      <c r="DY58" s="1068"/>
      <c r="DZ58" s="1069"/>
      <c r="EA58" s="226"/>
    </row>
    <row r="59" spans="1:131" s="227" customFormat="1" ht="26.25" customHeight="1">
      <c r="A59" s="241">
        <v>32</v>
      </c>
      <c r="B59" s="1112"/>
      <c r="C59" s="1113"/>
      <c r="D59" s="1113"/>
      <c r="E59" s="1113"/>
      <c r="F59" s="1113"/>
      <c r="G59" s="1113"/>
      <c r="H59" s="1113"/>
      <c r="I59" s="1113"/>
      <c r="J59" s="1113"/>
      <c r="K59" s="1113"/>
      <c r="L59" s="1113"/>
      <c r="M59" s="1113"/>
      <c r="N59" s="1113"/>
      <c r="O59" s="1113"/>
      <c r="P59" s="1114"/>
      <c r="Q59" s="1115"/>
      <c r="R59" s="1098"/>
      <c r="S59" s="1098"/>
      <c r="T59" s="1098"/>
      <c r="U59" s="1098"/>
      <c r="V59" s="1098"/>
      <c r="W59" s="1098"/>
      <c r="X59" s="1098"/>
      <c r="Y59" s="1098"/>
      <c r="Z59" s="1098"/>
      <c r="AA59" s="1098"/>
      <c r="AB59" s="1098"/>
      <c r="AC59" s="1098"/>
      <c r="AD59" s="1098"/>
      <c r="AE59" s="1116"/>
      <c r="AF59" s="1094"/>
      <c r="AG59" s="1095"/>
      <c r="AH59" s="1095"/>
      <c r="AI59" s="1095"/>
      <c r="AJ59" s="1096"/>
      <c r="AK59" s="1097"/>
      <c r="AL59" s="1098"/>
      <c r="AM59" s="1098"/>
      <c r="AN59" s="1098"/>
      <c r="AO59" s="1098"/>
      <c r="AP59" s="1098"/>
      <c r="AQ59" s="1098"/>
      <c r="AR59" s="1098"/>
      <c r="AS59" s="1098"/>
      <c r="AT59" s="1098"/>
      <c r="AU59" s="1098"/>
      <c r="AV59" s="1098"/>
      <c r="AW59" s="1098"/>
      <c r="AX59" s="1098"/>
      <c r="AY59" s="1098"/>
      <c r="AZ59" s="1099"/>
      <c r="BA59" s="1099"/>
      <c r="BB59" s="1099"/>
      <c r="BC59" s="1099"/>
      <c r="BD59" s="1099"/>
      <c r="BE59" s="1107"/>
      <c r="BF59" s="1107"/>
      <c r="BG59" s="1107"/>
      <c r="BH59" s="1107"/>
      <c r="BI59" s="1108"/>
      <c r="BJ59" s="232"/>
      <c r="BK59" s="232"/>
      <c r="BL59" s="232"/>
      <c r="BM59" s="232"/>
      <c r="BN59" s="232"/>
      <c r="BO59" s="245"/>
      <c r="BP59" s="245"/>
      <c r="BQ59" s="242">
        <v>53</v>
      </c>
      <c r="BR59" s="243"/>
      <c r="BS59" s="1089"/>
      <c r="BT59" s="1090"/>
      <c r="BU59" s="1090"/>
      <c r="BV59" s="1090"/>
      <c r="BW59" s="1090"/>
      <c r="BX59" s="1090"/>
      <c r="BY59" s="1090"/>
      <c r="BZ59" s="1090"/>
      <c r="CA59" s="1090"/>
      <c r="CB59" s="1090"/>
      <c r="CC59" s="1090"/>
      <c r="CD59" s="1090"/>
      <c r="CE59" s="1090"/>
      <c r="CF59" s="1090"/>
      <c r="CG59" s="1091"/>
      <c r="CH59" s="1064"/>
      <c r="CI59" s="1065"/>
      <c r="CJ59" s="1065"/>
      <c r="CK59" s="1065"/>
      <c r="CL59" s="1066"/>
      <c r="CM59" s="1064"/>
      <c r="CN59" s="1065"/>
      <c r="CO59" s="1065"/>
      <c r="CP59" s="1065"/>
      <c r="CQ59" s="1066"/>
      <c r="CR59" s="1064"/>
      <c r="CS59" s="1065"/>
      <c r="CT59" s="1065"/>
      <c r="CU59" s="1065"/>
      <c r="CV59" s="1066"/>
      <c r="CW59" s="1064"/>
      <c r="CX59" s="1065"/>
      <c r="CY59" s="1065"/>
      <c r="CZ59" s="1065"/>
      <c r="DA59" s="1066"/>
      <c r="DB59" s="1064"/>
      <c r="DC59" s="1065"/>
      <c r="DD59" s="1065"/>
      <c r="DE59" s="1065"/>
      <c r="DF59" s="1066"/>
      <c r="DG59" s="1064"/>
      <c r="DH59" s="1065"/>
      <c r="DI59" s="1065"/>
      <c r="DJ59" s="1065"/>
      <c r="DK59" s="1066"/>
      <c r="DL59" s="1064"/>
      <c r="DM59" s="1065"/>
      <c r="DN59" s="1065"/>
      <c r="DO59" s="1065"/>
      <c r="DP59" s="1066"/>
      <c r="DQ59" s="1064"/>
      <c r="DR59" s="1065"/>
      <c r="DS59" s="1065"/>
      <c r="DT59" s="1065"/>
      <c r="DU59" s="1066"/>
      <c r="DV59" s="1067"/>
      <c r="DW59" s="1068"/>
      <c r="DX59" s="1068"/>
      <c r="DY59" s="1068"/>
      <c r="DZ59" s="1069"/>
      <c r="EA59" s="226"/>
    </row>
    <row r="60" spans="1:131" s="227" customFormat="1" ht="26.25" customHeight="1">
      <c r="A60" s="241">
        <v>33</v>
      </c>
      <c r="B60" s="1112"/>
      <c r="C60" s="1113"/>
      <c r="D60" s="1113"/>
      <c r="E60" s="1113"/>
      <c r="F60" s="1113"/>
      <c r="G60" s="1113"/>
      <c r="H60" s="1113"/>
      <c r="I60" s="1113"/>
      <c r="J60" s="1113"/>
      <c r="K60" s="1113"/>
      <c r="L60" s="1113"/>
      <c r="M60" s="1113"/>
      <c r="N60" s="1113"/>
      <c r="O60" s="1113"/>
      <c r="P60" s="1114"/>
      <c r="Q60" s="1115"/>
      <c r="R60" s="1098"/>
      <c r="S60" s="1098"/>
      <c r="T60" s="1098"/>
      <c r="U60" s="1098"/>
      <c r="V60" s="1098"/>
      <c r="W60" s="1098"/>
      <c r="X60" s="1098"/>
      <c r="Y60" s="1098"/>
      <c r="Z60" s="1098"/>
      <c r="AA60" s="1098"/>
      <c r="AB60" s="1098"/>
      <c r="AC60" s="1098"/>
      <c r="AD60" s="1098"/>
      <c r="AE60" s="1116"/>
      <c r="AF60" s="1094"/>
      <c r="AG60" s="1095"/>
      <c r="AH60" s="1095"/>
      <c r="AI60" s="1095"/>
      <c r="AJ60" s="1096"/>
      <c r="AK60" s="1097"/>
      <c r="AL60" s="1098"/>
      <c r="AM60" s="1098"/>
      <c r="AN60" s="1098"/>
      <c r="AO60" s="1098"/>
      <c r="AP60" s="1098"/>
      <c r="AQ60" s="1098"/>
      <c r="AR60" s="1098"/>
      <c r="AS60" s="1098"/>
      <c r="AT60" s="1098"/>
      <c r="AU60" s="1098"/>
      <c r="AV60" s="1098"/>
      <c r="AW60" s="1098"/>
      <c r="AX60" s="1098"/>
      <c r="AY60" s="1098"/>
      <c r="AZ60" s="1099"/>
      <c r="BA60" s="1099"/>
      <c r="BB60" s="1099"/>
      <c r="BC60" s="1099"/>
      <c r="BD60" s="1099"/>
      <c r="BE60" s="1107"/>
      <c r="BF60" s="1107"/>
      <c r="BG60" s="1107"/>
      <c r="BH60" s="1107"/>
      <c r="BI60" s="1108"/>
      <c r="BJ60" s="232"/>
      <c r="BK60" s="232"/>
      <c r="BL60" s="232"/>
      <c r="BM60" s="232"/>
      <c r="BN60" s="232"/>
      <c r="BO60" s="245"/>
      <c r="BP60" s="245"/>
      <c r="BQ60" s="242">
        <v>54</v>
      </c>
      <c r="BR60" s="243"/>
      <c r="BS60" s="1089"/>
      <c r="BT60" s="1090"/>
      <c r="BU60" s="1090"/>
      <c r="BV60" s="1090"/>
      <c r="BW60" s="1090"/>
      <c r="BX60" s="1090"/>
      <c r="BY60" s="1090"/>
      <c r="BZ60" s="1090"/>
      <c r="CA60" s="1090"/>
      <c r="CB60" s="1090"/>
      <c r="CC60" s="1090"/>
      <c r="CD60" s="1090"/>
      <c r="CE60" s="1090"/>
      <c r="CF60" s="1090"/>
      <c r="CG60" s="1091"/>
      <c r="CH60" s="1064"/>
      <c r="CI60" s="1065"/>
      <c r="CJ60" s="1065"/>
      <c r="CK60" s="1065"/>
      <c r="CL60" s="1066"/>
      <c r="CM60" s="1064"/>
      <c r="CN60" s="1065"/>
      <c r="CO60" s="1065"/>
      <c r="CP60" s="1065"/>
      <c r="CQ60" s="1066"/>
      <c r="CR60" s="1064"/>
      <c r="CS60" s="1065"/>
      <c r="CT60" s="1065"/>
      <c r="CU60" s="1065"/>
      <c r="CV60" s="1066"/>
      <c r="CW60" s="1064"/>
      <c r="CX60" s="1065"/>
      <c r="CY60" s="1065"/>
      <c r="CZ60" s="1065"/>
      <c r="DA60" s="1066"/>
      <c r="DB60" s="1064"/>
      <c r="DC60" s="1065"/>
      <c r="DD60" s="1065"/>
      <c r="DE60" s="1065"/>
      <c r="DF60" s="1066"/>
      <c r="DG60" s="1064"/>
      <c r="DH60" s="1065"/>
      <c r="DI60" s="1065"/>
      <c r="DJ60" s="1065"/>
      <c r="DK60" s="1066"/>
      <c r="DL60" s="1064"/>
      <c r="DM60" s="1065"/>
      <c r="DN60" s="1065"/>
      <c r="DO60" s="1065"/>
      <c r="DP60" s="1066"/>
      <c r="DQ60" s="1064"/>
      <c r="DR60" s="1065"/>
      <c r="DS60" s="1065"/>
      <c r="DT60" s="1065"/>
      <c r="DU60" s="1066"/>
      <c r="DV60" s="1067"/>
      <c r="DW60" s="1068"/>
      <c r="DX60" s="1068"/>
      <c r="DY60" s="1068"/>
      <c r="DZ60" s="1069"/>
      <c r="EA60" s="226"/>
    </row>
    <row r="61" spans="1:131" s="227" customFormat="1" ht="26.25" customHeight="1" thickBot="1">
      <c r="A61" s="241">
        <v>34</v>
      </c>
      <c r="B61" s="1112"/>
      <c r="C61" s="1113"/>
      <c r="D61" s="1113"/>
      <c r="E61" s="1113"/>
      <c r="F61" s="1113"/>
      <c r="G61" s="1113"/>
      <c r="H61" s="1113"/>
      <c r="I61" s="1113"/>
      <c r="J61" s="1113"/>
      <c r="K61" s="1113"/>
      <c r="L61" s="1113"/>
      <c r="M61" s="1113"/>
      <c r="N61" s="1113"/>
      <c r="O61" s="1113"/>
      <c r="P61" s="1114"/>
      <c r="Q61" s="1115"/>
      <c r="R61" s="1098"/>
      <c r="S61" s="1098"/>
      <c r="T61" s="1098"/>
      <c r="U61" s="1098"/>
      <c r="V61" s="1098"/>
      <c r="W61" s="1098"/>
      <c r="X61" s="1098"/>
      <c r="Y61" s="1098"/>
      <c r="Z61" s="1098"/>
      <c r="AA61" s="1098"/>
      <c r="AB61" s="1098"/>
      <c r="AC61" s="1098"/>
      <c r="AD61" s="1098"/>
      <c r="AE61" s="1116"/>
      <c r="AF61" s="1094"/>
      <c r="AG61" s="1095"/>
      <c r="AH61" s="1095"/>
      <c r="AI61" s="1095"/>
      <c r="AJ61" s="1096"/>
      <c r="AK61" s="1097"/>
      <c r="AL61" s="1098"/>
      <c r="AM61" s="1098"/>
      <c r="AN61" s="1098"/>
      <c r="AO61" s="1098"/>
      <c r="AP61" s="1098"/>
      <c r="AQ61" s="1098"/>
      <c r="AR61" s="1098"/>
      <c r="AS61" s="1098"/>
      <c r="AT61" s="1098"/>
      <c r="AU61" s="1098"/>
      <c r="AV61" s="1098"/>
      <c r="AW61" s="1098"/>
      <c r="AX61" s="1098"/>
      <c r="AY61" s="1098"/>
      <c r="AZ61" s="1099"/>
      <c r="BA61" s="1099"/>
      <c r="BB61" s="1099"/>
      <c r="BC61" s="1099"/>
      <c r="BD61" s="1099"/>
      <c r="BE61" s="1107"/>
      <c r="BF61" s="1107"/>
      <c r="BG61" s="1107"/>
      <c r="BH61" s="1107"/>
      <c r="BI61" s="1108"/>
      <c r="BJ61" s="232"/>
      <c r="BK61" s="232"/>
      <c r="BL61" s="232"/>
      <c r="BM61" s="232"/>
      <c r="BN61" s="232"/>
      <c r="BO61" s="245"/>
      <c r="BP61" s="245"/>
      <c r="BQ61" s="242">
        <v>55</v>
      </c>
      <c r="BR61" s="243"/>
      <c r="BS61" s="1089"/>
      <c r="BT61" s="1090"/>
      <c r="BU61" s="1090"/>
      <c r="BV61" s="1090"/>
      <c r="BW61" s="1090"/>
      <c r="BX61" s="1090"/>
      <c r="BY61" s="1090"/>
      <c r="BZ61" s="1090"/>
      <c r="CA61" s="1090"/>
      <c r="CB61" s="1090"/>
      <c r="CC61" s="1090"/>
      <c r="CD61" s="1090"/>
      <c r="CE61" s="1090"/>
      <c r="CF61" s="1090"/>
      <c r="CG61" s="1091"/>
      <c r="CH61" s="1064"/>
      <c r="CI61" s="1065"/>
      <c r="CJ61" s="1065"/>
      <c r="CK61" s="1065"/>
      <c r="CL61" s="1066"/>
      <c r="CM61" s="1064"/>
      <c r="CN61" s="1065"/>
      <c r="CO61" s="1065"/>
      <c r="CP61" s="1065"/>
      <c r="CQ61" s="1066"/>
      <c r="CR61" s="1064"/>
      <c r="CS61" s="1065"/>
      <c r="CT61" s="1065"/>
      <c r="CU61" s="1065"/>
      <c r="CV61" s="1066"/>
      <c r="CW61" s="1064"/>
      <c r="CX61" s="1065"/>
      <c r="CY61" s="1065"/>
      <c r="CZ61" s="1065"/>
      <c r="DA61" s="1066"/>
      <c r="DB61" s="1064"/>
      <c r="DC61" s="1065"/>
      <c r="DD61" s="1065"/>
      <c r="DE61" s="1065"/>
      <c r="DF61" s="1066"/>
      <c r="DG61" s="1064"/>
      <c r="DH61" s="1065"/>
      <c r="DI61" s="1065"/>
      <c r="DJ61" s="1065"/>
      <c r="DK61" s="1066"/>
      <c r="DL61" s="1064"/>
      <c r="DM61" s="1065"/>
      <c r="DN61" s="1065"/>
      <c r="DO61" s="1065"/>
      <c r="DP61" s="1066"/>
      <c r="DQ61" s="1064"/>
      <c r="DR61" s="1065"/>
      <c r="DS61" s="1065"/>
      <c r="DT61" s="1065"/>
      <c r="DU61" s="1066"/>
      <c r="DV61" s="1067"/>
      <c r="DW61" s="1068"/>
      <c r="DX61" s="1068"/>
      <c r="DY61" s="1068"/>
      <c r="DZ61" s="1069"/>
      <c r="EA61" s="226"/>
    </row>
    <row r="62" spans="1:131" s="227" customFormat="1" ht="26.25" customHeight="1">
      <c r="A62" s="241">
        <v>35</v>
      </c>
      <c r="B62" s="1112"/>
      <c r="C62" s="1113"/>
      <c r="D62" s="1113"/>
      <c r="E62" s="1113"/>
      <c r="F62" s="1113"/>
      <c r="G62" s="1113"/>
      <c r="H62" s="1113"/>
      <c r="I62" s="1113"/>
      <c r="J62" s="1113"/>
      <c r="K62" s="1113"/>
      <c r="L62" s="1113"/>
      <c r="M62" s="1113"/>
      <c r="N62" s="1113"/>
      <c r="O62" s="1113"/>
      <c r="P62" s="1114"/>
      <c r="Q62" s="1115"/>
      <c r="R62" s="1098"/>
      <c r="S62" s="1098"/>
      <c r="T62" s="1098"/>
      <c r="U62" s="1098"/>
      <c r="V62" s="1098"/>
      <c r="W62" s="1098"/>
      <c r="X62" s="1098"/>
      <c r="Y62" s="1098"/>
      <c r="Z62" s="1098"/>
      <c r="AA62" s="1098"/>
      <c r="AB62" s="1098"/>
      <c r="AC62" s="1098"/>
      <c r="AD62" s="1098"/>
      <c r="AE62" s="1116"/>
      <c r="AF62" s="1094"/>
      <c r="AG62" s="1095"/>
      <c r="AH62" s="1095"/>
      <c r="AI62" s="1095"/>
      <c r="AJ62" s="1096"/>
      <c r="AK62" s="1097"/>
      <c r="AL62" s="1098"/>
      <c r="AM62" s="1098"/>
      <c r="AN62" s="1098"/>
      <c r="AO62" s="1098"/>
      <c r="AP62" s="1098"/>
      <c r="AQ62" s="1098"/>
      <c r="AR62" s="1098"/>
      <c r="AS62" s="1098"/>
      <c r="AT62" s="1098"/>
      <c r="AU62" s="1098"/>
      <c r="AV62" s="1098"/>
      <c r="AW62" s="1098"/>
      <c r="AX62" s="1098"/>
      <c r="AY62" s="1098"/>
      <c r="AZ62" s="1099"/>
      <c r="BA62" s="1099"/>
      <c r="BB62" s="1099"/>
      <c r="BC62" s="1099"/>
      <c r="BD62" s="1099"/>
      <c r="BE62" s="1107"/>
      <c r="BF62" s="1107"/>
      <c r="BG62" s="1107"/>
      <c r="BH62" s="1107"/>
      <c r="BI62" s="1108"/>
      <c r="BJ62" s="1109" t="s">
        <v>396</v>
      </c>
      <c r="BK62" s="1110"/>
      <c r="BL62" s="1110"/>
      <c r="BM62" s="1110"/>
      <c r="BN62" s="1111"/>
      <c r="BO62" s="245"/>
      <c r="BP62" s="245"/>
      <c r="BQ62" s="242">
        <v>56</v>
      </c>
      <c r="BR62" s="243"/>
      <c r="BS62" s="1089"/>
      <c r="BT62" s="1090"/>
      <c r="BU62" s="1090"/>
      <c r="BV62" s="1090"/>
      <c r="BW62" s="1090"/>
      <c r="BX62" s="1090"/>
      <c r="BY62" s="1090"/>
      <c r="BZ62" s="1090"/>
      <c r="CA62" s="1090"/>
      <c r="CB62" s="1090"/>
      <c r="CC62" s="1090"/>
      <c r="CD62" s="1090"/>
      <c r="CE62" s="1090"/>
      <c r="CF62" s="1090"/>
      <c r="CG62" s="1091"/>
      <c r="CH62" s="1064"/>
      <c r="CI62" s="1065"/>
      <c r="CJ62" s="1065"/>
      <c r="CK62" s="1065"/>
      <c r="CL62" s="1066"/>
      <c r="CM62" s="1064"/>
      <c r="CN62" s="1065"/>
      <c r="CO62" s="1065"/>
      <c r="CP62" s="1065"/>
      <c r="CQ62" s="1066"/>
      <c r="CR62" s="1064"/>
      <c r="CS62" s="1065"/>
      <c r="CT62" s="1065"/>
      <c r="CU62" s="1065"/>
      <c r="CV62" s="1066"/>
      <c r="CW62" s="1064"/>
      <c r="CX62" s="1065"/>
      <c r="CY62" s="1065"/>
      <c r="CZ62" s="1065"/>
      <c r="DA62" s="1066"/>
      <c r="DB62" s="1064"/>
      <c r="DC62" s="1065"/>
      <c r="DD62" s="1065"/>
      <c r="DE62" s="1065"/>
      <c r="DF62" s="1066"/>
      <c r="DG62" s="1064"/>
      <c r="DH62" s="1065"/>
      <c r="DI62" s="1065"/>
      <c r="DJ62" s="1065"/>
      <c r="DK62" s="1066"/>
      <c r="DL62" s="1064"/>
      <c r="DM62" s="1065"/>
      <c r="DN62" s="1065"/>
      <c r="DO62" s="1065"/>
      <c r="DP62" s="1066"/>
      <c r="DQ62" s="1064"/>
      <c r="DR62" s="1065"/>
      <c r="DS62" s="1065"/>
      <c r="DT62" s="1065"/>
      <c r="DU62" s="1066"/>
      <c r="DV62" s="1067"/>
      <c r="DW62" s="1068"/>
      <c r="DX62" s="1068"/>
      <c r="DY62" s="1068"/>
      <c r="DZ62" s="1069"/>
      <c r="EA62" s="226"/>
    </row>
    <row r="63" spans="1:131" s="227" customFormat="1" ht="26.25" customHeight="1" thickBot="1">
      <c r="A63" s="244" t="s">
        <v>378</v>
      </c>
      <c r="B63" s="1013" t="s">
        <v>397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103"/>
      <c r="AF63" s="1104">
        <v>93</v>
      </c>
      <c r="AG63" s="1028"/>
      <c r="AH63" s="1028"/>
      <c r="AI63" s="1028"/>
      <c r="AJ63" s="1105"/>
      <c r="AK63" s="1106"/>
      <c r="AL63" s="1032"/>
      <c r="AM63" s="1032"/>
      <c r="AN63" s="1032"/>
      <c r="AO63" s="1032"/>
      <c r="AP63" s="1028">
        <v>535</v>
      </c>
      <c r="AQ63" s="1028"/>
      <c r="AR63" s="1028"/>
      <c r="AS63" s="1028"/>
      <c r="AT63" s="1028"/>
      <c r="AU63" s="1028">
        <v>278.2</v>
      </c>
      <c r="AV63" s="1028"/>
      <c r="AW63" s="1028"/>
      <c r="AX63" s="1028"/>
      <c r="AY63" s="1028"/>
      <c r="AZ63" s="1100"/>
      <c r="BA63" s="1100"/>
      <c r="BB63" s="1100"/>
      <c r="BC63" s="1100"/>
      <c r="BD63" s="1100"/>
      <c r="BE63" s="1029"/>
      <c r="BF63" s="1029"/>
      <c r="BG63" s="1029"/>
      <c r="BH63" s="1029"/>
      <c r="BI63" s="1030"/>
      <c r="BJ63" s="1101" t="s">
        <v>122</v>
      </c>
      <c r="BK63" s="1020"/>
      <c r="BL63" s="1020"/>
      <c r="BM63" s="1020"/>
      <c r="BN63" s="1102"/>
      <c r="BO63" s="245"/>
      <c r="BP63" s="245"/>
      <c r="BQ63" s="242">
        <v>57</v>
      </c>
      <c r="BR63" s="243"/>
      <c r="BS63" s="1089"/>
      <c r="BT63" s="1090"/>
      <c r="BU63" s="1090"/>
      <c r="BV63" s="1090"/>
      <c r="BW63" s="1090"/>
      <c r="BX63" s="1090"/>
      <c r="BY63" s="1090"/>
      <c r="BZ63" s="1090"/>
      <c r="CA63" s="1090"/>
      <c r="CB63" s="1090"/>
      <c r="CC63" s="1090"/>
      <c r="CD63" s="1090"/>
      <c r="CE63" s="1090"/>
      <c r="CF63" s="1090"/>
      <c r="CG63" s="1091"/>
      <c r="CH63" s="1064"/>
      <c r="CI63" s="1065"/>
      <c r="CJ63" s="1065"/>
      <c r="CK63" s="1065"/>
      <c r="CL63" s="1066"/>
      <c r="CM63" s="1064"/>
      <c r="CN63" s="1065"/>
      <c r="CO63" s="1065"/>
      <c r="CP63" s="1065"/>
      <c r="CQ63" s="1066"/>
      <c r="CR63" s="1064"/>
      <c r="CS63" s="1065"/>
      <c r="CT63" s="1065"/>
      <c r="CU63" s="1065"/>
      <c r="CV63" s="1066"/>
      <c r="CW63" s="1064"/>
      <c r="CX63" s="1065"/>
      <c r="CY63" s="1065"/>
      <c r="CZ63" s="1065"/>
      <c r="DA63" s="1066"/>
      <c r="DB63" s="1064"/>
      <c r="DC63" s="1065"/>
      <c r="DD63" s="1065"/>
      <c r="DE63" s="1065"/>
      <c r="DF63" s="1066"/>
      <c r="DG63" s="1064"/>
      <c r="DH63" s="1065"/>
      <c r="DI63" s="1065"/>
      <c r="DJ63" s="1065"/>
      <c r="DK63" s="1066"/>
      <c r="DL63" s="1064"/>
      <c r="DM63" s="1065"/>
      <c r="DN63" s="1065"/>
      <c r="DO63" s="1065"/>
      <c r="DP63" s="1066"/>
      <c r="DQ63" s="1064"/>
      <c r="DR63" s="1065"/>
      <c r="DS63" s="1065"/>
      <c r="DT63" s="1065"/>
      <c r="DU63" s="1066"/>
      <c r="DV63" s="1067"/>
      <c r="DW63" s="1068"/>
      <c r="DX63" s="1068"/>
      <c r="DY63" s="1068"/>
      <c r="DZ63" s="1069"/>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9"/>
      <c r="BT64" s="1090"/>
      <c r="BU64" s="1090"/>
      <c r="BV64" s="1090"/>
      <c r="BW64" s="1090"/>
      <c r="BX64" s="1090"/>
      <c r="BY64" s="1090"/>
      <c r="BZ64" s="1090"/>
      <c r="CA64" s="1090"/>
      <c r="CB64" s="1090"/>
      <c r="CC64" s="1090"/>
      <c r="CD64" s="1090"/>
      <c r="CE64" s="1090"/>
      <c r="CF64" s="1090"/>
      <c r="CG64" s="1091"/>
      <c r="CH64" s="1064"/>
      <c r="CI64" s="1065"/>
      <c r="CJ64" s="1065"/>
      <c r="CK64" s="1065"/>
      <c r="CL64" s="1066"/>
      <c r="CM64" s="1064"/>
      <c r="CN64" s="1065"/>
      <c r="CO64" s="1065"/>
      <c r="CP64" s="1065"/>
      <c r="CQ64" s="1066"/>
      <c r="CR64" s="1064"/>
      <c r="CS64" s="1065"/>
      <c r="CT64" s="1065"/>
      <c r="CU64" s="1065"/>
      <c r="CV64" s="1066"/>
      <c r="CW64" s="1064"/>
      <c r="CX64" s="1065"/>
      <c r="CY64" s="1065"/>
      <c r="CZ64" s="1065"/>
      <c r="DA64" s="1066"/>
      <c r="DB64" s="1064"/>
      <c r="DC64" s="1065"/>
      <c r="DD64" s="1065"/>
      <c r="DE64" s="1065"/>
      <c r="DF64" s="1066"/>
      <c r="DG64" s="1064"/>
      <c r="DH64" s="1065"/>
      <c r="DI64" s="1065"/>
      <c r="DJ64" s="1065"/>
      <c r="DK64" s="1066"/>
      <c r="DL64" s="1064"/>
      <c r="DM64" s="1065"/>
      <c r="DN64" s="1065"/>
      <c r="DO64" s="1065"/>
      <c r="DP64" s="1066"/>
      <c r="DQ64" s="1064"/>
      <c r="DR64" s="1065"/>
      <c r="DS64" s="1065"/>
      <c r="DT64" s="1065"/>
      <c r="DU64" s="1066"/>
      <c r="DV64" s="1067"/>
      <c r="DW64" s="1068"/>
      <c r="DX64" s="1068"/>
      <c r="DY64" s="1068"/>
      <c r="DZ64" s="1069"/>
      <c r="EA64" s="226"/>
    </row>
    <row r="65" spans="1:131" s="227" customFormat="1" ht="26.25" customHeight="1" thickBot="1">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9"/>
      <c r="BT65" s="1090"/>
      <c r="BU65" s="1090"/>
      <c r="BV65" s="1090"/>
      <c r="BW65" s="1090"/>
      <c r="BX65" s="1090"/>
      <c r="BY65" s="1090"/>
      <c r="BZ65" s="1090"/>
      <c r="CA65" s="1090"/>
      <c r="CB65" s="1090"/>
      <c r="CC65" s="1090"/>
      <c r="CD65" s="1090"/>
      <c r="CE65" s="1090"/>
      <c r="CF65" s="1090"/>
      <c r="CG65" s="1091"/>
      <c r="CH65" s="1064"/>
      <c r="CI65" s="1065"/>
      <c r="CJ65" s="1065"/>
      <c r="CK65" s="1065"/>
      <c r="CL65" s="1066"/>
      <c r="CM65" s="1064"/>
      <c r="CN65" s="1065"/>
      <c r="CO65" s="1065"/>
      <c r="CP65" s="1065"/>
      <c r="CQ65" s="1066"/>
      <c r="CR65" s="1064"/>
      <c r="CS65" s="1065"/>
      <c r="CT65" s="1065"/>
      <c r="CU65" s="1065"/>
      <c r="CV65" s="1066"/>
      <c r="CW65" s="1064"/>
      <c r="CX65" s="1065"/>
      <c r="CY65" s="1065"/>
      <c r="CZ65" s="1065"/>
      <c r="DA65" s="1066"/>
      <c r="DB65" s="1064"/>
      <c r="DC65" s="1065"/>
      <c r="DD65" s="1065"/>
      <c r="DE65" s="1065"/>
      <c r="DF65" s="1066"/>
      <c r="DG65" s="1064"/>
      <c r="DH65" s="1065"/>
      <c r="DI65" s="1065"/>
      <c r="DJ65" s="1065"/>
      <c r="DK65" s="1066"/>
      <c r="DL65" s="1064"/>
      <c r="DM65" s="1065"/>
      <c r="DN65" s="1065"/>
      <c r="DO65" s="1065"/>
      <c r="DP65" s="1066"/>
      <c r="DQ65" s="1064"/>
      <c r="DR65" s="1065"/>
      <c r="DS65" s="1065"/>
      <c r="DT65" s="1065"/>
      <c r="DU65" s="1066"/>
      <c r="DV65" s="1067"/>
      <c r="DW65" s="1068"/>
      <c r="DX65" s="1068"/>
      <c r="DY65" s="1068"/>
      <c r="DZ65" s="1069"/>
      <c r="EA65" s="226"/>
    </row>
    <row r="66" spans="1:131" s="227" customFormat="1" ht="26.25" customHeight="1">
      <c r="A66" s="1070" t="s">
        <v>399</v>
      </c>
      <c r="B66" s="1071"/>
      <c r="C66" s="1071"/>
      <c r="D66" s="1071"/>
      <c r="E66" s="1071"/>
      <c r="F66" s="1071"/>
      <c r="G66" s="1071"/>
      <c r="H66" s="1071"/>
      <c r="I66" s="1071"/>
      <c r="J66" s="1071"/>
      <c r="K66" s="1071"/>
      <c r="L66" s="1071"/>
      <c r="M66" s="1071"/>
      <c r="N66" s="1071"/>
      <c r="O66" s="1071"/>
      <c r="P66" s="1072"/>
      <c r="Q66" s="1076" t="s">
        <v>382</v>
      </c>
      <c r="R66" s="1077"/>
      <c r="S66" s="1077"/>
      <c r="T66" s="1077"/>
      <c r="U66" s="1078"/>
      <c r="V66" s="1076" t="s">
        <v>400</v>
      </c>
      <c r="W66" s="1077"/>
      <c r="X66" s="1077"/>
      <c r="Y66" s="1077"/>
      <c r="Z66" s="1078"/>
      <c r="AA66" s="1076" t="s">
        <v>384</v>
      </c>
      <c r="AB66" s="1077"/>
      <c r="AC66" s="1077"/>
      <c r="AD66" s="1077"/>
      <c r="AE66" s="1078"/>
      <c r="AF66" s="1082" t="s">
        <v>385</v>
      </c>
      <c r="AG66" s="1083"/>
      <c r="AH66" s="1083"/>
      <c r="AI66" s="1083"/>
      <c r="AJ66" s="1084"/>
      <c r="AK66" s="1076" t="s">
        <v>386</v>
      </c>
      <c r="AL66" s="1071"/>
      <c r="AM66" s="1071"/>
      <c r="AN66" s="1071"/>
      <c r="AO66" s="1072"/>
      <c r="AP66" s="1076" t="s">
        <v>387</v>
      </c>
      <c r="AQ66" s="1077"/>
      <c r="AR66" s="1077"/>
      <c r="AS66" s="1077"/>
      <c r="AT66" s="1078"/>
      <c r="AU66" s="1076" t="s">
        <v>401</v>
      </c>
      <c r="AV66" s="1077"/>
      <c r="AW66" s="1077"/>
      <c r="AX66" s="1077"/>
      <c r="AY66" s="1078"/>
      <c r="AZ66" s="1076" t="s">
        <v>366</v>
      </c>
      <c r="BA66" s="1077"/>
      <c r="BB66" s="1077"/>
      <c r="BC66" s="1077"/>
      <c r="BD66" s="1092"/>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73"/>
      <c r="B67" s="1074"/>
      <c r="C67" s="1074"/>
      <c r="D67" s="1074"/>
      <c r="E67" s="1074"/>
      <c r="F67" s="1074"/>
      <c r="G67" s="1074"/>
      <c r="H67" s="1074"/>
      <c r="I67" s="1074"/>
      <c r="J67" s="1074"/>
      <c r="K67" s="1074"/>
      <c r="L67" s="1074"/>
      <c r="M67" s="1074"/>
      <c r="N67" s="1074"/>
      <c r="O67" s="1074"/>
      <c r="P67" s="1075"/>
      <c r="Q67" s="1079"/>
      <c r="R67" s="1080"/>
      <c r="S67" s="1080"/>
      <c r="T67" s="1080"/>
      <c r="U67" s="1081"/>
      <c r="V67" s="1079"/>
      <c r="W67" s="1080"/>
      <c r="X67" s="1080"/>
      <c r="Y67" s="1080"/>
      <c r="Z67" s="1081"/>
      <c r="AA67" s="1079"/>
      <c r="AB67" s="1080"/>
      <c r="AC67" s="1080"/>
      <c r="AD67" s="1080"/>
      <c r="AE67" s="1081"/>
      <c r="AF67" s="1085"/>
      <c r="AG67" s="1086"/>
      <c r="AH67" s="1086"/>
      <c r="AI67" s="1086"/>
      <c r="AJ67" s="1087"/>
      <c r="AK67" s="1088"/>
      <c r="AL67" s="1074"/>
      <c r="AM67" s="1074"/>
      <c r="AN67" s="1074"/>
      <c r="AO67" s="1075"/>
      <c r="AP67" s="1079"/>
      <c r="AQ67" s="1080"/>
      <c r="AR67" s="1080"/>
      <c r="AS67" s="1080"/>
      <c r="AT67" s="1081"/>
      <c r="AU67" s="1079"/>
      <c r="AV67" s="1080"/>
      <c r="AW67" s="1080"/>
      <c r="AX67" s="1080"/>
      <c r="AY67" s="1081"/>
      <c r="AZ67" s="1079"/>
      <c r="BA67" s="1080"/>
      <c r="BB67" s="1080"/>
      <c r="BC67" s="1080"/>
      <c r="BD67" s="1093"/>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9" t="s">
        <v>551</v>
      </c>
      <c r="C68" s="1060"/>
      <c r="D68" s="1060"/>
      <c r="E68" s="1060"/>
      <c r="F68" s="1060"/>
      <c r="G68" s="1060"/>
      <c r="H68" s="1060"/>
      <c r="I68" s="1060"/>
      <c r="J68" s="1060"/>
      <c r="K68" s="1060"/>
      <c r="L68" s="1060"/>
      <c r="M68" s="1060"/>
      <c r="N68" s="1060"/>
      <c r="O68" s="1060"/>
      <c r="P68" s="1061"/>
      <c r="Q68" s="1062">
        <v>12354</v>
      </c>
      <c r="R68" s="1063"/>
      <c r="S68" s="1063"/>
      <c r="T68" s="1063"/>
      <c r="U68" s="1063"/>
      <c r="V68" s="1063">
        <v>11350</v>
      </c>
      <c r="W68" s="1063"/>
      <c r="X68" s="1063"/>
      <c r="Y68" s="1063"/>
      <c r="Z68" s="1063"/>
      <c r="AA68" s="1063">
        <v>1004</v>
      </c>
      <c r="AB68" s="1063"/>
      <c r="AC68" s="1063"/>
      <c r="AD68" s="1063"/>
      <c r="AE68" s="1063"/>
      <c r="AF68" s="1063">
        <v>1004</v>
      </c>
      <c r="AG68" s="1063"/>
      <c r="AH68" s="1063"/>
      <c r="AI68" s="1063"/>
      <c r="AJ68" s="1063"/>
      <c r="AK68" s="1063">
        <v>3718</v>
      </c>
      <c r="AL68" s="1063"/>
      <c r="AM68" s="1063"/>
      <c r="AN68" s="1063"/>
      <c r="AO68" s="1063"/>
      <c r="AP68" s="1040" t="s">
        <v>490</v>
      </c>
      <c r="AQ68" s="1040"/>
      <c r="AR68" s="1040"/>
      <c r="AS68" s="1040"/>
      <c r="AT68" s="1040"/>
      <c r="AU68" s="1040" t="s">
        <v>490</v>
      </c>
      <c r="AV68" s="1040"/>
      <c r="AW68" s="1040"/>
      <c r="AX68" s="1040"/>
      <c r="AY68" s="1040"/>
      <c r="AZ68" s="1057"/>
      <c r="BA68" s="1057"/>
      <c r="BB68" s="1057"/>
      <c r="BC68" s="1057"/>
      <c r="BD68" s="1058"/>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557</v>
      </c>
      <c r="C69" s="1044"/>
      <c r="D69" s="1044"/>
      <c r="E69" s="1044"/>
      <c r="F69" s="1044"/>
      <c r="G69" s="1044"/>
      <c r="H69" s="1044"/>
      <c r="I69" s="1044"/>
      <c r="J69" s="1044"/>
      <c r="K69" s="1044"/>
      <c r="L69" s="1044"/>
      <c r="M69" s="1044"/>
      <c r="N69" s="1044"/>
      <c r="O69" s="1044"/>
      <c r="P69" s="1045"/>
      <c r="Q69" s="1046">
        <v>721</v>
      </c>
      <c r="R69" s="1040"/>
      <c r="S69" s="1040"/>
      <c r="T69" s="1040"/>
      <c r="U69" s="1040"/>
      <c r="V69" s="1040">
        <v>720</v>
      </c>
      <c r="W69" s="1040"/>
      <c r="X69" s="1040"/>
      <c r="Y69" s="1040"/>
      <c r="Z69" s="1040"/>
      <c r="AA69" s="1040">
        <v>1</v>
      </c>
      <c r="AB69" s="1040"/>
      <c r="AC69" s="1040"/>
      <c r="AD69" s="1040"/>
      <c r="AE69" s="1040"/>
      <c r="AF69" s="1040" t="s">
        <v>490</v>
      </c>
      <c r="AG69" s="1040"/>
      <c r="AH69" s="1040"/>
      <c r="AI69" s="1040"/>
      <c r="AJ69" s="1040"/>
      <c r="AK69" s="1040" t="s">
        <v>490</v>
      </c>
      <c r="AL69" s="1040"/>
      <c r="AM69" s="1040"/>
      <c r="AN69" s="1040"/>
      <c r="AO69" s="1040"/>
      <c r="AP69" s="1040" t="s">
        <v>559</v>
      </c>
      <c r="AQ69" s="1040"/>
      <c r="AR69" s="1040"/>
      <c r="AS69" s="1040"/>
      <c r="AT69" s="1040"/>
      <c r="AU69" s="1040" t="s">
        <v>490</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555</v>
      </c>
      <c r="C70" s="1044"/>
      <c r="D70" s="1044"/>
      <c r="E70" s="1044"/>
      <c r="F70" s="1044"/>
      <c r="G70" s="1044"/>
      <c r="H70" s="1044"/>
      <c r="I70" s="1044"/>
      <c r="J70" s="1044"/>
      <c r="K70" s="1044"/>
      <c r="L70" s="1044"/>
      <c r="M70" s="1044"/>
      <c r="N70" s="1044"/>
      <c r="O70" s="1044"/>
      <c r="P70" s="1045"/>
      <c r="Q70" s="1047">
        <v>3314</v>
      </c>
      <c r="R70" s="1048"/>
      <c r="S70" s="1048"/>
      <c r="T70" s="1048"/>
      <c r="U70" s="1049"/>
      <c r="V70" s="1050">
        <v>3549</v>
      </c>
      <c r="W70" s="1048"/>
      <c r="X70" s="1048"/>
      <c r="Y70" s="1048"/>
      <c r="Z70" s="1049"/>
      <c r="AA70" s="1050" t="s">
        <v>552</v>
      </c>
      <c r="AB70" s="1048"/>
      <c r="AC70" s="1048"/>
      <c r="AD70" s="1048"/>
      <c r="AE70" s="1049"/>
      <c r="AF70" s="1050" t="s">
        <v>490</v>
      </c>
      <c r="AG70" s="1048"/>
      <c r="AH70" s="1048"/>
      <c r="AI70" s="1048"/>
      <c r="AJ70" s="1049"/>
      <c r="AK70" s="1050" t="s">
        <v>490</v>
      </c>
      <c r="AL70" s="1048"/>
      <c r="AM70" s="1048"/>
      <c r="AN70" s="1048"/>
      <c r="AO70" s="1049"/>
      <c r="AP70" s="1050">
        <v>555</v>
      </c>
      <c r="AQ70" s="1048"/>
      <c r="AR70" s="1048"/>
      <c r="AS70" s="1048"/>
      <c r="AT70" s="1049"/>
      <c r="AU70" s="1050" t="s">
        <v>490</v>
      </c>
      <c r="AV70" s="1048"/>
      <c r="AW70" s="1048"/>
      <c r="AX70" s="1048"/>
      <c r="AY70" s="1049"/>
      <c r="AZ70" s="1052" t="s">
        <v>558</v>
      </c>
      <c r="BA70" s="1053"/>
      <c r="BB70" s="1053"/>
      <c r="BC70" s="1053"/>
      <c r="BD70" s="1054"/>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51" t="s">
        <v>554</v>
      </c>
      <c r="C71" s="1055"/>
      <c r="D71" s="1055"/>
      <c r="E71" s="1055"/>
      <c r="F71" s="1055"/>
      <c r="G71" s="1055"/>
      <c r="H71" s="1055"/>
      <c r="I71" s="1055"/>
      <c r="J71" s="1055"/>
      <c r="K71" s="1055"/>
      <c r="L71" s="1055"/>
      <c r="M71" s="1055"/>
      <c r="N71" s="1055"/>
      <c r="O71" s="1055"/>
      <c r="P71" s="1056"/>
      <c r="Q71" s="1047"/>
      <c r="R71" s="1048"/>
      <c r="S71" s="1048"/>
      <c r="T71" s="1048"/>
      <c r="U71" s="1049"/>
      <c r="V71" s="1050">
        <v>4717</v>
      </c>
      <c r="W71" s="1048">
        <v>4717</v>
      </c>
      <c r="X71" s="1048">
        <v>4717</v>
      </c>
      <c r="Y71" s="1048">
        <v>4717</v>
      </c>
      <c r="Z71" s="1049">
        <v>4717</v>
      </c>
      <c r="AA71" s="1050">
        <v>327</v>
      </c>
      <c r="AB71" s="1048"/>
      <c r="AC71" s="1048"/>
      <c r="AD71" s="1048"/>
      <c r="AE71" s="1049"/>
      <c r="AF71" s="1050">
        <v>275</v>
      </c>
      <c r="AG71" s="1048"/>
      <c r="AH71" s="1048"/>
      <c r="AI71" s="1048"/>
      <c r="AJ71" s="1049"/>
      <c r="AK71" s="1050">
        <v>110</v>
      </c>
      <c r="AL71" s="1048"/>
      <c r="AM71" s="1048"/>
      <c r="AN71" s="1048"/>
      <c r="AO71" s="1049"/>
      <c r="AP71" s="1050">
        <v>4562</v>
      </c>
      <c r="AQ71" s="1048"/>
      <c r="AR71" s="1048"/>
      <c r="AS71" s="1048"/>
      <c r="AT71" s="1049"/>
      <c r="AU71" s="1050">
        <v>210</v>
      </c>
      <c r="AV71" s="1048"/>
      <c r="AW71" s="1048"/>
      <c r="AX71" s="1048"/>
      <c r="AY71" s="1049"/>
      <c r="AZ71" s="1052"/>
      <c r="BA71" s="1053"/>
      <c r="BB71" s="1053"/>
      <c r="BC71" s="1053"/>
      <c r="BD71" s="1054"/>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51" t="s">
        <v>553</v>
      </c>
      <c r="C72" s="1055"/>
      <c r="D72" s="1055"/>
      <c r="E72" s="1055"/>
      <c r="F72" s="1055"/>
      <c r="G72" s="1055"/>
      <c r="H72" s="1055"/>
      <c r="I72" s="1055"/>
      <c r="J72" s="1055"/>
      <c r="K72" s="1055"/>
      <c r="L72" s="1055"/>
      <c r="M72" s="1055"/>
      <c r="N72" s="1055"/>
      <c r="O72" s="1055"/>
      <c r="P72" s="1056"/>
      <c r="Q72" s="1047">
        <v>284</v>
      </c>
      <c r="R72" s="1048">
        <v>284</v>
      </c>
      <c r="S72" s="1048">
        <v>284</v>
      </c>
      <c r="T72" s="1048">
        <v>284</v>
      </c>
      <c r="U72" s="1049">
        <v>284</v>
      </c>
      <c r="V72" s="1050">
        <v>254</v>
      </c>
      <c r="W72" s="1048">
        <v>254</v>
      </c>
      <c r="X72" s="1048">
        <v>254</v>
      </c>
      <c r="Y72" s="1048">
        <v>254</v>
      </c>
      <c r="Z72" s="1049">
        <v>254</v>
      </c>
      <c r="AA72" s="1050">
        <v>30</v>
      </c>
      <c r="AB72" s="1048">
        <v>30</v>
      </c>
      <c r="AC72" s="1048">
        <v>30</v>
      </c>
      <c r="AD72" s="1048">
        <v>30</v>
      </c>
      <c r="AE72" s="1049">
        <v>30</v>
      </c>
      <c r="AF72" s="1050">
        <v>30</v>
      </c>
      <c r="AG72" s="1048">
        <v>30</v>
      </c>
      <c r="AH72" s="1048">
        <v>30</v>
      </c>
      <c r="AI72" s="1048">
        <v>30</v>
      </c>
      <c r="AJ72" s="1049">
        <v>30</v>
      </c>
      <c r="AK72" s="1050" t="s">
        <v>490</v>
      </c>
      <c r="AL72" s="1048"/>
      <c r="AM72" s="1048"/>
      <c r="AN72" s="1048"/>
      <c r="AO72" s="1049"/>
      <c r="AP72" s="1050" t="s">
        <v>490</v>
      </c>
      <c r="AQ72" s="1048"/>
      <c r="AR72" s="1048"/>
      <c r="AS72" s="1048"/>
      <c r="AT72" s="1049"/>
      <c r="AU72" s="1050" t="s">
        <v>490</v>
      </c>
      <c r="AV72" s="1048"/>
      <c r="AW72" s="1048"/>
      <c r="AX72" s="1048"/>
      <c r="AY72" s="1049"/>
      <c r="AZ72" s="1052"/>
      <c r="BA72" s="1053"/>
      <c r="BB72" s="1053"/>
      <c r="BC72" s="1053"/>
      <c r="BD72" s="1054"/>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51" t="s">
        <v>556</v>
      </c>
      <c r="C73" s="1044"/>
      <c r="D73" s="1044"/>
      <c r="E73" s="1044"/>
      <c r="F73" s="1044"/>
      <c r="G73" s="1044"/>
      <c r="H73" s="1044"/>
      <c r="I73" s="1044"/>
      <c r="J73" s="1044"/>
      <c r="K73" s="1044"/>
      <c r="L73" s="1044"/>
      <c r="M73" s="1044"/>
      <c r="N73" s="1044"/>
      <c r="O73" s="1044"/>
      <c r="P73" s="1045"/>
      <c r="Q73" s="1047">
        <v>290289</v>
      </c>
      <c r="R73" s="1048"/>
      <c r="S73" s="1048"/>
      <c r="T73" s="1048"/>
      <c r="U73" s="1049"/>
      <c r="V73" s="1050">
        <v>278734</v>
      </c>
      <c r="W73" s="1048"/>
      <c r="X73" s="1048"/>
      <c r="Y73" s="1048"/>
      <c r="Z73" s="1049"/>
      <c r="AA73" s="1050">
        <v>11555</v>
      </c>
      <c r="AB73" s="1048"/>
      <c r="AC73" s="1048"/>
      <c r="AD73" s="1048"/>
      <c r="AE73" s="1049"/>
      <c r="AF73" s="1050">
        <v>11555</v>
      </c>
      <c r="AG73" s="1048"/>
      <c r="AH73" s="1048"/>
      <c r="AI73" s="1048"/>
      <c r="AJ73" s="1049"/>
      <c r="AK73" s="1050" t="s">
        <v>490</v>
      </c>
      <c r="AL73" s="1048"/>
      <c r="AM73" s="1048"/>
      <c r="AN73" s="1048"/>
      <c r="AO73" s="1049"/>
      <c r="AP73" s="1050" t="s">
        <v>490</v>
      </c>
      <c r="AQ73" s="1048"/>
      <c r="AR73" s="1048"/>
      <c r="AS73" s="1048"/>
      <c r="AT73" s="1049"/>
      <c r="AU73" s="1050" t="s">
        <v>490</v>
      </c>
      <c r="AV73" s="1048"/>
      <c r="AW73" s="1048"/>
      <c r="AX73" s="1048"/>
      <c r="AY73" s="1049"/>
      <c r="AZ73" s="1052"/>
      <c r="BA73" s="1053"/>
      <c r="BB73" s="1053"/>
      <c r="BC73" s="1053"/>
      <c r="BD73" s="1054"/>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7"/>
      <c r="R74" s="1048"/>
      <c r="S74" s="1048"/>
      <c r="T74" s="1048"/>
      <c r="U74" s="1049"/>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378</v>
      </c>
      <c r="B88" s="1013" t="s">
        <v>402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403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408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409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411</v>
      </c>
      <c r="AB109" s="963"/>
      <c r="AC109" s="963"/>
      <c r="AD109" s="963"/>
      <c r="AE109" s="964"/>
      <c r="AF109" s="965" t="s">
        <v>298</v>
      </c>
      <c r="AG109" s="963"/>
      <c r="AH109" s="963"/>
      <c r="AI109" s="963"/>
      <c r="AJ109" s="964"/>
      <c r="AK109" s="965" t="s">
        <v>297</v>
      </c>
      <c r="AL109" s="963"/>
      <c r="AM109" s="963"/>
      <c r="AN109" s="963"/>
      <c r="AO109" s="964"/>
      <c r="AP109" s="965" t="s">
        <v>412</v>
      </c>
      <c r="AQ109" s="963"/>
      <c r="AR109" s="963"/>
      <c r="AS109" s="963"/>
      <c r="AT109" s="994"/>
      <c r="AU109" s="962" t="s">
        <v>410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411</v>
      </c>
      <c r="BR109" s="963"/>
      <c r="BS109" s="963"/>
      <c r="BT109" s="963"/>
      <c r="BU109" s="964"/>
      <c r="BV109" s="965" t="s">
        <v>298</v>
      </c>
      <c r="BW109" s="963"/>
      <c r="BX109" s="963"/>
      <c r="BY109" s="963"/>
      <c r="BZ109" s="964"/>
      <c r="CA109" s="965" t="s">
        <v>297</v>
      </c>
      <c r="CB109" s="963"/>
      <c r="CC109" s="963"/>
      <c r="CD109" s="963"/>
      <c r="CE109" s="964"/>
      <c r="CF109" s="1001" t="s">
        <v>412</v>
      </c>
      <c r="CG109" s="1001"/>
      <c r="CH109" s="1001"/>
      <c r="CI109" s="1001"/>
      <c r="CJ109" s="1001"/>
      <c r="CK109" s="965" t="s">
        <v>413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411</v>
      </c>
      <c r="DH109" s="963"/>
      <c r="DI109" s="963"/>
      <c r="DJ109" s="963"/>
      <c r="DK109" s="964"/>
      <c r="DL109" s="965" t="s">
        <v>298</v>
      </c>
      <c r="DM109" s="963"/>
      <c r="DN109" s="963"/>
      <c r="DO109" s="963"/>
      <c r="DP109" s="964"/>
      <c r="DQ109" s="965" t="s">
        <v>297</v>
      </c>
      <c r="DR109" s="963"/>
      <c r="DS109" s="963"/>
      <c r="DT109" s="963"/>
      <c r="DU109" s="964"/>
      <c r="DV109" s="965" t="s">
        <v>412</v>
      </c>
      <c r="DW109" s="963"/>
      <c r="DX109" s="963"/>
      <c r="DY109" s="963"/>
      <c r="DZ109" s="994"/>
    </row>
    <row r="110" spans="1:131" s="226" customFormat="1" ht="26.25" customHeight="1">
      <c r="A110" s="865" t="s">
        <v>414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202748</v>
      </c>
      <c r="AB110" s="956"/>
      <c r="AC110" s="956"/>
      <c r="AD110" s="956"/>
      <c r="AE110" s="957"/>
      <c r="AF110" s="958">
        <v>205853</v>
      </c>
      <c r="AG110" s="956"/>
      <c r="AH110" s="956"/>
      <c r="AI110" s="956"/>
      <c r="AJ110" s="957"/>
      <c r="AK110" s="958">
        <v>207642</v>
      </c>
      <c r="AL110" s="956"/>
      <c r="AM110" s="956"/>
      <c r="AN110" s="956"/>
      <c r="AO110" s="957"/>
      <c r="AP110" s="959">
        <v>12.5</v>
      </c>
      <c r="AQ110" s="960"/>
      <c r="AR110" s="960"/>
      <c r="AS110" s="960"/>
      <c r="AT110" s="961"/>
      <c r="AU110" s="995" t="s">
        <v>67</v>
      </c>
      <c r="AV110" s="996"/>
      <c r="AW110" s="996"/>
      <c r="AX110" s="996"/>
      <c r="AY110" s="996"/>
      <c r="AZ110" s="921" t="s">
        <v>415</v>
      </c>
      <c r="BA110" s="866"/>
      <c r="BB110" s="866"/>
      <c r="BC110" s="866"/>
      <c r="BD110" s="866"/>
      <c r="BE110" s="866"/>
      <c r="BF110" s="866"/>
      <c r="BG110" s="866"/>
      <c r="BH110" s="866"/>
      <c r="BI110" s="866"/>
      <c r="BJ110" s="866"/>
      <c r="BK110" s="866"/>
      <c r="BL110" s="866"/>
      <c r="BM110" s="866"/>
      <c r="BN110" s="866"/>
      <c r="BO110" s="866"/>
      <c r="BP110" s="867"/>
      <c r="BQ110" s="922">
        <v>2181006</v>
      </c>
      <c r="BR110" s="903"/>
      <c r="BS110" s="903"/>
      <c r="BT110" s="903"/>
      <c r="BU110" s="903"/>
      <c r="BV110" s="903">
        <v>2199508</v>
      </c>
      <c r="BW110" s="903"/>
      <c r="BX110" s="903"/>
      <c r="BY110" s="903"/>
      <c r="BZ110" s="903"/>
      <c r="CA110" s="903">
        <v>2252026</v>
      </c>
      <c r="CB110" s="903"/>
      <c r="CC110" s="903"/>
      <c r="CD110" s="903"/>
      <c r="CE110" s="903"/>
      <c r="CF110" s="927">
        <v>135.69999999999999</v>
      </c>
      <c r="CG110" s="928"/>
      <c r="CH110" s="928"/>
      <c r="CI110" s="928"/>
      <c r="CJ110" s="928"/>
      <c r="CK110" s="991" t="s">
        <v>416</v>
      </c>
      <c r="CL110" s="877"/>
      <c r="CM110" s="952" t="s">
        <v>417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122</v>
      </c>
      <c r="DH110" s="903"/>
      <c r="DI110" s="903"/>
      <c r="DJ110" s="903"/>
      <c r="DK110" s="903"/>
      <c r="DL110" s="903" t="s">
        <v>418</v>
      </c>
      <c r="DM110" s="903"/>
      <c r="DN110" s="903"/>
      <c r="DO110" s="903"/>
      <c r="DP110" s="903"/>
      <c r="DQ110" s="903" t="s">
        <v>122</v>
      </c>
      <c r="DR110" s="903"/>
      <c r="DS110" s="903"/>
      <c r="DT110" s="903"/>
      <c r="DU110" s="903"/>
      <c r="DV110" s="904" t="s">
        <v>122</v>
      </c>
      <c r="DW110" s="904"/>
      <c r="DX110" s="904"/>
      <c r="DY110" s="904"/>
      <c r="DZ110" s="905"/>
    </row>
    <row r="111" spans="1:131" s="226" customFormat="1" ht="26.25" customHeight="1">
      <c r="A111" s="832" t="s">
        <v>419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418</v>
      </c>
      <c r="AB111" s="984"/>
      <c r="AC111" s="984"/>
      <c r="AD111" s="984"/>
      <c r="AE111" s="985"/>
      <c r="AF111" s="986" t="s">
        <v>418</v>
      </c>
      <c r="AG111" s="984"/>
      <c r="AH111" s="984"/>
      <c r="AI111" s="984"/>
      <c r="AJ111" s="985"/>
      <c r="AK111" s="986" t="s">
        <v>122</v>
      </c>
      <c r="AL111" s="984"/>
      <c r="AM111" s="984"/>
      <c r="AN111" s="984"/>
      <c r="AO111" s="985"/>
      <c r="AP111" s="987" t="s">
        <v>122</v>
      </c>
      <c r="AQ111" s="988"/>
      <c r="AR111" s="988"/>
      <c r="AS111" s="988"/>
      <c r="AT111" s="989"/>
      <c r="AU111" s="997"/>
      <c r="AV111" s="998"/>
      <c r="AW111" s="998"/>
      <c r="AX111" s="998"/>
      <c r="AY111" s="998"/>
      <c r="AZ111" s="873" t="s">
        <v>420</v>
      </c>
      <c r="BA111" s="808"/>
      <c r="BB111" s="808"/>
      <c r="BC111" s="808"/>
      <c r="BD111" s="808"/>
      <c r="BE111" s="808"/>
      <c r="BF111" s="808"/>
      <c r="BG111" s="808"/>
      <c r="BH111" s="808"/>
      <c r="BI111" s="808"/>
      <c r="BJ111" s="808"/>
      <c r="BK111" s="808"/>
      <c r="BL111" s="808"/>
      <c r="BM111" s="808"/>
      <c r="BN111" s="808"/>
      <c r="BO111" s="808"/>
      <c r="BP111" s="809"/>
      <c r="BQ111" s="874">
        <v>36022</v>
      </c>
      <c r="BR111" s="875"/>
      <c r="BS111" s="875"/>
      <c r="BT111" s="875"/>
      <c r="BU111" s="875"/>
      <c r="BV111" s="875">
        <v>33266</v>
      </c>
      <c r="BW111" s="875"/>
      <c r="BX111" s="875"/>
      <c r="BY111" s="875"/>
      <c r="BZ111" s="875"/>
      <c r="CA111" s="875">
        <v>30510</v>
      </c>
      <c r="CB111" s="875"/>
      <c r="CC111" s="875"/>
      <c r="CD111" s="875"/>
      <c r="CE111" s="875"/>
      <c r="CF111" s="936">
        <v>1.8</v>
      </c>
      <c r="CG111" s="937"/>
      <c r="CH111" s="937"/>
      <c r="CI111" s="937"/>
      <c r="CJ111" s="937"/>
      <c r="CK111" s="992"/>
      <c r="CL111" s="879"/>
      <c r="CM111" s="882" t="s">
        <v>421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122</v>
      </c>
      <c r="DH111" s="875"/>
      <c r="DI111" s="875"/>
      <c r="DJ111" s="875"/>
      <c r="DK111" s="875"/>
      <c r="DL111" s="875" t="s">
        <v>418</v>
      </c>
      <c r="DM111" s="875"/>
      <c r="DN111" s="875"/>
      <c r="DO111" s="875"/>
      <c r="DP111" s="875"/>
      <c r="DQ111" s="875" t="s">
        <v>122</v>
      </c>
      <c r="DR111" s="875"/>
      <c r="DS111" s="875"/>
      <c r="DT111" s="875"/>
      <c r="DU111" s="875"/>
      <c r="DV111" s="852" t="s">
        <v>418</v>
      </c>
      <c r="DW111" s="852"/>
      <c r="DX111" s="852"/>
      <c r="DY111" s="852"/>
      <c r="DZ111" s="853"/>
    </row>
    <row r="112" spans="1:131" s="226" customFormat="1" ht="26.25" customHeight="1">
      <c r="A112" s="977" t="s">
        <v>422</v>
      </c>
      <c r="B112" s="978"/>
      <c r="C112" s="808" t="s">
        <v>423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418</v>
      </c>
      <c r="AB112" s="838"/>
      <c r="AC112" s="838"/>
      <c r="AD112" s="838"/>
      <c r="AE112" s="839"/>
      <c r="AF112" s="840" t="s">
        <v>418</v>
      </c>
      <c r="AG112" s="838"/>
      <c r="AH112" s="838"/>
      <c r="AI112" s="838"/>
      <c r="AJ112" s="839"/>
      <c r="AK112" s="840" t="s">
        <v>122</v>
      </c>
      <c r="AL112" s="838"/>
      <c r="AM112" s="838"/>
      <c r="AN112" s="838"/>
      <c r="AO112" s="839"/>
      <c r="AP112" s="885" t="s">
        <v>122</v>
      </c>
      <c r="AQ112" s="886"/>
      <c r="AR112" s="886"/>
      <c r="AS112" s="886"/>
      <c r="AT112" s="887"/>
      <c r="AU112" s="997"/>
      <c r="AV112" s="998"/>
      <c r="AW112" s="998"/>
      <c r="AX112" s="998"/>
      <c r="AY112" s="998"/>
      <c r="AZ112" s="873" t="s">
        <v>424</v>
      </c>
      <c r="BA112" s="808"/>
      <c r="BB112" s="808"/>
      <c r="BC112" s="808"/>
      <c r="BD112" s="808"/>
      <c r="BE112" s="808"/>
      <c r="BF112" s="808"/>
      <c r="BG112" s="808"/>
      <c r="BH112" s="808"/>
      <c r="BI112" s="808"/>
      <c r="BJ112" s="808"/>
      <c r="BK112" s="808"/>
      <c r="BL112" s="808"/>
      <c r="BM112" s="808"/>
      <c r="BN112" s="808"/>
      <c r="BO112" s="808"/>
      <c r="BP112" s="809"/>
      <c r="BQ112" s="874">
        <v>361000</v>
      </c>
      <c r="BR112" s="875"/>
      <c r="BS112" s="875"/>
      <c r="BT112" s="875"/>
      <c r="BU112" s="875"/>
      <c r="BV112" s="875">
        <v>342552</v>
      </c>
      <c r="BW112" s="875"/>
      <c r="BX112" s="875"/>
      <c r="BY112" s="875"/>
      <c r="BZ112" s="875"/>
      <c r="CA112" s="875">
        <v>307266</v>
      </c>
      <c r="CB112" s="875"/>
      <c r="CC112" s="875"/>
      <c r="CD112" s="875"/>
      <c r="CE112" s="875"/>
      <c r="CF112" s="936">
        <v>18.5</v>
      </c>
      <c r="CG112" s="937"/>
      <c r="CH112" s="937"/>
      <c r="CI112" s="937"/>
      <c r="CJ112" s="937"/>
      <c r="CK112" s="992"/>
      <c r="CL112" s="879"/>
      <c r="CM112" s="882" t="s">
        <v>425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122</v>
      </c>
      <c r="DH112" s="875"/>
      <c r="DI112" s="875"/>
      <c r="DJ112" s="875"/>
      <c r="DK112" s="875"/>
      <c r="DL112" s="875" t="s">
        <v>418</v>
      </c>
      <c r="DM112" s="875"/>
      <c r="DN112" s="875"/>
      <c r="DO112" s="875"/>
      <c r="DP112" s="875"/>
      <c r="DQ112" s="875" t="s">
        <v>122</v>
      </c>
      <c r="DR112" s="875"/>
      <c r="DS112" s="875"/>
      <c r="DT112" s="875"/>
      <c r="DU112" s="875"/>
      <c r="DV112" s="852" t="s">
        <v>122</v>
      </c>
      <c r="DW112" s="852"/>
      <c r="DX112" s="852"/>
      <c r="DY112" s="852"/>
      <c r="DZ112" s="853"/>
    </row>
    <row r="113" spans="1:130" s="226" customFormat="1" ht="26.25" customHeight="1">
      <c r="A113" s="979"/>
      <c r="B113" s="980"/>
      <c r="C113" s="808" t="s">
        <v>426</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46227</v>
      </c>
      <c r="AB113" s="984"/>
      <c r="AC113" s="984"/>
      <c r="AD113" s="984"/>
      <c r="AE113" s="985"/>
      <c r="AF113" s="986">
        <v>45778</v>
      </c>
      <c r="AG113" s="984"/>
      <c r="AH113" s="984"/>
      <c r="AI113" s="984"/>
      <c r="AJ113" s="985"/>
      <c r="AK113" s="986">
        <v>44092</v>
      </c>
      <c r="AL113" s="984"/>
      <c r="AM113" s="984"/>
      <c r="AN113" s="984"/>
      <c r="AO113" s="985"/>
      <c r="AP113" s="987">
        <v>2.7</v>
      </c>
      <c r="AQ113" s="988"/>
      <c r="AR113" s="988"/>
      <c r="AS113" s="988"/>
      <c r="AT113" s="989"/>
      <c r="AU113" s="997"/>
      <c r="AV113" s="998"/>
      <c r="AW113" s="998"/>
      <c r="AX113" s="998"/>
      <c r="AY113" s="998"/>
      <c r="AZ113" s="873" t="s">
        <v>427</v>
      </c>
      <c r="BA113" s="808"/>
      <c r="BB113" s="808"/>
      <c r="BC113" s="808"/>
      <c r="BD113" s="808"/>
      <c r="BE113" s="808"/>
      <c r="BF113" s="808"/>
      <c r="BG113" s="808"/>
      <c r="BH113" s="808"/>
      <c r="BI113" s="808"/>
      <c r="BJ113" s="808"/>
      <c r="BK113" s="808"/>
      <c r="BL113" s="808"/>
      <c r="BM113" s="808"/>
      <c r="BN113" s="808"/>
      <c r="BO113" s="808"/>
      <c r="BP113" s="809"/>
      <c r="BQ113" s="874">
        <v>288849</v>
      </c>
      <c r="BR113" s="875"/>
      <c r="BS113" s="875"/>
      <c r="BT113" s="875"/>
      <c r="BU113" s="875"/>
      <c r="BV113" s="875">
        <v>275629</v>
      </c>
      <c r="BW113" s="875"/>
      <c r="BX113" s="875"/>
      <c r="BY113" s="875"/>
      <c r="BZ113" s="875"/>
      <c r="CA113" s="875">
        <v>221365</v>
      </c>
      <c r="CB113" s="875"/>
      <c r="CC113" s="875"/>
      <c r="CD113" s="875"/>
      <c r="CE113" s="875"/>
      <c r="CF113" s="936">
        <v>13.3</v>
      </c>
      <c r="CG113" s="937"/>
      <c r="CH113" s="937"/>
      <c r="CI113" s="937"/>
      <c r="CJ113" s="937"/>
      <c r="CK113" s="992"/>
      <c r="CL113" s="879"/>
      <c r="CM113" s="882" t="s">
        <v>428</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122</v>
      </c>
      <c r="DM113" s="838"/>
      <c r="DN113" s="838"/>
      <c r="DO113" s="838"/>
      <c r="DP113" s="839"/>
      <c r="DQ113" s="840" t="s">
        <v>418</v>
      </c>
      <c r="DR113" s="838"/>
      <c r="DS113" s="838"/>
      <c r="DT113" s="838"/>
      <c r="DU113" s="839"/>
      <c r="DV113" s="885" t="s">
        <v>418</v>
      </c>
      <c r="DW113" s="886"/>
      <c r="DX113" s="886"/>
      <c r="DY113" s="886"/>
      <c r="DZ113" s="887"/>
    </row>
    <row r="114" spans="1:130" s="226" customFormat="1" ht="26.25" customHeight="1">
      <c r="A114" s="979"/>
      <c r="B114" s="980"/>
      <c r="C114" s="808" t="s">
        <v>429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67972</v>
      </c>
      <c r="AB114" s="838"/>
      <c r="AC114" s="838"/>
      <c r="AD114" s="838"/>
      <c r="AE114" s="839"/>
      <c r="AF114" s="840">
        <v>77450</v>
      </c>
      <c r="AG114" s="838"/>
      <c r="AH114" s="838"/>
      <c r="AI114" s="838"/>
      <c r="AJ114" s="839"/>
      <c r="AK114" s="840">
        <v>73011</v>
      </c>
      <c r="AL114" s="838"/>
      <c r="AM114" s="838"/>
      <c r="AN114" s="838"/>
      <c r="AO114" s="839"/>
      <c r="AP114" s="885">
        <v>4.4000000000000004</v>
      </c>
      <c r="AQ114" s="886"/>
      <c r="AR114" s="886"/>
      <c r="AS114" s="886"/>
      <c r="AT114" s="887"/>
      <c r="AU114" s="997"/>
      <c r="AV114" s="998"/>
      <c r="AW114" s="998"/>
      <c r="AX114" s="998"/>
      <c r="AY114" s="998"/>
      <c r="AZ114" s="873" t="s">
        <v>430</v>
      </c>
      <c r="BA114" s="808"/>
      <c r="BB114" s="808"/>
      <c r="BC114" s="808"/>
      <c r="BD114" s="808"/>
      <c r="BE114" s="808"/>
      <c r="BF114" s="808"/>
      <c r="BG114" s="808"/>
      <c r="BH114" s="808"/>
      <c r="BI114" s="808"/>
      <c r="BJ114" s="808"/>
      <c r="BK114" s="808"/>
      <c r="BL114" s="808"/>
      <c r="BM114" s="808"/>
      <c r="BN114" s="808"/>
      <c r="BO114" s="808"/>
      <c r="BP114" s="809"/>
      <c r="BQ114" s="874">
        <v>412336</v>
      </c>
      <c r="BR114" s="875"/>
      <c r="BS114" s="875"/>
      <c r="BT114" s="875"/>
      <c r="BU114" s="875"/>
      <c r="BV114" s="875">
        <v>312272</v>
      </c>
      <c r="BW114" s="875"/>
      <c r="BX114" s="875"/>
      <c r="BY114" s="875"/>
      <c r="BZ114" s="875"/>
      <c r="CA114" s="875">
        <v>243594</v>
      </c>
      <c r="CB114" s="875"/>
      <c r="CC114" s="875"/>
      <c r="CD114" s="875"/>
      <c r="CE114" s="875"/>
      <c r="CF114" s="936">
        <v>14.7</v>
      </c>
      <c r="CG114" s="937"/>
      <c r="CH114" s="937"/>
      <c r="CI114" s="937"/>
      <c r="CJ114" s="937"/>
      <c r="CK114" s="992"/>
      <c r="CL114" s="879"/>
      <c r="CM114" s="882" t="s">
        <v>431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418</v>
      </c>
      <c r="DH114" s="838"/>
      <c r="DI114" s="838"/>
      <c r="DJ114" s="838"/>
      <c r="DK114" s="839"/>
      <c r="DL114" s="840" t="s">
        <v>418</v>
      </c>
      <c r="DM114" s="838"/>
      <c r="DN114" s="838"/>
      <c r="DO114" s="838"/>
      <c r="DP114" s="839"/>
      <c r="DQ114" s="840" t="s">
        <v>122</v>
      </c>
      <c r="DR114" s="838"/>
      <c r="DS114" s="838"/>
      <c r="DT114" s="838"/>
      <c r="DU114" s="839"/>
      <c r="DV114" s="885" t="s">
        <v>418</v>
      </c>
      <c r="DW114" s="886"/>
      <c r="DX114" s="886"/>
      <c r="DY114" s="886"/>
      <c r="DZ114" s="887"/>
    </row>
    <row r="115" spans="1:130" s="226" customFormat="1" ht="26.25" customHeight="1">
      <c r="A115" s="979"/>
      <c r="B115" s="980"/>
      <c r="C115" s="808" t="s">
        <v>432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3278</v>
      </c>
      <c r="AB115" s="984"/>
      <c r="AC115" s="984"/>
      <c r="AD115" s="984"/>
      <c r="AE115" s="985"/>
      <c r="AF115" s="986">
        <v>2850</v>
      </c>
      <c r="AG115" s="984"/>
      <c r="AH115" s="984"/>
      <c r="AI115" s="984"/>
      <c r="AJ115" s="985"/>
      <c r="AK115" s="986">
        <v>3002</v>
      </c>
      <c r="AL115" s="984"/>
      <c r="AM115" s="984"/>
      <c r="AN115" s="984"/>
      <c r="AO115" s="985"/>
      <c r="AP115" s="987">
        <v>0.2</v>
      </c>
      <c r="AQ115" s="988"/>
      <c r="AR115" s="988"/>
      <c r="AS115" s="988"/>
      <c r="AT115" s="989"/>
      <c r="AU115" s="997"/>
      <c r="AV115" s="998"/>
      <c r="AW115" s="998"/>
      <c r="AX115" s="998"/>
      <c r="AY115" s="998"/>
      <c r="AZ115" s="873" t="s">
        <v>433</v>
      </c>
      <c r="BA115" s="808"/>
      <c r="BB115" s="808"/>
      <c r="BC115" s="808"/>
      <c r="BD115" s="808"/>
      <c r="BE115" s="808"/>
      <c r="BF115" s="808"/>
      <c r="BG115" s="808"/>
      <c r="BH115" s="808"/>
      <c r="BI115" s="808"/>
      <c r="BJ115" s="808"/>
      <c r="BK115" s="808"/>
      <c r="BL115" s="808"/>
      <c r="BM115" s="808"/>
      <c r="BN115" s="808"/>
      <c r="BO115" s="808"/>
      <c r="BP115" s="809"/>
      <c r="BQ115" s="874" t="s">
        <v>418</v>
      </c>
      <c r="BR115" s="875"/>
      <c r="BS115" s="875"/>
      <c r="BT115" s="875"/>
      <c r="BU115" s="875"/>
      <c r="BV115" s="875" t="s">
        <v>122</v>
      </c>
      <c r="BW115" s="875"/>
      <c r="BX115" s="875"/>
      <c r="BY115" s="875"/>
      <c r="BZ115" s="875"/>
      <c r="CA115" s="875" t="s">
        <v>418</v>
      </c>
      <c r="CB115" s="875"/>
      <c r="CC115" s="875"/>
      <c r="CD115" s="875"/>
      <c r="CE115" s="875"/>
      <c r="CF115" s="936" t="s">
        <v>122</v>
      </c>
      <c r="CG115" s="937"/>
      <c r="CH115" s="937"/>
      <c r="CI115" s="937"/>
      <c r="CJ115" s="937"/>
      <c r="CK115" s="992"/>
      <c r="CL115" s="879"/>
      <c r="CM115" s="873" t="s">
        <v>434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122</v>
      </c>
      <c r="DH115" s="838"/>
      <c r="DI115" s="838"/>
      <c r="DJ115" s="838"/>
      <c r="DK115" s="839"/>
      <c r="DL115" s="840" t="s">
        <v>418</v>
      </c>
      <c r="DM115" s="838"/>
      <c r="DN115" s="838"/>
      <c r="DO115" s="838"/>
      <c r="DP115" s="839"/>
      <c r="DQ115" s="840" t="s">
        <v>122</v>
      </c>
      <c r="DR115" s="838"/>
      <c r="DS115" s="838"/>
      <c r="DT115" s="838"/>
      <c r="DU115" s="839"/>
      <c r="DV115" s="885" t="s">
        <v>122</v>
      </c>
      <c r="DW115" s="886"/>
      <c r="DX115" s="886"/>
      <c r="DY115" s="886"/>
      <c r="DZ115" s="887"/>
    </row>
    <row r="116" spans="1:130" s="226" customFormat="1" ht="26.25" customHeight="1">
      <c r="A116" s="981"/>
      <c r="B116" s="982"/>
      <c r="C116" s="941" t="s">
        <v>435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122</v>
      </c>
      <c r="AB116" s="838"/>
      <c r="AC116" s="838"/>
      <c r="AD116" s="838"/>
      <c r="AE116" s="839"/>
      <c r="AF116" s="840" t="s">
        <v>418</v>
      </c>
      <c r="AG116" s="838"/>
      <c r="AH116" s="838"/>
      <c r="AI116" s="838"/>
      <c r="AJ116" s="839"/>
      <c r="AK116" s="840" t="s">
        <v>122</v>
      </c>
      <c r="AL116" s="838"/>
      <c r="AM116" s="838"/>
      <c r="AN116" s="838"/>
      <c r="AO116" s="839"/>
      <c r="AP116" s="885" t="s">
        <v>122</v>
      </c>
      <c r="AQ116" s="886"/>
      <c r="AR116" s="886"/>
      <c r="AS116" s="886"/>
      <c r="AT116" s="887"/>
      <c r="AU116" s="997"/>
      <c r="AV116" s="998"/>
      <c r="AW116" s="998"/>
      <c r="AX116" s="998"/>
      <c r="AY116" s="998"/>
      <c r="AZ116" s="924" t="s">
        <v>436</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122</v>
      </c>
      <c r="BW116" s="875"/>
      <c r="BX116" s="875"/>
      <c r="BY116" s="875"/>
      <c r="BZ116" s="875"/>
      <c r="CA116" s="875" t="s">
        <v>418</v>
      </c>
      <c r="CB116" s="875"/>
      <c r="CC116" s="875"/>
      <c r="CD116" s="875"/>
      <c r="CE116" s="875"/>
      <c r="CF116" s="936" t="s">
        <v>418</v>
      </c>
      <c r="CG116" s="937"/>
      <c r="CH116" s="937"/>
      <c r="CI116" s="937"/>
      <c r="CJ116" s="937"/>
      <c r="CK116" s="992"/>
      <c r="CL116" s="879"/>
      <c r="CM116" s="882" t="s">
        <v>437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122</v>
      </c>
      <c r="DH116" s="838"/>
      <c r="DI116" s="838"/>
      <c r="DJ116" s="838"/>
      <c r="DK116" s="839"/>
      <c r="DL116" s="840" t="s">
        <v>122</v>
      </c>
      <c r="DM116" s="838"/>
      <c r="DN116" s="838"/>
      <c r="DO116" s="838"/>
      <c r="DP116" s="839"/>
      <c r="DQ116" s="840" t="s">
        <v>122</v>
      </c>
      <c r="DR116" s="838"/>
      <c r="DS116" s="838"/>
      <c r="DT116" s="838"/>
      <c r="DU116" s="839"/>
      <c r="DV116" s="885" t="s">
        <v>122</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438</v>
      </c>
      <c r="Z117" s="964"/>
      <c r="AA117" s="969">
        <v>320225</v>
      </c>
      <c r="AB117" s="970"/>
      <c r="AC117" s="970"/>
      <c r="AD117" s="970"/>
      <c r="AE117" s="971"/>
      <c r="AF117" s="972">
        <v>331931</v>
      </c>
      <c r="AG117" s="970"/>
      <c r="AH117" s="970"/>
      <c r="AI117" s="970"/>
      <c r="AJ117" s="971"/>
      <c r="AK117" s="972">
        <v>327747</v>
      </c>
      <c r="AL117" s="970"/>
      <c r="AM117" s="970"/>
      <c r="AN117" s="970"/>
      <c r="AO117" s="971"/>
      <c r="AP117" s="973"/>
      <c r="AQ117" s="974"/>
      <c r="AR117" s="974"/>
      <c r="AS117" s="974"/>
      <c r="AT117" s="975"/>
      <c r="AU117" s="997"/>
      <c r="AV117" s="998"/>
      <c r="AW117" s="998"/>
      <c r="AX117" s="998"/>
      <c r="AY117" s="998"/>
      <c r="AZ117" s="924" t="s">
        <v>439</v>
      </c>
      <c r="BA117" s="925"/>
      <c r="BB117" s="925"/>
      <c r="BC117" s="925"/>
      <c r="BD117" s="925"/>
      <c r="BE117" s="925"/>
      <c r="BF117" s="925"/>
      <c r="BG117" s="925"/>
      <c r="BH117" s="925"/>
      <c r="BI117" s="925"/>
      <c r="BJ117" s="925"/>
      <c r="BK117" s="925"/>
      <c r="BL117" s="925"/>
      <c r="BM117" s="925"/>
      <c r="BN117" s="925"/>
      <c r="BO117" s="925"/>
      <c r="BP117" s="926"/>
      <c r="BQ117" s="874" t="s">
        <v>122</v>
      </c>
      <c r="BR117" s="875"/>
      <c r="BS117" s="875"/>
      <c r="BT117" s="875"/>
      <c r="BU117" s="875"/>
      <c r="BV117" s="875" t="s">
        <v>122</v>
      </c>
      <c r="BW117" s="875"/>
      <c r="BX117" s="875"/>
      <c r="BY117" s="875"/>
      <c r="BZ117" s="875"/>
      <c r="CA117" s="875" t="s">
        <v>122</v>
      </c>
      <c r="CB117" s="875"/>
      <c r="CC117" s="875"/>
      <c r="CD117" s="875"/>
      <c r="CE117" s="875"/>
      <c r="CF117" s="936" t="s">
        <v>122</v>
      </c>
      <c r="CG117" s="937"/>
      <c r="CH117" s="937"/>
      <c r="CI117" s="937"/>
      <c r="CJ117" s="937"/>
      <c r="CK117" s="992"/>
      <c r="CL117" s="879"/>
      <c r="CM117" s="882" t="s">
        <v>440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122</v>
      </c>
      <c r="DM117" s="838"/>
      <c r="DN117" s="838"/>
      <c r="DO117" s="838"/>
      <c r="DP117" s="839"/>
      <c r="DQ117" s="840" t="s">
        <v>122</v>
      </c>
      <c r="DR117" s="838"/>
      <c r="DS117" s="838"/>
      <c r="DT117" s="838"/>
      <c r="DU117" s="839"/>
      <c r="DV117" s="885" t="s">
        <v>418</v>
      </c>
      <c r="DW117" s="886"/>
      <c r="DX117" s="886"/>
      <c r="DY117" s="886"/>
      <c r="DZ117" s="887"/>
    </row>
    <row r="118" spans="1:130" s="226" customFormat="1" ht="26.25" customHeight="1">
      <c r="A118" s="962" t="s">
        <v>413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411</v>
      </c>
      <c r="AB118" s="963"/>
      <c r="AC118" s="963"/>
      <c r="AD118" s="963"/>
      <c r="AE118" s="964"/>
      <c r="AF118" s="965" t="s">
        <v>298</v>
      </c>
      <c r="AG118" s="963"/>
      <c r="AH118" s="963"/>
      <c r="AI118" s="963"/>
      <c r="AJ118" s="964"/>
      <c r="AK118" s="965" t="s">
        <v>297</v>
      </c>
      <c r="AL118" s="963"/>
      <c r="AM118" s="963"/>
      <c r="AN118" s="963"/>
      <c r="AO118" s="964"/>
      <c r="AP118" s="966" t="s">
        <v>412</v>
      </c>
      <c r="AQ118" s="967"/>
      <c r="AR118" s="967"/>
      <c r="AS118" s="967"/>
      <c r="AT118" s="968"/>
      <c r="AU118" s="997"/>
      <c r="AV118" s="998"/>
      <c r="AW118" s="998"/>
      <c r="AX118" s="998"/>
      <c r="AY118" s="998"/>
      <c r="AZ118" s="940" t="s">
        <v>441</v>
      </c>
      <c r="BA118" s="941"/>
      <c r="BB118" s="941"/>
      <c r="BC118" s="941"/>
      <c r="BD118" s="941"/>
      <c r="BE118" s="941"/>
      <c r="BF118" s="941"/>
      <c r="BG118" s="941"/>
      <c r="BH118" s="941"/>
      <c r="BI118" s="941"/>
      <c r="BJ118" s="941"/>
      <c r="BK118" s="941"/>
      <c r="BL118" s="941"/>
      <c r="BM118" s="941"/>
      <c r="BN118" s="941"/>
      <c r="BO118" s="941"/>
      <c r="BP118" s="942"/>
      <c r="BQ118" s="943" t="s">
        <v>418</v>
      </c>
      <c r="BR118" s="906"/>
      <c r="BS118" s="906"/>
      <c r="BT118" s="906"/>
      <c r="BU118" s="906"/>
      <c r="BV118" s="906" t="s">
        <v>418</v>
      </c>
      <c r="BW118" s="906"/>
      <c r="BX118" s="906"/>
      <c r="BY118" s="906"/>
      <c r="BZ118" s="906"/>
      <c r="CA118" s="906" t="s">
        <v>122</v>
      </c>
      <c r="CB118" s="906"/>
      <c r="CC118" s="906"/>
      <c r="CD118" s="906"/>
      <c r="CE118" s="906"/>
      <c r="CF118" s="936" t="s">
        <v>122</v>
      </c>
      <c r="CG118" s="937"/>
      <c r="CH118" s="937"/>
      <c r="CI118" s="937"/>
      <c r="CJ118" s="937"/>
      <c r="CK118" s="992"/>
      <c r="CL118" s="879"/>
      <c r="CM118" s="882" t="s">
        <v>442</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418</v>
      </c>
      <c r="DH118" s="838"/>
      <c r="DI118" s="838"/>
      <c r="DJ118" s="838"/>
      <c r="DK118" s="839"/>
      <c r="DL118" s="840" t="s">
        <v>122</v>
      </c>
      <c r="DM118" s="838"/>
      <c r="DN118" s="838"/>
      <c r="DO118" s="838"/>
      <c r="DP118" s="839"/>
      <c r="DQ118" s="840" t="s">
        <v>418</v>
      </c>
      <c r="DR118" s="838"/>
      <c r="DS118" s="838"/>
      <c r="DT118" s="838"/>
      <c r="DU118" s="839"/>
      <c r="DV118" s="885" t="s">
        <v>122</v>
      </c>
      <c r="DW118" s="886"/>
      <c r="DX118" s="886"/>
      <c r="DY118" s="886"/>
      <c r="DZ118" s="887"/>
    </row>
    <row r="119" spans="1:130" s="226" customFormat="1" ht="26.25" customHeight="1">
      <c r="A119" s="876" t="s">
        <v>416</v>
      </c>
      <c r="B119" s="877"/>
      <c r="C119" s="952" t="s">
        <v>417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418</v>
      </c>
      <c r="AB119" s="956"/>
      <c r="AC119" s="956"/>
      <c r="AD119" s="956"/>
      <c r="AE119" s="957"/>
      <c r="AF119" s="958" t="s">
        <v>122</v>
      </c>
      <c r="AG119" s="956"/>
      <c r="AH119" s="956"/>
      <c r="AI119" s="956"/>
      <c r="AJ119" s="957"/>
      <c r="AK119" s="958" t="s">
        <v>418</v>
      </c>
      <c r="AL119" s="956"/>
      <c r="AM119" s="956"/>
      <c r="AN119" s="956"/>
      <c r="AO119" s="957"/>
      <c r="AP119" s="959" t="s">
        <v>418</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443</v>
      </c>
      <c r="BP119" s="939"/>
      <c r="BQ119" s="943">
        <v>3279213</v>
      </c>
      <c r="BR119" s="906"/>
      <c r="BS119" s="906"/>
      <c r="BT119" s="906"/>
      <c r="BU119" s="906"/>
      <c r="BV119" s="906">
        <v>3163227</v>
      </c>
      <c r="BW119" s="906"/>
      <c r="BX119" s="906"/>
      <c r="BY119" s="906"/>
      <c r="BZ119" s="906"/>
      <c r="CA119" s="906">
        <v>3054761</v>
      </c>
      <c r="CB119" s="906"/>
      <c r="CC119" s="906"/>
      <c r="CD119" s="906"/>
      <c r="CE119" s="906"/>
      <c r="CF119" s="804"/>
      <c r="CG119" s="805"/>
      <c r="CH119" s="805"/>
      <c r="CI119" s="805"/>
      <c r="CJ119" s="895"/>
      <c r="CK119" s="993"/>
      <c r="CL119" s="881"/>
      <c r="CM119" s="899" t="s">
        <v>444</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36022</v>
      </c>
      <c r="DH119" s="821"/>
      <c r="DI119" s="821"/>
      <c r="DJ119" s="821"/>
      <c r="DK119" s="822"/>
      <c r="DL119" s="823">
        <v>33266</v>
      </c>
      <c r="DM119" s="821"/>
      <c r="DN119" s="821"/>
      <c r="DO119" s="821"/>
      <c r="DP119" s="822"/>
      <c r="DQ119" s="823">
        <v>30510</v>
      </c>
      <c r="DR119" s="821"/>
      <c r="DS119" s="821"/>
      <c r="DT119" s="821"/>
      <c r="DU119" s="822"/>
      <c r="DV119" s="909">
        <v>1.8</v>
      </c>
      <c r="DW119" s="910"/>
      <c r="DX119" s="910"/>
      <c r="DY119" s="910"/>
      <c r="DZ119" s="911"/>
    </row>
    <row r="120" spans="1:130" s="226" customFormat="1" ht="26.25" customHeight="1">
      <c r="A120" s="878"/>
      <c r="B120" s="879"/>
      <c r="C120" s="882" t="s">
        <v>421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418</v>
      </c>
      <c r="AB120" s="838"/>
      <c r="AC120" s="838"/>
      <c r="AD120" s="838"/>
      <c r="AE120" s="839"/>
      <c r="AF120" s="840" t="s">
        <v>122</v>
      </c>
      <c r="AG120" s="838"/>
      <c r="AH120" s="838"/>
      <c r="AI120" s="838"/>
      <c r="AJ120" s="839"/>
      <c r="AK120" s="840" t="s">
        <v>122</v>
      </c>
      <c r="AL120" s="838"/>
      <c r="AM120" s="838"/>
      <c r="AN120" s="838"/>
      <c r="AO120" s="839"/>
      <c r="AP120" s="885" t="s">
        <v>122</v>
      </c>
      <c r="AQ120" s="886"/>
      <c r="AR120" s="886"/>
      <c r="AS120" s="886"/>
      <c r="AT120" s="887"/>
      <c r="AU120" s="944" t="s">
        <v>445</v>
      </c>
      <c r="AV120" s="945"/>
      <c r="AW120" s="945"/>
      <c r="AX120" s="945"/>
      <c r="AY120" s="946"/>
      <c r="AZ120" s="921" t="s">
        <v>446</v>
      </c>
      <c r="BA120" s="866"/>
      <c r="BB120" s="866"/>
      <c r="BC120" s="866"/>
      <c r="BD120" s="866"/>
      <c r="BE120" s="866"/>
      <c r="BF120" s="866"/>
      <c r="BG120" s="866"/>
      <c r="BH120" s="866"/>
      <c r="BI120" s="866"/>
      <c r="BJ120" s="866"/>
      <c r="BK120" s="866"/>
      <c r="BL120" s="866"/>
      <c r="BM120" s="866"/>
      <c r="BN120" s="866"/>
      <c r="BO120" s="866"/>
      <c r="BP120" s="867"/>
      <c r="BQ120" s="922">
        <v>1517937</v>
      </c>
      <c r="BR120" s="903"/>
      <c r="BS120" s="903"/>
      <c r="BT120" s="903"/>
      <c r="BU120" s="903"/>
      <c r="BV120" s="903">
        <v>1507735</v>
      </c>
      <c r="BW120" s="903"/>
      <c r="BX120" s="903"/>
      <c r="BY120" s="903"/>
      <c r="BZ120" s="903"/>
      <c r="CA120" s="903">
        <v>1641671</v>
      </c>
      <c r="CB120" s="903"/>
      <c r="CC120" s="903"/>
      <c r="CD120" s="903"/>
      <c r="CE120" s="903"/>
      <c r="CF120" s="927">
        <v>99</v>
      </c>
      <c r="CG120" s="928"/>
      <c r="CH120" s="928"/>
      <c r="CI120" s="928"/>
      <c r="CJ120" s="928"/>
      <c r="CK120" s="929" t="s">
        <v>447</v>
      </c>
      <c r="CL120" s="913"/>
      <c r="CM120" s="913"/>
      <c r="CN120" s="913"/>
      <c r="CO120" s="914"/>
      <c r="CP120" s="933" t="s">
        <v>393</v>
      </c>
      <c r="CQ120" s="934"/>
      <c r="CR120" s="934"/>
      <c r="CS120" s="934"/>
      <c r="CT120" s="934"/>
      <c r="CU120" s="934"/>
      <c r="CV120" s="934"/>
      <c r="CW120" s="934"/>
      <c r="CX120" s="934"/>
      <c r="CY120" s="934"/>
      <c r="CZ120" s="934"/>
      <c r="DA120" s="934"/>
      <c r="DB120" s="934"/>
      <c r="DC120" s="934"/>
      <c r="DD120" s="934"/>
      <c r="DE120" s="934"/>
      <c r="DF120" s="935"/>
      <c r="DG120" s="922">
        <v>361000</v>
      </c>
      <c r="DH120" s="903"/>
      <c r="DI120" s="903"/>
      <c r="DJ120" s="903"/>
      <c r="DK120" s="903"/>
      <c r="DL120" s="903">
        <v>341602</v>
      </c>
      <c r="DM120" s="903"/>
      <c r="DN120" s="903"/>
      <c r="DO120" s="903"/>
      <c r="DP120" s="903"/>
      <c r="DQ120" s="903">
        <v>307266</v>
      </c>
      <c r="DR120" s="903"/>
      <c r="DS120" s="903"/>
      <c r="DT120" s="903"/>
      <c r="DU120" s="903"/>
      <c r="DV120" s="904">
        <v>18.5</v>
      </c>
      <c r="DW120" s="904"/>
      <c r="DX120" s="904"/>
      <c r="DY120" s="904"/>
      <c r="DZ120" s="905"/>
    </row>
    <row r="121" spans="1:130" s="226" customFormat="1" ht="26.25" customHeight="1">
      <c r="A121" s="878"/>
      <c r="B121" s="879"/>
      <c r="C121" s="924" t="s">
        <v>448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418</v>
      </c>
      <c r="AB121" s="838"/>
      <c r="AC121" s="838"/>
      <c r="AD121" s="838"/>
      <c r="AE121" s="839"/>
      <c r="AF121" s="840" t="s">
        <v>418</v>
      </c>
      <c r="AG121" s="838"/>
      <c r="AH121" s="838"/>
      <c r="AI121" s="838"/>
      <c r="AJ121" s="839"/>
      <c r="AK121" s="840" t="s">
        <v>122</v>
      </c>
      <c r="AL121" s="838"/>
      <c r="AM121" s="838"/>
      <c r="AN121" s="838"/>
      <c r="AO121" s="839"/>
      <c r="AP121" s="885" t="s">
        <v>122</v>
      </c>
      <c r="AQ121" s="886"/>
      <c r="AR121" s="886"/>
      <c r="AS121" s="886"/>
      <c r="AT121" s="887"/>
      <c r="AU121" s="947"/>
      <c r="AV121" s="948"/>
      <c r="AW121" s="948"/>
      <c r="AX121" s="948"/>
      <c r="AY121" s="949"/>
      <c r="AZ121" s="873" t="s">
        <v>449</v>
      </c>
      <c r="BA121" s="808"/>
      <c r="BB121" s="808"/>
      <c r="BC121" s="808"/>
      <c r="BD121" s="808"/>
      <c r="BE121" s="808"/>
      <c r="BF121" s="808"/>
      <c r="BG121" s="808"/>
      <c r="BH121" s="808"/>
      <c r="BI121" s="808"/>
      <c r="BJ121" s="808"/>
      <c r="BK121" s="808"/>
      <c r="BL121" s="808"/>
      <c r="BM121" s="808"/>
      <c r="BN121" s="808"/>
      <c r="BO121" s="808"/>
      <c r="BP121" s="809"/>
      <c r="BQ121" s="874">
        <v>103600</v>
      </c>
      <c r="BR121" s="875"/>
      <c r="BS121" s="875"/>
      <c r="BT121" s="875"/>
      <c r="BU121" s="875"/>
      <c r="BV121" s="875">
        <v>82628</v>
      </c>
      <c r="BW121" s="875"/>
      <c r="BX121" s="875"/>
      <c r="BY121" s="875"/>
      <c r="BZ121" s="875"/>
      <c r="CA121" s="875">
        <v>65972</v>
      </c>
      <c r="CB121" s="875"/>
      <c r="CC121" s="875"/>
      <c r="CD121" s="875"/>
      <c r="CE121" s="875"/>
      <c r="CF121" s="936">
        <v>4</v>
      </c>
      <c r="CG121" s="937"/>
      <c r="CH121" s="937"/>
      <c r="CI121" s="937"/>
      <c r="CJ121" s="937"/>
      <c r="CK121" s="930"/>
      <c r="CL121" s="916"/>
      <c r="CM121" s="916"/>
      <c r="CN121" s="916"/>
      <c r="CO121" s="917"/>
      <c r="CP121" s="896" t="s">
        <v>450</v>
      </c>
      <c r="CQ121" s="897"/>
      <c r="CR121" s="897"/>
      <c r="CS121" s="897"/>
      <c r="CT121" s="897"/>
      <c r="CU121" s="897"/>
      <c r="CV121" s="897"/>
      <c r="CW121" s="897"/>
      <c r="CX121" s="897"/>
      <c r="CY121" s="897"/>
      <c r="CZ121" s="897"/>
      <c r="DA121" s="897"/>
      <c r="DB121" s="897"/>
      <c r="DC121" s="897"/>
      <c r="DD121" s="897"/>
      <c r="DE121" s="897"/>
      <c r="DF121" s="898"/>
      <c r="DG121" s="874" t="s">
        <v>418</v>
      </c>
      <c r="DH121" s="875"/>
      <c r="DI121" s="875"/>
      <c r="DJ121" s="875"/>
      <c r="DK121" s="875"/>
      <c r="DL121" s="875">
        <v>950</v>
      </c>
      <c r="DM121" s="875"/>
      <c r="DN121" s="875"/>
      <c r="DO121" s="875"/>
      <c r="DP121" s="875"/>
      <c r="DQ121" s="875" t="s">
        <v>122</v>
      </c>
      <c r="DR121" s="875"/>
      <c r="DS121" s="875"/>
      <c r="DT121" s="875"/>
      <c r="DU121" s="875"/>
      <c r="DV121" s="852" t="s">
        <v>122</v>
      </c>
      <c r="DW121" s="852"/>
      <c r="DX121" s="852"/>
      <c r="DY121" s="852"/>
      <c r="DZ121" s="853"/>
    </row>
    <row r="122" spans="1:130" s="226" customFormat="1" ht="26.25" customHeight="1">
      <c r="A122" s="878"/>
      <c r="B122" s="879"/>
      <c r="C122" s="882" t="s">
        <v>431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122</v>
      </c>
      <c r="AG122" s="838"/>
      <c r="AH122" s="838"/>
      <c r="AI122" s="838"/>
      <c r="AJ122" s="839"/>
      <c r="AK122" s="840" t="s">
        <v>122</v>
      </c>
      <c r="AL122" s="838"/>
      <c r="AM122" s="838"/>
      <c r="AN122" s="838"/>
      <c r="AO122" s="839"/>
      <c r="AP122" s="885" t="s">
        <v>122</v>
      </c>
      <c r="AQ122" s="886"/>
      <c r="AR122" s="886"/>
      <c r="AS122" s="886"/>
      <c r="AT122" s="887"/>
      <c r="AU122" s="947"/>
      <c r="AV122" s="948"/>
      <c r="AW122" s="948"/>
      <c r="AX122" s="948"/>
      <c r="AY122" s="949"/>
      <c r="AZ122" s="940" t="s">
        <v>451</v>
      </c>
      <c r="BA122" s="941"/>
      <c r="BB122" s="941"/>
      <c r="BC122" s="941"/>
      <c r="BD122" s="941"/>
      <c r="BE122" s="941"/>
      <c r="BF122" s="941"/>
      <c r="BG122" s="941"/>
      <c r="BH122" s="941"/>
      <c r="BI122" s="941"/>
      <c r="BJ122" s="941"/>
      <c r="BK122" s="941"/>
      <c r="BL122" s="941"/>
      <c r="BM122" s="941"/>
      <c r="BN122" s="941"/>
      <c r="BO122" s="941"/>
      <c r="BP122" s="942"/>
      <c r="BQ122" s="943">
        <v>2578737</v>
      </c>
      <c r="BR122" s="906"/>
      <c r="BS122" s="906"/>
      <c r="BT122" s="906"/>
      <c r="BU122" s="906"/>
      <c r="BV122" s="906">
        <v>2732410</v>
      </c>
      <c r="BW122" s="906"/>
      <c r="BX122" s="906"/>
      <c r="BY122" s="906"/>
      <c r="BZ122" s="906"/>
      <c r="CA122" s="906">
        <v>2710855</v>
      </c>
      <c r="CB122" s="906"/>
      <c r="CC122" s="906"/>
      <c r="CD122" s="906"/>
      <c r="CE122" s="906"/>
      <c r="CF122" s="907">
        <v>163.4</v>
      </c>
      <c r="CG122" s="908"/>
      <c r="CH122" s="908"/>
      <c r="CI122" s="908"/>
      <c r="CJ122" s="908"/>
      <c r="CK122" s="930"/>
      <c r="CL122" s="916"/>
      <c r="CM122" s="916"/>
      <c r="CN122" s="916"/>
      <c r="CO122" s="917"/>
      <c r="CP122" s="896" t="s">
        <v>392</v>
      </c>
      <c r="CQ122" s="897"/>
      <c r="CR122" s="897"/>
      <c r="CS122" s="897"/>
      <c r="CT122" s="897"/>
      <c r="CU122" s="897"/>
      <c r="CV122" s="897"/>
      <c r="CW122" s="897"/>
      <c r="CX122" s="897"/>
      <c r="CY122" s="897"/>
      <c r="CZ122" s="897"/>
      <c r="DA122" s="897"/>
      <c r="DB122" s="897"/>
      <c r="DC122" s="897"/>
      <c r="DD122" s="897"/>
      <c r="DE122" s="897"/>
      <c r="DF122" s="898"/>
      <c r="DG122" s="874" t="s">
        <v>122</v>
      </c>
      <c r="DH122" s="875"/>
      <c r="DI122" s="875"/>
      <c r="DJ122" s="875"/>
      <c r="DK122" s="875"/>
      <c r="DL122" s="875" t="s">
        <v>122</v>
      </c>
      <c r="DM122" s="875"/>
      <c r="DN122" s="875"/>
      <c r="DO122" s="875"/>
      <c r="DP122" s="875"/>
      <c r="DQ122" s="875" t="s">
        <v>122</v>
      </c>
      <c r="DR122" s="875"/>
      <c r="DS122" s="875"/>
      <c r="DT122" s="875"/>
      <c r="DU122" s="875"/>
      <c r="DV122" s="852" t="s">
        <v>122</v>
      </c>
      <c r="DW122" s="852"/>
      <c r="DX122" s="852"/>
      <c r="DY122" s="852"/>
      <c r="DZ122" s="853"/>
    </row>
    <row r="123" spans="1:130" s="226" customFormat="1" ht="26.25" customHeight="1">
      <c r="A123" s="878"/>
      <c r="B123" s="879"/>
      <c r="C123" s="882" t="s">
        <v>437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418</v>
      </c>
      <c r="AB123" s="838"/>
      <c r="AC123" s="838"/>
      <c r="AD123" s="838"/>
      <c r="AE123" s="839"/>
      <c r="AF123" s="840" t="s">
        <v>418</v>
      </c>
      <c r="AG123" s="838"/>
      <c r="AH123" s="838"/>
      <c r="AI123" s="838"/>
      <c r="AJ123" s="839"/>
      <c r="AK123" s="840" t="s">
        <v>122</v>
      </c>
      <c r="AL123" s="838"/>
      <c r="AM123" s="838"/>
      <c r="AN123" s="838"/>
      <c r="AO123" s="839"/>
      <c r="AP123" s="885" t="s">
        <v>122</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452</v>
      </c>
      <c r="BP123" s="939"/>
      <c r="BQ123" s="893">
        <v>4200274</v>
      </c>
      <c r="BR123" s="894"/>
      <c r="BS123" s="894"/>
      <c r="BT123" s="894"/>
      <c r="BU123" s="894"/>
      <c r="BV123" s="894">
        <v>4322773</v>
      </c>
      <c r="BW123" s="894"/>
      <c r="BX123" s="894"/>
      <c r="BY123" s="894"/>
      <c r="BZ123" s="894"/>
      <c r="CA123" s="894">
        <v>4418498</v>
      </c>
      <c r="CB123" s="894"/>
      <c r="CC123" s="894"/>
      <c r="CD123" s="894"/>
      <c r="CE123" s="894"/>
      <c r="CF123" s="804"/>
      <c r="CG123" s="805"/>
      <c r="CH123" s="805"/>
      <c r="CI123" s="805"/>
      <c r="CJ123" s="895"/>
      <c r="CK123" s="930"/>
      <c r="CL123" s="916"/>
      <c r="CM123" s="916"/>
      <c r="CN123" s="916"/>
      <c r="CO123" s="917"/>
      <c r="CP123" s="896" t="s">
        <v>390</v>
      </c>
      <c r="CQ123" s="897"/>
      <c r="CR123" s="897"/>
      <c r="CS123" s="897"/>
      <c r="CT123" s="897"/>
      <c r="CU123" s="897"/>
      <c r="CV123" s="897"/>
      <c r="CW123" s="897"/>
      <c r="CX123" s="897"/>
      <c r="CY123" s="897"/>
      <c r="CZ123" s="897"/>
      <c r="DA123" s="897"/>
      <c r="DB123" s="897"/>
      <c r="DC123" s="897"/>
      <c r="DD123" s="897"/>
      <c r="DE123" s="897"/>
      <c r="DF123" s="898"/>
      <c r="DG123" s="837" t="s">
        <v>122</v>
      </c>
      <c r="DH123" s="838"/>
      <c r="DI123" s="838"/>
      <c r="DJ123" s="838"/>
      <c r="DK123" s="839"/>
      <c r="DL123" s="840" t="s">
        <v>122</v>
      </c>
      <c r="DM123" s="838"/>
      <c r="DN123" s="838"/>
      <c r="DO123" s="838"/>
      <c r="DP123" s="839"/>
      <c r="DQ123" s="840" t="s">
        <v>122</v>
      </c>
      <c r="DR123" s="838"/>
      <c r="DS123" s="838"/>
      <c r="DT123" s="838"/>
      <c r="DU123" s="839"/>
      <c r="DV123" s="885" t="s">
        <v>122</v>
      </c>
      <c r="DW123" s="886"/>
      <c r="DX123" s="886"/>
      <c r="DY123" s="886"/>
      <c r="DZ123" s="887"/>
    </row>
    <row r="124" spans="1:130" s="226" customFormat="1" ht="26.25" customHeight="1" thickBot="1">
      <c r="A124" s="878"/>
      <c r="B124" s="879"/>
      <c r="C124" s="882" t="s">
        <v>440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418</v>
      </c>
      <c r="AG124" s="838"/>
      <c r="AH124" s="838"/>
      <c r="AI124" s="838"/>
      <c r="AJ124" s="839"/>
      <c r="AK124" s="840" t="s">
        <v>418</v>
      </c>
      <c r="AL124" s="838"/>
      <c r="AM124" s="838"/>
      <c r="AN124" s="838"/>
      <c r="AO124" s="839"/>
      <c r="AP124" s="885" t="s">
        <v>122</v>
      </c>
      <c r="AQ124" s="886"/>
      <c r="AR124" s="886"/>
      <c r="AS124" s="886"/>
      <c r="AT124" s="887"/>
      <c r="AU124" s="888" t="s">
        <v>453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418</v>
      </c>
      <c r="BR124" s="892"/>
      <c r="BS124" s="892"/>
      <c r="BT124" s="892"/>
      <c r="BU124" s="892"/>
      <c r="BV124" s="892" t="s">
        <v>122</v>
      </c>
      <c r="BW124" s="892"/>
      <c r="BX124" s="892"/>
      <c r="BY124" s="892"/>
      <c r="BZ124" s="892"/>
      <c r="CA124" s="892" t="s">
        <v>418</v>
      </c>
      <c r="CB124" s="892"/>
      <c r="CC124" s="892"/>
      <c r="CD124" s="892"/>
      <c r="CE124" s="892"/>
      <c r="CF124" s="782"/>
      <c r="CG124" s="783"/>
      <c r="CH124" s="783"/>
      <c r="CI124" s="783"/>
      <c r="CJ124" s="923"/>
      <c r="CK124" s="931"/>
      <c r="CL124" s="931"/>
      <c r="CM124" s="931"/>
      <c r="CN124" s="931"/>
      <c r="CO124" s="932"/>
      <c r="CP124" s="896" t="s">
        <v>454</v>
      </c>
      <c r="CQ124" s="897"/>
      <c r="CR124" s="897"/>
      <c r="CS124" s="897"/>
      <c r="CT124" s="897"/>
      <c r="CU124" s="897"/>
      <c r="CV124" s="897"/>
      <c r="CW124" s="897"/>
      <c r="CX124" s="897"/>
      <c r="CY124" s="897"/>
      <c r="CZ124" s="897"/>
      <c r="DA124" s="897"/>
      <c r="DB124" s="897"/>
      <c r="DC124" s="897"/>
      <c r="DD124" s="897"/>
      <c r="DE124" s="897"/>
      <c r="DF124" s="898"/>
      <c r="DG124" s="820" t="s">
        <v>418</v>
      </c>
      <c r="DH124" s="821"/>
      <c r="DI124" s="821"/>
      <c r="DJ124" s="821"/>
      <c r="DK124" s="822"/>
      <c r="DL124" s="823" t="s">
        <v>122</v>
      </c>
      <c r="DM124" s="821"/>
      <c r="DN124" s="821"/>
      <c r="DO124" s="821"/>
      <c r="DP124" s="822"/>
      <c r="DQ124" s="823" t="s">
        <v>122</v>
      </c>
      <c r="DR124" s="821"/>
      <c r="DS124" s="821"/>
      <c r="DT124" s="821"/>
      <c r="DU124" s="822"/>
      <c r="DV124" s="909" t="s">
        <v>122</v>
      </c>
      <c r="DW124" s="910"/>
      <c r="DX124" s="910"/>
      <c r="DY124" s="910"/>
      <c r="DZ124" s="911"/>
    </row>
    <row r="125" spans="1:130" s="226" customFormat="1" ht="26.25" customHeight="1">
      <c r="A125" s="878"/>
      <c r="B125" s="879"/>
      <c r="C125" s="882" t="s">
        <v>442</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418</v>
      </c>
      <c r="AG125" s="838"/>
      <c r="AH125" s="838"/>
      <c r="AI125" s="838"/>
      <c r="AJ125" s="839"/>
      <c r="AK125" s="840" t="s">
        <v>122</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455</v>
      </c>
      <c r="CL125" s="913"/>
      <c r="CM125" s="913"/>
      <c r="CN125" s="913"/>
      <c r="CO125" s="914"/>
      <c r="CP125" s="921" t="s">
        <v>456</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122</v>
      </c>
      <c r="DM125" s="903"/>
      <c r="DN125" s="903"/>
      <c r="DO125" s="903"/>
      <c r="DP125" s="903"/>
      <c r="DQ125" s="903" t="s">
        <v>122</v>
      </c>
      <c r="DR125" s="903"/>
      <c r="DS125" s="903"/>
      <c r="DT125" s="903"/>
      <c r="DU125" s="903"/>
      <c r="DV125" s="904" t="s">
        <v>122</v>
      </c>
      <c r="DW125" s="904"/>
      <c r="DX125" s="904"/>
      <c r="DY125" s="904"/>
      <c r="DZ125" s="905"/>
    </row>
    <row r="126" spans="1:130" s="226" customFormat="1" ht="26.25" customHeight="1" thickBot="1">
      <c r="A126" s="878"/>
      <c r="B126" s="879"/>
      <c r="C126" s="882" t="s">
        <v>444</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2068</v>
      </c>
      <c r="AB126" s="838"/>
      <c r="AC126" s="838"/>
      <c r="AD126" s="838"/>
      <c r="AE126" s="839"/>
      <c r="AF126" s="840">
        <v>1493</v>
      </c>
      <c r="AG126" s="838"/>
      <c r="AH126" s="838"/>
      <c r="AI126" s="838"/>
      <c r="AJ126" s="839"/>
      <c r="AK126" s="840">
        <v>1809</v>
      </c>
      <c r="AL126" s="838"/>
      <c r="AM126" s="838"/>
      <c r="AN126" s="838"/>
      <c r="AO126" s="839"/>
      <c r="AP126" s="885">
        <v>0.1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457</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122</v>
      </c>
      <c r="DM126" s="875"/>
      <c r="DN126" s="875"/>
      <c r="DO126" s="875"/>
      <c r="DP126" s="875"/>
      <c r="DQ126" s="875" t="s">
        <v>122</v>
      </c>
      <c r="DR126" s="875"/>
      <c r="DS126" s="875"/>
      <c r="DT126" s="875"/>
      <c r="DU126" s="875"/>
      <c r="DV126" s="852" t="s">
        <v>122</v>
      </c>
      <c r="DW126" s="852"/>
      <c r="DX126" s="852"/>
      <c r="DY126" s="852"/>
      <c r="DZ126" s="853"/>
    </row>
    <row r="127" spans="1:130" s="226" customFormat="1" ht="26.25" customHeight="1">
      <c r="A127" s="880"/>
      <c r="B127" s="881"/>
      <c r="C127" s="899" t="s">
        <v>458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1210</v>
      </c>
      <c r="AB127" s="838"/>
      <c r="AC127" s="838"/>
      <c r="AD127" s="838"/>
      <c r="AE127" s="839"/>
      <c r="AF127" s="840">
        <v>1357</v>
      </c>
      <c r="AG127" s="838"/>
      <c r="AH127" s="838"/>
      <c r="AI127" s="838"/>
      <c r="AJ127" s="839"/>
      <c r="AK127" s="840">
        <v>1193</v>
      </c>
      <c r="AL127" s="838"/>
      <c r="AM127" s="838"/>
      <c r="AN127" s="838"/>
      <c r="AO127" s="839"/>
      <c r="AP127" s="885">
        <v>0.1</v>
      </c>
      <c r="AQ127" s="886"/>
      <c r="AR127" s="886"/>
      <c r="AS127" s="886"/>
      <c r="AT127" s="887"/>
      <c r="AU127" s="262"/>
      <c r="AV127" s="262"/>
      <c r="AW127" s="262"/>
      <c r="AX127" s="902" t="s">
        <v>459</v>
      </c>
      <c r="AY127" s="870"/>
      <c r="AZ127" s="870"/>
      <c r="BA127" s="870"/>
      <c r="BB127" s="870"/>
      <c r="BC127" s="870"/>
      <c r="BD127" s="870"/>
      <c r="BE127" s="871"/>
      <c r="BF127" s="869" t="s">
        <v>460</v>
      </c>
      <c r="BG127" s="870"/>
      <c r="BH127" s="870"/>
      <c r="BI127" s="870"/>
      <c r="BJ127" s="870"/>
      <c r="BK127" s="870"/>
      <c r="BL127" s="871"/>
      <c r="BM127" s="869" t="s">
        <v>461</v>
      </c>
      <c r="BN127" s="870"/>
      <c r="BO127" s="870"/>
      <c r="BP127" s="870"/>
      <c r="BQ127" s="870"/>
      <c r="BR127" s="870"/>
      <c r="BS127" s="871"/>
      <c r="BT127" s="869" t="s">
        <v>462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463</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122</v>
      </c>
      <c r="DM127" s="875"/>
      <c r="DN127" s="875"/>
      <c r="DO127" s="875"/>
      <c r="DP127" s="875"/>
      <c r="DQ127" s="875" t="s">
        <v>122</v>
      </c>
      <c r="DR127" s="875"/>
      <c r="DS127" s="875"/>
      <c r="DT127" s="875"/>
      <c r="DU127" s="875"/>
      <c r="DV127" s="852" t="s">
        <v>122</v>
      </c>
      <c r="DW127" s="852"/>
      <c r="DX127" s="852"/>
      <c r="DY127" s="852"/>
      <c r="DZ127" s="853"/>
    </row>
    <row r="128" spans="1:130" s="226" customFormat="1" ht="26.25" customHeight="1" thickBot="1">
      <c r="A128" s="854" t="s">
        <v>464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465</v>
      </c>
      <c r="X128" s="856"/>
      <c r="Y128" s="856"/>
      <c r="Z128" s="857"/>
      <c r="AA128" s="858">
        <v>11081</v>
      </c>
      <c r="AB128" s="859"/>
      <c r="AC128" s="859"/>
      <c r="AD128" s="859"/>
      <c r="AE128" s="860"/>
      <c r="AF128" s="861">
        <v>11206</v>
      </c>
      <c r="AG128" s="859"/>
      <c r="AH128" s="859"/>
      <c r="AI128" s="859"/>
      <c r="AJ128" s="860"/>
      <c r="AK128" s="861">
        <v>11399</v>
      </c>
      <c r="AL128" s="859"/>
      <c r="AM128" s="859"/>
      <c r="AN128" s="859"/>
      <c r="AO128" s="860"/>
      <c r="AP128" s="862"/>
      <c r="AQ128" s="863"/>
      <c r="AR128" s="863"/>
      <c r="AS128" s="863"/>
      <c r="AT128" s="864"/>
      <c r="AU128" s="262"/>
      <c r="AV128" s="262"/>
      <c r="AW128" s="262"/>
      <c r="AX128" s="865" t="s">
        <v>466</v>
      </c>
      <c r="AY128" s="866"/>
      <c r="AZ128" s="866"/>
      <c r="BA128" s="866"/>
      <c r="BB128" s="866"/>
      <c r="BC128" s="866"/>
      <c r="BD128" s="866"/>
      <c r="BE128" s="867"/>
      <c r="BF128" s="844" t="s">
        <v>122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467</v>
      </c>
      <c r="CQ128" s="786"/>
      <c r="CR128" s="786"/>
      <c r="CS128" s="786"/>
      <c r="CT128" s="786"/>
      <c r="CU128" s="786"/>
      <c r="CV128" s="786"/>
      <c r="CW128" s="786"/>
      <c r="CX128" s="786"/>
      <c r="CY128" s="786"/>
      <c r="CZ128" s="786"/>
      <c r="DA128" s="786"/>
      <c r="DB128" s="786"/>
      <c r="DC128" s="786"/>
      <c r="DD128" s="786"/>
      <c r="DE128" s="786"/>
      <c r="DF128" s="787"/>
      <c r="DG128" s="848" t="s">
        <v>418</v>
      </c>
      <c r="DH128" s="849"/>
      <c r="DI128" s="849"/>
      <c r="DJ128" s="849"/>
      <c r="DK128" s="849"/>
      <c r="DL128" s="849" t="s">
        <v>122</v>
      </c>
      <c r="DM128" s="849"/>
      <c r="DN128" s="849"/>
      <c r="DO128" s="849"/>
      <c r="DP128" s="849"/>
      <c r="DQ128" s="849" t="s">
        <v>418</v>
      </c>
      <c r="DR128" s="849"/>
      <c r="DS128" s="849"/>
      <c r="DT128" s="849"/>
      <c r="DU128" s="849"/>
      <c r="DV128" s="850" t="s">
        <v>418</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468</v>
      </c>
      <c r="X129" s="835"/>
      <c r="Y129" s="835"/>
      <c r="Z129" s="836"/>
      <c r="AA129" s="837">
        <v>1931363</v>
      </c>
      <c r="AB129" s="838"/>
      <c r="AC129" s="838"/>
      <c r="AD129" s="838"/>
      <c r="AE129" s="839"/>
      <c r="AF129" s="840">
        <v>1900948</v>
      </c>
      <c r="AG129" s="838"/>
      <c r="AH129" s="838"/>
      <c r="AI129" s="838"/>
      <c r="AJ129" s="839"/>
      <c r="AK129" s="840">
        <v>1892718</v>
      </c>
      <c r="AL129" s="838"/>
      <c r="AM129" s="838"/>
      <c r="AN129" s="838"/>
      <c r="AO129" s="839"/>
      <c r="AP129" s="841"/>
      <c r="AQ129" s="842"/>
      <c r="AR129" s="842"/>
      <c r="AS129" s="842"/>
      <c r="AT129" s="843"/>
      <c r="AU129" s="264"/>
      <c r="AV129" s="264"/>
      <c r="AW129" s="264"/>
      <c r="AX129" s="807" t="s">
        <v>469</v>
      </c>
      <c r="AY129" s="808"/>
      <c r="AZ129" s="808"/>
      <c r="BA129" s="808"/>
      <c r="BB129" s="808"/>
      <c r="BC129" s="808"/>
      <c r="BD129" s="808"/>
      <c r="BE129" s="809"/>
      <c r="BF129" s="827" t="s">
        <v>418</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471</v>
      </c>
      <c r="X130" s="835"/>
      <c r="Y130" s="835"/>
      <c r="Z130" s="836"/>
      <c r="AA130" s="837">
        <v>224767</v>
      </c>
      <c r="AB130" s="838"/>
      <c r="AC130" s="838"/>
      <c r="AD130" s="838"/>
      <c r="AE130" s="839"/>
      <c r="AF130" s="840">
        <v>231429</v>
      </c>
      <c r="AG130" s="838"/>
      <c r="AH130" s="838"/>
      <c r="AI130" s="838"/>
      <c r="AJ130" s="839"/>
      <c r="AK130" s="840">
        <v>233750</v>
      </c>
      <c r="AL130" s="838"/>
      <c r="AM130" s="838"/>
      <c r="AN130" s="838"/>
      <c r="AO130" s="839"/>
      <c r="AP130" s="841"/>
      <c r="AQ130" s="842"/>
      <c r="AR130" s="842"/>
      <c r="AS130" s="842"/>
      <c r="AT130" s="843"/>
      <c r="AU130" s="264"/>
      <c r="AV130" s="264"/>
      <c r="AW130" s="264"/>
      <c r="AX130" s="807" t="s">
        <v>472</v>
      </c>
      <c r="AY130" s="808"/>
      <c r="AZ130" s="808"/>
      <c r="BA130" s="808"/>
      <c r="BB130" s="808"/>
      <c r="BC130" s="808"/>
      <c r="BD130" s="808"/>
      <c r="BE130" s="809"/>
      <c r="BF130" s="810">
        <v>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473</v>
      </c>
      <c r="X131" s="818"/>
      <c r="Y131" s="818"/>
      <c r="Z131" s="819"/>
      <c r="AA131" s="820">
        <v>1706596</v>
      </c>
      <c r="AB131" s="821"/>
      <c r="AC131" s="821"/>
      <c r="AD131" s="821"/>
      <c r="AE131" s="822"/>
      <c r="AF131" s="823">
        <v>1669519</v>
      </c>
      <c r="AG131" s="821"/>
      <c r="AH131" s="821"/>
      <c r="AI131" s="821"/>
      <c r="AJ131" s="822"/>
      <c r="AK131" s="823">
        <v>1658968</v>
      </c>
      <c r="AL131" s="821"/>
      <c r="AM131" s="821"/>
      <c r="AN131" s="821"/>
      <c r="AO131" s="822"/>
      <c r="AP131" s="824"/>
      <c r="AQ131" s="825"/>
      <c r="AR131" s="825"/>
      <c r="AS131" s="825"/>
      <c r="AT131" s="826"/>
      <c r="AU131" s="264"/>
      <c r="AV131" s="264"/>
      <c r="AW131" s="264"/>
      <c r="AX131" s="785" t="s">
        <v>474</v>
      </c>
      <c r="AY131" s="786"/>
      <c r="AZ131" s="786"/>
      <c r="BA131" s="786"/>
      <c r="BB131" s="786"/>
      <c r="BC131" s="786"/>
      <c r="BD131" s="786"/>
      <c r="BE131" s="787"/>
      <c r="BF131" s="788" t="s">
        <v>418</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475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476</v>
      </c>
      <c r="W132" s="798"/>
      <c r="X132" s="798"/>
      <c r="Y132" s="798"/>
      <c r="Z132" s="799"/>
      <c r="AA132" s="800">
        <v>4.944169563</v>
      </c>
      <c r="AB132" s="801"/>
      <c r="AC132" s="801"/>
      <c r="AD132" s="801"/>
      <c r="AE132" s="802"/>
      <c r="AF132" s="803">
        <v>5.348606395</v>
      </c>
      <c r="AG132" s="801"/>
      <c r="AH132" s="801"/>
      <c r="AI132" s="801"/>
      <c r="AJ132" s="802"/>
      <c r="AK132" s="803">
        <v>4.9788784350000004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477</v>
      </c>
      <c r="W133" s="777"/>
      <c r="X133" s="777"/>
      <c r="Y133" s="777"/>
      <c r="Z133" s="778"/>
      <c r="AA133" s="779">
        <v>6.6</v>
      </c>
      <c r="AB133" s="780"/>
      <c r="AC133" s="780"/>
      <c r="AD133" s="780"/>
      <c r="AE133" s="781"/>
      <c r="AF133" s="779">
        <v>5.2</v>
      </c>
      <c r="AG133" s="780"/>
      <c r="AH133" s="780"/>
      <c r="AI133" s="780"/>
      <c r="AJ133" s="781"/>
      <c r="AK133" s="779">
        <v>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oLjwhFdmYo05Cq3Fp6TvsCJarHzoWo9iV9ViE4cHI9mA9GciHih7reK9ZqfMiMjd6L4+5txNse6eV7jPS4EtCw==" saltValue="oHIaiBX7h7GLvzOJPtx/iQ==" spinCount="100000" sheet="1" objects="1" scenarios="1" formatRows="0"/>
  <mergeCells count="2033">
    <mergeCell ref="AZ28:BD28"/>
    <mergeCell ref="AU28:AY2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478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WO8rlIRdDEMxBzvDCuRuiJaC/mK+agB68uHf63/f47FxEbc34+lSqOKTXImLrIfmRCqK6eceIaEHP1deJCj2Xg==" saltValue="miSRmLKebsgWLS2I30iG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phoneticPr fontId="2"/>
  <pageMargins left="0.7" right="0.7" top="0.75" bottom="0.75" header="0.3" footer="0.3"/>
  <pageSetup paperSize="9" scale="44"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90" zoomScaleSheetLayoutView="9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479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7" t="s">
        <v>481</v>
      </c>
      <c r="AP7" s="283"/>
      <c r="AQ7" s="284" t="s">
        <v>482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8"/>
      <c r="AP8" s="289" t="s">
        <v>483</v>
      </c>
      <c r="AQ8" s="290" t="s">
        <v>484</v>
      </c>
      <c r="AR8" s="291" t="s">
        <v>485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11" t="s">
        <v>486</v>
      </c>
      <c r="AL9" s="1212"/>
      <c r="AM9" s="1212"/>
      <c r="AN9" s="1213"/>
      <c r="AO9" s="292">
        <v>578832</v>
      </c>
      <c r="AP9" s="292">
        <v>108783</v>
      </c>
      <c r="AQ9" s="293">
        <v>135358</v>
      </c>
      <c r="AR9" s="294">
        <v>-19.600000000000001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11" t="s">
        <v>487</v>
      </c>
      <c r="AL10" s="1212"/>
      <c r="AM10" s="1212"/>
      <c r="AN10" s="1213"/>
      <c r="AO10" s="295">
        <v>13164</v>
      </c>
      <c r="AP10" s="295">
        <v>2474</v>
      </c>
      <c r="AQ10" s="296">
        <v>16285</v>
      </c>
      <c r="AR10" s="297">
        <v>-84.8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11" t="s">
        <v>488</v>
      </c>
      <c r="AL11" s="1212"/>
      <c r="AM11" s="1212"/>
      <c r="AN11" s="1213"/>
      <c r="AO11" s="295">
        <v>85847</v>
      </c>
      <c r="AP11" s="295">
        <v>16134</v>
      </c>
      <c r="AQ11" s="296">
        <v>23139</v>
      </c>
      <c r="AR11" s="297">
        <v>-30.3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11" t="s">
        <v>489</v>
      </c>
      <c r="AL12" s="1212"/>
      <c r="AM12" s="1212"/>
      <c r="AN12" s="1213"/>
      <c r="AO12" s="295" t="s">
        <v>490</v>
      </c>
      <c r="AP12" s="295" t="s">
        <v>490</v>
      </c>
      <c r="AQ12" s="296">
        <v>3507</v>
      </c>
      <c r="AR12" s="297" t="s">
        <v>490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11" t="s">
        <v>491</v>
      </c>
      <c r="AL13" s="1212"/>
      <c r="AM13" s="1212"/>
      <c r="AN13" s="1213"/>
      <c r="AO13" s="295" t="s">
        <v>490</v>
      </c>
      <c r="AP13" s="295" t="s">
        <v>490</v>
      </c>
      <c r="AQ13" s="296">
        <v>1</v>
      </c>
      <c r="AR13" s="297" t="s">
        <v>490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11" t="s">
        <v>492</v>
      </c>
      <c r="AL14" s="1212"/>
      <c r="AM14" s="1212"/>
      <c r="AN14" s="1213"/>
      <c r="AO14" s="295">
        <v>29250</v>
      </c>
      <c r="AP14" s="295">
        <v>5497</v>
      </c>
      <c r="AQ14" s="296">
        <v>6299</v>
      </c>
      <c r="AR14" s="297">
        <v>-12.7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11" t="s">
        <v>493</v>
      </c>
      <c r="AL15" s="1212"/>
      <c r="AM15" s="1212"/>
      <c r="AN15" s="1213"/>
      <c r="AO15" s="295">
        <v>14835</v>
      </c>
      <c r="AP15" s="295">
        <v>2788</v>
      </c>
      <c r="AQ15" s="296">
        <v>3566</v>
      </c>
      <c r="AR15" s="297">
        <v>-21.8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4" t="s">
        <v>494</v>
      </c>
      <c r="AL16" s="1215"/>
      <c r="AM16" s="1215"/>
      <c r="AN16" s="1216"/>
      <c r="AO16" s="295">
        <v>-43441</v>
      </c>
      <c r="AP16" s="295">
        <v>-8164</v>
      </c>
      <c r="AQ16" s="296">
        <v>-14081</v>
      </c>
      <c r="AR16" s="297">
        <v>-42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4" t="s">
        <v>181</v>
      </c>
      <c r="AL17" s="1215"/>
      <c r="AM17" s="1215"/>
      <c r="AN17" s="1216"/>
      <c r="AO17" s="295">
        <v>678487</v>
      </c>
      <c r="AP17" s="295">
        <v>127511</v>
      </c>
      <c r="AQ17" s="296">
        <v>174073</v>
      </c>
      <c r="AR17" s="297">
        <v>-26.7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496</v>
      </c>
      <c r="AP20" s="303" t="s">
        <v>497</v>
      </c>
      <c r="AQ20" s="304" t="s">
        <v>498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8" t="s">
        <v>499</v>
      </c>
      <c r="AL21" s="1209"/>
      <c r="AM21" s="1209"/>
      <c r="AN21" s="1210"/>
      <c r="AO21" s="307">
        <v>11.28</v>
      </c>
      <c r="AP21" s="308">
        <v>15.56</v>
      </c>
      <c r="AQ21" s="309">
        <v>-4.28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8" t="s">
        <v>500</v>
      </c>
      <c r="AL22" s="1209"/>
      <c r="AM22" s="1209"/>
      <c r="AN22" s="1210"/>
      <c r="AO22" s="312">
        <v>96.5</v>
      </c>
      <c r="AP22" s="313">
        <v>96</v>
      </c>
      <c r="AQ22" s="314">
        <v>0.5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502</v>
      </c>
      <c r="AO27" s="273"/>
      <c r="AP27" s="273"/>
      <c r="AQ27" s="273"/>
      <c r="AR27" s="273"/>
      <c r="AS27" s="273"/>
      <c r="AT27" s="273"/>
    </row>
    <row r="28" spans="1:46" ht="17.25">
      <c r="A28" s="274" t="s">
        <v>503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7" t="s">
        <v>481</v>
      </c>
      <c r="AP30" s="283"/>
      <c r="AQ30" s="284" t="s">
        <v>482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8"/>
      <c r="AP31" s="289" t="s">
        <v>483</v>
      </c>
      <c r="AQ31" s="290" t="s">
        <v>484</v>
      </c>
      <c r="AR31" s="291" t="s">
        <v>485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9" t="s">
        <v>505</v>
      </c>
      <c r="AL32" s="1200"/>
      <c r="AM32" s="1200"/>
      <c r="AN32" s="1201"/>
      <c r="AO32" s="322">
        <v>207642</v>
      </c>
      <c r="AP32" s="322">
        <v>39023</v>
      </c>
      <c r="AQ32" s="323">
        <v>106722</v>
      </c>
      <c r="AR32" s="324">
        <v>-63.4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9" t="s">
        <v>506</v>
      </c>
      <c r="AL33" s="1200"/>
      <c r="AM33" s="1200"/>
      <c r="AN33" s="1201"/>
      <c r="AO33" s="322" t="s">
        <v>490</v>
      </c>
      <c r="AP33" s="322" t="s">
        <v>490</v>
      </c>
      <c r="AQ33" s="323">
        <v>147</v>
      </c>
      <c r="AR33" s="324" t="s">
        <v>490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9" t="s">
        <v>507</v>
      </c>
      <c r="AL34" s="1200"/>
      <c r="AM34" s="1200"/>
      <c r="AN34" s="1201"/>
      <c r="AO34" s="322" t="s">
        <v>490</v>
      </c>
      <c r="AP34" s="322" t="s">
        <v>490</v>
      </c>
      <c r="AQ34" s="323">
        <v>287</v>
      </c>
      <c r="AR34" s="324" t="s">
        <v>490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9" t="s">
        <v>508</v>
      </c>
      <c r="AL35" s="1200"/>
      <c r="AM35" s="1200"/>
      <c r="AN35" s="1201"/>
      <c r="AO35" s="322">
        <v>44092</v>
      </c>
      <c r="AP35" s="322">
        <v>8286</v>
      </c>
      <c r="AQ35" s="323">
        <v>22428</v>
      </c>
      <c r="AR35" s="324">
        <v>-63.1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9" t="s">
        <v>509</v>
      </c>
      <c r="AL36" s="1200"/>
      <c r="AM36" s="1200"/>
      <c r="AN36" s="1201"/>
      <c r="AO36" s="322">
        <v>73011</v>
      </c>
      <c r="AP36" s="322">
        <v>13721</v>
      </c>
      <c r="AQ36" s="323">
        <v>4327</v>
      </c>
      <c r="AR36" s="324">
        <v>217.1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9" t="s">
        <v>510</v>
      </c>
      <c r="AL37" s="1200"/>
      <c r="AM37" s="1200"/>
      <c r="AN37" s="1201"/>
      <c r="AO37" s="322">
        <v>3002</v>
      </c>
      <c r="AP37" s="322">
        <v>564</v>
      </c>
      <c r="AQ37" s="323">
        <v>1437</v>
      </c>
      <c r="AR37" s="324">
        <v>-60.8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2" t="s">
        <v>511</v>
      </c>
      <c r="AL38" s="1203"/>
      <c r="AM38" s="1203"/>
      <c r="AN38" s="1204"/>
      <c r="AO38" s="325" t="s">
        <v>490</v>
      </c>
      <c r="AP38" s="325" t="s">
        <v>490</v>
      </c>
      <c r="AQ38" s="326">
        <v>25</v>
      </c>
      <c r="AR38" s="314" t="s">
        <v>490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2" t="s">
        <v>512</v>
      </c>
      <c r="AL39" s="1203"/>
      <c r="AM39" s="1203"/>
      <c r="AN39" s="1204"/>
      <c r="AO39" s="322">
        <v>-11399</v>
      </c>
      <c r="AP39" s="322">
        <v>-2142</v>
      </c>
      <c r="AQ39" s="323">
        <v>-4811</v>
      </c>
      <c r="AR39" s="324">
        <v>-55.5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9" t="s">
        <v>513</v>
      </c>
      <c r="AL40" s="1200"/>
      <c r="AM40" s="1200"/>
      <c r="AN40" s="1201"/>
      <c r="AO40" s="322">
        <v>-233750</v>
      </c>
      <c r="AP40" s="322">
        <v>-43930</v>
      </c>
      <c r="AQ40" s="323">
        <v>-91754</v>
      </c>
      <c r="AR40" s="324">
        <v>-52.1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5" t="s">
        <v>292</v>
      </c>
      <c r="AL41" s="1206"/>
      <c r="AM41" s="1206"/>
      <c r="AN41" s="1207"/>
      <c r="AO41" s="322">
        <v>82598</v>
      </c>
      <c r="AP41" s="322">
        <v>15523</v>
      </c>
      <c r="AQ41" s="323">
        <v>38807</v>
      </c>
      <c r="AR41" s="324">
        <v>-60</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2" t="s">
        <v>481</v>
      </c>
      <c r="AN49" s="1194" t="s">
        <v>517</v>
      </c>
      <c r="AO49" s="1195"/>
      <c r="AP49" s="1195"/>
      <c r="AQ49" s="1195"/>
      <c r="AR49" s="1196"/>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3"/>
      <c r="AN50" s="338" t="s">
        <v>518</v>
      </c>
      <c r="AO50" s="339" t="s">
        <v>519</v>
      </c>
      <c r="AP50" s="340" t="s">
        <v>520</v>
      </c>
      <c r="AQ50" s="341" t="s">
        <v>521</v>
      </c>
      <c r="AR50" s="342" t="s">
        <v>522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523</v>
      </c>
      <c r="AL51" s="335"/>
      <c r="AM51" s="343">
        <v>499437</v>
      </c>
      <c r="AN51" s="344">
        <v>89924</v>
      </c>
      <c r="AO51" s="345">
        <v>78.099999999999994</v>
      </c>
      <c r="AP51" s="346">
        <v>174587</v>
      </c>
      <c r="AQ51" s="347">
        <v>19.100000000000001</v>
      </c>
      <c r="AR51" s="348">
        <v>59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524</v>
      </c>
      <c r="AM52" s="351">
        <v>271280</v>
      </c>
      <c r="AN52" s="352">
        <v>48844</v>
      </c>
      <c r="AO52" s="353">
        <v>26.8</v>
      </c>
      <c r="AP52" s="354">
        <v>79695</v>
      </c>
      <c r="AQ52" s="355">
        <v>17</v>
      </c>
      <c r="AR52" s="356">
        <v>9.8000000000000007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525</v>
      </c>
      <c r="AL53" s="335"/>
      <c r="AM53" s="343">
        <v>589190</v>
      </c>
      <c r="AN53" s="344">
        <v>106795</v>
      </c>
      <c r="AO53" s="345">
        <v>18.8</v>
      </c>
      <c r="AP53" s="346">
        <v>175675</v>
      </c>
      <c r="AQ53" s="347">
        <v>0.6</v>
      </c>
      <c r="AR53" s="348">
        <v>18.2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524</v>
      </c>
      <c r="AM54" s="351">
        <v>308893</v>
      </c>
      <c r="AN54" s="352">
        <v>55989</v>
      </c>
      <c r="AO54" s="353">
        <v>14.6</v>
      </c>
      <c r="AP54" s="354">
        <v>87698</v>
      </c>
      <c r="AQ54" s="355">
        <v>10</v>
      </c>
      <c r="AR54" s="356">
        <v>4.5999999999999996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526</v>
      </c>
      <c r="AL55" s="335"/>
      <c r="AM55" s="343">
        <v>544225</v>
      </c>
      <c r="AN55" s="344">
        <v>99620</v>
      </c>
      <c r="AO55" s="345">
        <v>-6.7</v>
      </c>
      <c r="AP55" s="346">
        <v>162193</v>
      </c>
      <c r="AQ55" s="347">
        <v>-7.7</v>
      </c>
      <c r="AR55" s="348">
        <v>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524</v>
      </c>
      <c r="AM56" s="351">
        <v>271291</v>
      </c>
      <c r="AN56" s="352">
        <v>49660</v>
      </c>
      <c r="AO56" s="353">
        <v>-11.3</v>
      </c>
      <c r="AP56" s="354">
        <v>79985</v>
      </c>
      <c r="AQ56" s="355">
        <v>-8.8000000000000007</v>
      </c>
      <c r="AR56" s="356">
        <v>-2.5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527</v>
      </c>
      <c r="AL57" s="335"/>
      <c r="AM57" s="343">
        <v>434906</v>
      </c>
      <c r="AN57" s="344">
        <v>80583</v>
      </c>
      <c r="AO57" s="345">
        <v>-19.100000000000001</v>
      </c>
      <c r="AP57" s="346">
        <v>168868</v>
      </c>
      <c r="AQ57" s="347">
        <v>4.0999999999999996</v>
      </c>
      <c r="AR57" s="348">
        <v>-23.2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524</v>
      </c>
      <c r="AM58" s="351">
        <v>133237</v>
      </c>
      <c r="AN58" s="352">
        <v>24687</v>
      </c>
      <c r="AO58" s="353">
        <v>-50.3</v>
      </c>
      <c r="AP58" s="354">
        <v>79360</v>
      </c>
      <c r="AQ58" s="355">
        <v>-0.8</v>
      </c>
      <c r="AR58" s="356">
        <v>-49.5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528</v>
      </c>
      <c r="AL59" s="335"/>
      <c r="AM59" s="343">
        <v>499574</v>
      </c>
      <c r="AN59" s="344">
        <v>93887</v>
      </c>
      <c r="AO59" s="345">
        <v>16.5</v>
      </c>
      <c r="AP59" s="346">
        <v>202870</v>
      </c>
      <c r="AQ59" s="347">
        <v>20.100000000000001</v>
      </c>
      <c r="AR59" s="348">
        <v>-3.6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524</v>
      </c>
      <c r="AM60" s="351">
        <v>166086</v>
      </c>
      <c r="AN60" s="352">
        <v>31213</v>
      </c>
      <c r="AO60" s="353">
        <v>26.4</v>
      </c>
      <c r="AP60" s="354">
        <v>79735</v>
      </c>
      <c r="AQ60" s="355">
        <v>0.5</v>
      </c>
      <c r="AR60" s="356">
        <v>25.9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529</v>
      </c>
      <c r="AL61" s="357"/>
      <c r="AM61" s="358">
        <v>513466</v>
      </c>
      <c r="AN61" s="359">
        <v>94162</v>
      </c>
      <c r="AO61" s="360">
        <v>17.5</v>
      </c>
      <c r="AP61" s="361">
        <v>176839</v>
      </c>
      <c r="AQ61" s="362">
        <v>7.2</v>
      </c>
      <c r="AR61" s="348">
        <v>10.3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524</v>
      </c>
      <c r="AM62" s="351">
        <v>230157</v>
      </c>
      <c r="AN62" s="352">
        <v>42079</v>
      </c>
      <c r="AO62" s="353">
        <v>1.2</v>
      </c>
      <c r="AP62" s="354">
        <v>81295</v>
      </c>
      <c r="AQ62" s="355">
        <v>3.6</v>
      </c>
      <c r="AR62" s="356">
        <v>-2.4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A6q6P33Un+/Rl83ZD0nlDTCHDTkmx66Ye+ry2qkwBn/KpW5PMfuueudF7CSgzbwI4i8zpzP63RjkSponll89qQ==" saltValue="k+W2oD8OFPl/hq3xKiLJy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90" zoomScaleNormal="9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399EjfI1V+ruCr6mNzYqvB+JTIp8tqPweUyhcrKfqMQhVI0Lak1shzSUryqRAMfp4j1yE4y+6/uGxDK59ITQAA==" saltValue="/pJwd7xPES1FIyoH4eB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Nv6D4wX7Fk5Irx7r04007wZjtA3yyKIMQzpiXgVpUk2sW0JnvQGhxlmzMf8alLj8kloAs9bhbfnqGH1aYQk3g==" saltValue="jsAPPKfcGaH3xVYmQI6j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533</v>
      </c>
      <c r="G46" s="8" t="s">
        <v>534</v>
      </c>
      <c r="H46" s="8" t="s">
        <v>535</v>
      </c>
      <c r="I46" s="8" t="s">
        <v>536</v>
      </c>
      <c r="J46" s="9" t="s">
        <v>537</v>
      </c>
    </row>
    <row r="47" spans="2:10" ht="57.75" customHeight="1">
      <c r="B47" s="10"/>
      <c r="C47" s="1217" t="s">
        <v>3</v>
      </c>
      <c r="D47" s="1217"/>
      <c r="E47" s="1218"/>
      <c r="F47" s="11">
        <v>28.55</v>
      </c>
      <c r="G47" s="12">
        <v>32.21</v>
      </c>
      <c r="H47" s="12">
        <v>24.62</v>
      </c>
      <c r="I47" s="12">
        <v>23.97</v>
      </c>
      <c r="J47" s="13">
        <v>23.03</v>
      </c>
    </row>
    <row r="48" spans="2:10" ht="57.75" customHeight="1">
      <c r="B48" s="14"/>
      <c r="C48" s="1219" t="s">
        <v>4</v>
      </c>
      <c r="D48" s="1219"/>
      <c r="E48" s="1220"/>
      <c r="F48" s="15">
        <v>10.27</v>
      </c>
      <c r="G48" s="16">
        <v>2.65</v>
      </c>
      <c r="H48" s="16">
        <v>8.3800000000000008</v>
      </c>
      <c r="I48" s="16">
        <v>8.1999999999999993</v>
      </c>
      <c r="J48" s="17">
        <v>7</v>
      </c>
    </row>
    <row r="49" spans="2:10" ht="57.75" customHeight="1" thickBot="1">
      <c r="B49" s="18"/>
      <c r="C49" s="1221" t="s">
        <v>5</v>
      </c>
      <c r="D49" s="1221"/>
      <c r="E49" s="1222"/>
      <c r="F49" s="19" t="s">
        <v>538</v>
      </c>
      <c r="G49" s="20" t="s">
        <v>539</v>
      </c>
      <c r="H49" s="20" t="s">
        <v>540</v>
      </c>
      <c r="I49" s="20" t="s">
        <v>541</v>
      </c>
      <c r="J49" s="21" t="s">
        <v>542</v>
      </c>
    </row>
    <row r="50" spans="2:10" ht="13.5" customHeight="1"/>
    <row r="51" spans="2:10" ht="13.5" hidden="1" customHeight="1"/>
    <row r="52" spans="2:10" ht="13.5" hidden="1" customHeight="1"/>
    <row r="53" spans="2:10" ht="13.5" hidden="1" customHeight="1"/>
  </sheetData>
  <sheetProtection algorithmName="SHA-512" hashValue="5E4nUcY2FY+CfaB3g18E+mwgw1j8l6cNb3hkAntJMUfpF9fbtyhD+voEqoVYFp2bVoFSgOttOOFRYZOcMDYRjQ==" saltValue="E1YrRUJelnJ2PFT79/m8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2019-11-20T01:36:42Z</cp:lastPrinted>
  <dcterms:created xsi:type="dcterms:W3CDTF">2019-02-14T05:08:00Z</dcterms:created>
  <dcterms:modified xsi:type="dcterms:W3CDTF">2019-11-20T01:38:50Z</dcterms:modified>
  <cp:category/>
</cp:coreProperties>
</file>