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Sheet1" sheetId="18" r:id="rId17"/>
    <sheet name="データシート" sheetId="9" state="hidden" r:id="rId1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E34" i="10"/>
  <c r="C34" i="10"/>
  <c r="U34" i="10" s="1"/>
  <c r="U35" i="10" l="1"/>
  <c r="U36"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alcChain>
</file>

<file path=xl/sharedStrings.xml><?xml version="1.0" encoding="utf-8"?>
<sst xmlns="http://schemas.openxmlformats.org/spreadsheetml/2006/main" count="1071" uniqueCount="591">
  <si>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</si>
  <si>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</si>
  <si>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</si>
  <si>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</si>
  <si>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</si>
  <si>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</si>
  <si>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</si>
  <si>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</si>
  <si>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</si>
  <si>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</si>
  <si>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</si>
  <si>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</si>
  <si>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</si>
  <si>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</si>
  <si>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</si>
  <si>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</si>
  <si>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</si>
  <si>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</si>
  <si>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</si>
  <si>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</si>
  <si>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</si>
  <si>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</si>
  <si>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</si>
  <si>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</si>
  <si>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</si>
  <si>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</si>
  <si>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</si>
  <si>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</si>
  <si>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</si>
  <si>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</si>
  <si>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</si>
  <si>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</si>
  <si>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</si>
  <si>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</si>
  <si>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</si>
  <si>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</si>
  <si>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</si>
  <si>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</si>
  <si>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</si>
  <si>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</si>
  <si>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</si>
  <si>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</si>
  <si>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</si>
  <si>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</si>
  <si>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</si>
  <si>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</si>
  <si>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</si>
  <si>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</si>
  <si>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</si>
  <si>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</si>
  <si>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</si>
  <si>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</si>
  <si>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</si>
  <si>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</si>
  <si>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</si>
  <si>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</si>
  <si>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</si>
  <si>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</si>
  <si>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</si>
  <si>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</si>
  <si>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</si>
  <si>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</si>
  <si>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</si>
  <si>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</si>
  <si>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</si>
  <si>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</si>
  <si>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</si>
  <si>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</si>
  <si>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</si>
  <si>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</si>
  <si>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</si>
  <si>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</si>
  <si>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</si>
  <si>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</si>
  <si>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</si>
  <si>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</si>
  <si>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</si>
  <si>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</si>
  <si>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</si>
  <si>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</si>
  <si>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</si>
  <si>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</si>
  <si>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</si>
  <si>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</si>
  <si>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</si>
  <si>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</si>
  <si>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</si>
  <si>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</si>
  <si>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</si>
  <si>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</si>
  <si>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</si>
  <si>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</si>
  <si>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合志市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</si>
  <si>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</si>
  <si>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</si>
  <si>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</si>
  <si>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</si>
  <si>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</si>
  <si>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</si>
  <si>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</si>
  <si>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</si>
  <si>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</si>
  <si>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</si>
  <si>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</si>
  <si>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</si>
  <si>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</si>
  <si>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</si>
  <si>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</si>
  <si>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</si>
  <si>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</si>
  <si>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</si>
  <si>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</si>
  <si>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</si>
  <si>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</si>
  <si>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</si>
  <si>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</si>
  <si>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</si>
  <si>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</si>
  <si>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</si>
  <si>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</si>
  <si>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</si>
  <si>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</si>
  <si>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</si>
  <si>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</si>
  <si>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</si>
  <si>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</si>
  <si>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</si>
  <si>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</si>
  <si>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</si>
  <si>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</si>
  <si>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</si>
  <si>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</si>
  <si>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</si>
  <si>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</si>
  <si>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</si>
  <si>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</si>
  <si>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</si>
  <si>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</si>
  <si>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</si>
  <si>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</si>
  <si>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</si>
  <si>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</si>
  <si>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</si>
  <si>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</si>
  <si>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</si>
  <si>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</si>
  <si>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</si>
  <si>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</si>
  <si>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</si>
  <si>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</si>
  <si>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</si>
  <si>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</si>
  <si>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</si>
  <si>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</si>
  <si>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</si>
  <si>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</si>
  <si>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</si>
  <si>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</si>
  <si>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</si>
  <si>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</si>
  <si>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</si>
  <si>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</si>
  <si>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</si>
  <si>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</si>
  <si>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</si>
  <si>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</si>
  <si>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</si>
  <si>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</si>
  <si>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</si>
  <si>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</si>
  <si>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</si>
  <si>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</si>
  <si>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</si>
  <si>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</si>
  <si>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</si>
  <si>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</si>
  <si>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</si>
  <si>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</si>
  <si>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</si>
  <si>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</si>
  <si>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</si>
  <si>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</si>
  <si>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</si>
  <si>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</si>
  <si>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</si>
  <si>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</si>
  <si>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</si>
  <si>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</si>
  <si>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</si>
  <si>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</si>
  <si>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</si>
  <si>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</si>
  <si>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</si>
  <si>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</si>
  <si>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</si>
  <si>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</si>
  <si>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</si>
  <si>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</si>
  <si>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</si>
  <si>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</si>
  <si>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</si>
  <si>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</si>
  <si>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</si>
  <si>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</si>
  <si>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</si>
  <si>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</si>
  <si>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</si>
  <si>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</si>
  <si>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</si>
  <si>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</si>
  <si>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</si>
  <si>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</si>
  <si>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熊本県合志市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</si>
  <si>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</si>
  <si>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</si>
  <si>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</si>
  <si>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</si>
  <si>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</si>
  <si>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</si>
  <si>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</si>
  <si>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</si>
  <si>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</si>
  <si>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</si>
  <si>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</si>
  <si>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</si>
  <si>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</si>
  <si>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</si>
  <si>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</si>
  <si>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</si>
  <si>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</si>
  <si>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</si>
  <si>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</si>
  <si>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</si>
  <si>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</si>
  <si>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</si>
  <si>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</si>
  <si>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</si>
  <si>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</si>
  <si>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</si>
  <si>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</si>
  <si>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</si>
  <si>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</si>
  <si>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</si>
  <si>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</si>
  <si>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</si>
  <si>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</si>
  <si>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</si>
  <si>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</si>
  <si>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</si>
  <si>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</si>
  <si>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</si>
  <si>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</si>
  <si>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</si>
  <si>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</si>
  <si>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</si>
  <si>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</si>
  <si>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</si>
  <si>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</si>
  <si>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</si>
  <si>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</si>
  <si>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</si>
  <si>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</si>
  <si>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</si>
  <si>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</si>
  <si>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</si>
  <si>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</si>
  <si>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</si>
  <si>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</si>
  <si>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</si>
  <si>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</si>
  <si>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</si>
  <si>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</si>
  <si>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</si>
  <si>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</si>
  <si>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</si>
  <si>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</si>
  <si>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</si>
  <si>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</si>
  <si>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</si>
  <si>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</si>
  <si>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</si>
  <si>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</si>
  <si>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</si>
  <si>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</si>
  <si>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</si>
  <si>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</si>
  <si>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</si>
  <si>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</si>
  <si>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</si>
  <si>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</si>
  <si>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</si>
  <si>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</si>
  <si>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</si>
  <si>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</si>
  <si>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</si>
  <si>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</si>
  <si>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</si>
  <si>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</si>
  <si>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</si>
  <si>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</si>
  <si>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</si>
  <si>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</si>
  <si>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</si>
  <si>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</si>
  <si>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</si>
  <si>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</si>
  <si>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</si>
  <si>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</si>
  <si>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</si>
  <si>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</si>
  <si>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</si>
  <si>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</si>
  <si>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</si>
  <si>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</si>
  <si>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</si>
  <si>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</si>
  <si>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</si>
  <si>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</si>
  <si>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</si>
  <si>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</si>
  <si>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</si>
  <si>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</si>
  <si>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</si>
  <si>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</si>
  <si>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</si>
  <si>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</si>
  <si>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</si>
  <si>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</si>
  <si>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</si>
  <si>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</si>
  <si>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</si>
  <si>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</si>
  <si>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</si>
  <si>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</si>
  <si>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</si>
  <si>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</si>
  <si>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</si>
  <si>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</si>
  <si>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</si>
  <si>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</si>
  <si>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</si>
  <si>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</si>
  <si>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</si>
  <si>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</si>
  <si>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</si>
  <si>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</si>
  <si>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</si>
  <si>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</si>
  <si>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</si>
  <si>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</si>
  <si>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</si>
  <si>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</si>
  <si>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</si>
  <si>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</si>
  <si>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</si>
  <si>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</si>
  <si>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</si>
  <si>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</si>
  <si>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</si>
  <si>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</si>
  <si>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</si>
  <si>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</si>
  <si>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熊本県合志市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</si>
  <si>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</si>
  <si>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</si>
  <si>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</si>
  <si>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</si>
  <si>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</si>
  <si>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</si>
  <si>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</si>
  <si>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</si>
  <si>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</si>
  <si>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</si>
  <si>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</si>
  <si>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</si>
  <si>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</si>
  <si>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</si>
  <si>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</si>
  <si>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</si>
  <si>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</si>
  <si>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</si>
  <si>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</si>
  <si>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</si>
  <si>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</si>
  <si>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</si>
  <si>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</si>
  <si>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</si>
  <si>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</si>
  <si>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</si>
  <si>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</si>
  <si>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</si>
  <si>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</si>
  <si>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</si>
  <si>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</si>
  <si>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</si>
  <si>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</si>
  <si>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</si>
  <si>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</si>
  <si>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</si>
  <si>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</si>
  <si>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</si>
  <si>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</si>
  <si>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</si>
  <si>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</si>
  <si>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</si>
  <si>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</si>
  <si>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</si>
  <si>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</si>
  <si>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</si>
  <si>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</si>
  <si>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</si>
  <si>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</si>
  <si>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</si>
  <si>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</si>
  <si>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</si>
  <si>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</si>
  <si>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</si>
  <si>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</si>
  <si>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</si>
  <si>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</si>
  <si>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</si>
  <si>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</si>
  <si>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</si>
  <si>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</si>
  <si>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</si>
  <si>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</si>
  <si>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</si>
  <si>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</si>
  <si>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</si>
  <si>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</si>
  <si>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</si>
  <si>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</si>
  <si>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</si>
  <si>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</si>
  <si>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</si>
  <si>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</si>
  <si>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</si>
  <si>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</si>
  <si>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</si>
  <si>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</si>
  <si>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</si>
  <si>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</si>
  <si>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</si>
  <si>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</si>
  <si>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</si>
  <si>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</si>
  <si>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</si>
  <si>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</si>
  <si>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</si>
  <si>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</si>
  <si>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</si>
  <si>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</si>
  <si>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</si>
  <si>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</si>
  <si>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</si>
  <si>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</si>
  <si>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</si>
  <si>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</si>
  <si>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</si>
  <si>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</si>
  <si>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</si>
  <si>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</si>
  <si>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</si>
  <si>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</si>
  <si>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</si>
  <si>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</si>
  <si>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</si>
  <si>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</si>
  <si>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</si>
  <si>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</si>
  <si>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</si>
  <si>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</si>
  <si>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</si>
  <si>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</si>
  <si>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</si>
  <si>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</si>
  <si>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</si>
  <si>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</si>
  <si>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</si>
  <si>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</si>
  <si>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</si>
  <si>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</si>
  <si>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</si>
  <si>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</si>
  <si>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</si>
  <si>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</si>
  <si>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</si>
  <si>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</si>
  <si>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</si>
  <si>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</si>
  <si>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</si>
  <si>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</si>
  <si>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</si>
  <si>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</si>
  <si>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</si>
  <si>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</si>
  <si>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</si>
  <si>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</si>
  <si>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</si>
  <si>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</si>
  <si>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</si>
  <si>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</si>
  <si>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</si>
  <si>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</si>
  <si>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</si>
  <si>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</si>
  <si>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</si>
  <si>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</si>
  <si>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</si>
  <si>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</si>
  <si>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</si>
  <si>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</si>
  <si>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</si>
  <si>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</si>
  <si>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</si>
  <si>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</si>
  <si>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</si>
  <si>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</si>
  <si>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</si>
  <si>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</si>
  <si>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</si>
  <si>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</si>
  <si>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</si>
  <si>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</si>
  <si>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</si>
  <si>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</si>
  <si>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</si>
  <si>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</si>
  <si>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</si>
  <si>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</si>
  <si>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</si>
  <si>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</si>
  <si>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</si>
  <si>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</si>
  <si>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</si>
  <si>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</si>
  <si>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</si>
  <si>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</si>
  <si>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</si>
  <si>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</si>
  <si>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</si>
  <si>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</si>
  <si>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</si>
  <si>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</si>
  <si>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</si>
  <si>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</si>
  <si>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</si>
  <si>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</si>
  <si>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</si>
  <si>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</si>
  <si>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</si>
  <si>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</si>
  <si>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</si>
  <si>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5.10</t>
  </si>
  <si>
    <t>▲ 0.79</t>
  </si>
  <si>
    <t>▲ 5.93</t>
  </si>
  <si>
    <t>▲ 5.23</t>
  </si>
  <si>
    <t>水道事業会計</t>
  </si>
  <si>
    <t>一般会計</t>
  </si>
  <si>
    <t>下水道事業会計</t>
  </si>
  <si>
    <t>工業用水道事業会計</t>
  </si>
  <si>
    <t>国民健康保険特別会計</t>
  </si>
  <si>
    <t>介護保険特別会計</t>
  </si>
  <si>
    <t>後期高齢者医療特別会計</t>
  </si>
  <si>
    <t>その他会計（赤字）</t>
  </si>
  <si>
    <t>その他会計（黒字）</t>
  </si>
  <si>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</si>
  <si>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</si>
  <si>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ふるさと創生基金</t>
    <rPh sb="4" eb="6">
      <t>ソウセイ</t>
    </rPh>
    <rPh sb="6" eb="8">
      <t>キキン</t>
    </rPh>
    <phoneticPr fontId="11"/>
  </si>
  <si>
    <t>水と土保全基金</t>
    <rPh sb="0" eb="1">
      <t>ミズ</t>
    </rPh>
    <rPh sb="2" eb="3">
      <t>ツチ</t>
    </rPh>
    <rPh sb="3" eb="5">
      <t>ホゼン</t>
    </rPh>
    <rPh sb="5" eb="7">
      <t>キキン</t>
    </rPh>
    <phoneticPr fontId="11"/>
  </si>
  <si>
    <t>熊本県市町村総合事務組合</t>
    <rPh sb="0" eb="3">
      <t>クマモトケン</t>
    </rPh>
    <rPh sb="3" eb="6">
      <t>シチョウソン</t>
    </rPh>
    <rPh sb="6" eb="8">
      <t>ソウゴウ</t>
    </rPh>
    <rPh sb="8" eb="10">
      <t>ジム</t>
    </rPh>
    <rPh sb="10" eb="12">
      <t>クミアイ</t>
    </rPh>
    <phoneticPr fontId="2"/>
  </si>
  <si>
    <t>菊池養生園保健組合</t>
    <rPh sb="0" eb="2">
      <t>キクチ</t>
    </rPh>
    <rPh sb="2" eb="4">
      <t>ヨウジョウ</t>
    </rPh>
    <rPh sb="4" eb="5">
      <t>エン</t>
    </rPh>
    <rPh sb="5" eb="7">
      <t>ホケン</t>
    </rPh>
    <rPh sb="7" eb="9">
      <t>クミアイ</t>
    </rPh>
    <phoneticPr fontId="2"/>
  </si>
  <si>
    <t>菊池環境保全組合</t>
    <rPh sb="0" eb="2">
      <t>キクチ</t>
    </rPh>
    <rPh sb="2" eb="4">
      <t>カンキョウ</t>
    </rPh>
    <rPh sb="4" eb="6">
      <t>ホゼン</t>
    </rPh>
    <rPh sb="6" eb="8">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</si>
  <si>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</si>
  <si>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3">
      <t>レン</t>
    </rPh>
    <rPh sb="13" eb="14">
      <t>ゴウ</t>
    </rPh>
    <rPh sb="15" eb="17">
      <t>イッパン</t>
    </rPh>
    <rPh sb="17" eb="19">
      <t>カイケイ</t>
    </rPh>
    <phoneticPr fontId="2"/>
  </si>
  <si>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3">
      <t>レン</t>
    </rPh>
    <rPh sb="13" eb="14">
      <t>ゴウ</t>
    </rPh>
    <rPh sb="15" eb="17">
      <t>コウキ</t>
    </rPh>
    <rPh sb="17" eb="19">
      <t>コウレイ</t>
    </rPh>
    <rPh sb="19" eb="20">
      <t>シャ</t>
    </rPh>
    <rPh sb="20" eb="22">
      <t>イリョウ</t>
    </rPh>
    <rPh sb="22" eb="24">
      <t>トクベツ</t>
    </rPh>
    <rPh sb="24" eb="26">
      <t>カイケイ</t>
    </rPh>
    <phoneticPr fontId="2"/>
  </si>
  <si>
    <t>　-</t>
    <phoneticPr fontId="2"/>
  </si>
  <si>
    <t>　-　</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</si>
  <si>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</si>
  <si>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</si>
  <si>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</si>
  <si>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</si>
  <si>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</si>
  <si>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</si>
  <si>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</si>
  <si>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</si>
  <si>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</si>
  <si>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</si>
  <si>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</si>
  <si>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と比較して将来負担比率が低い水準となっている。当市では将来負担比率は将来負担額が充当財源等を下回ったため”-”となった。有形固定資産減価償却率については類似団体平均と比較して低い水準にあるが増加しているため、平成28年度に策定した公共施設等総合管理計画に基づき適切な施設の更新を行っていくこととする。</t>
    <rPh sb="0" eb="2">
      <t>ルイジ</t>
    </rPh>
    <rPh sb="2" eb="4">
      <t>ダンタイ</t>
    </rPh>
    <rPh sb="4" eb="6">
      <t>ヘイキン</t>
    </rPh>
    <rPh sb="7" eb="9">
      <t>ヒカク</t>
    </rPh>
    <rPh sb="11" eb="13">
      <t>ショウライ</t>
    </rPh>
    <rPh sb="13" eb="15">
      <t>フタン</t>
    </rPh>
    <rPh sb="15" eb="17">
      <t>ヒリツ</t>
    </rPh>
    <rPh sb="18" eb="19">
      <t>ヒク</t>
    </rPh>
    <rPh sb="20" eb="22">
      <t>スイジュン</t>
    </rPh>
    <rPh sb="29" eb="31">
      <t>トウシ</t>
    </rPh>
    <rPh sb="33" eb="35">
      <t>ショウライ</t>
    </rPh>
    <rPh sb="35" eb="37">
      <t>フタン</t>
    </rPh>
    <rPh sb="37" eb="39">
      <t>ヒリツ</t>
    </rPh>
    <rPh sb="40" eb="42">
      <t>ショウライ</t>
    </rPh>
    <rPh sb="42" eb="44">
      <t>フタン</t>
    </rPh>
    <rPh sb="44" eb="45">
      <t>ガク</t>
    </rPh>
    <rPh sb="46" eb="48">
      <t>ジュウトウ</t>
    </rPh>
    <rPh sb="48" eb="50">
      <t>ザイゲン</t>
    </rPh>
    <rPh sb="50" eb="51">
      <t>トウ</t>
    </rPh>
    <rPh sb="66" eb="68">
      <t>ユウケイ</t>
    </rPh>
    <rPh sb="68" eb="70">
      <t>コテイ</t>
    </rPh>
    <rPh sb="70" eb="72">
      <t>シサン</t>
    </rPh>
    <rPh sb="72" eb="74">
      <t>ゲンカ</t>
    </rPh>
    <rPh sb="74" eb="76">
      <t>ショウキャク</t>
    </rPh>
    <rPh sb="76" eb="77">
      <t>リツ</t>
    </rPh>
    <rPh sb="82" eb="84">
      <t>ルイジ</t>
    </rPh>
    <rPh sb="84" eb="86">
      <t>ダンタイ</t>
    </rPh>
    <rPh sb="86" eb="88">
      <t>ヘイキン</t>
    </rPh>
    <rPh sb="89" eb="91">
      <t>ヒカク</t>
    </rPh>
    <rPh sb="93" eb="94">
      <t>ヒク</t>
    </rPh>
    <rPh sb="95" eb="97">
      <t>スイジュン</t>
    </rPh>
    <rPh sb="101" eb="103">
      <t>ゾウカ</t>
    </rPh>
    <rPh sb="133" eb="134">
      <t>モト</t>
    </rPh>
    <rPh sb="136" eb="138">
      <t>テキセツ</t>
    </rPh>
    <rPh sb="139" eb="141">
      <t>シセツ</t>
    </rPh>
    <rPh sb="142" eb="144">
      <t>コウシン</t>
    </rPh>
    <rPh sb="145" eb="146">
      <t>オコナ</t>
    </rPh>
    <phoneticPr fontId="5"/>
  </si>
  <si>
    <t>類似団体平均と比較して将来負担比率と実質公債費比率が低い水準となっている。将来負担比率と実質公債費比率は減少傾向にある。しかし今後は人口増による学校の新設、増設や防災拠点工事等、大規模工事が続くため地方債が増加傾向にある。工事に伴う将来負担比率や実質公債費比率の増加が見込まれるため、今後はより一層公債費の適正化に取り組んでいく必要がある。</t>
    <rPh sb="18" eb="20">
      <t>ジッシツ</t>
    </rPh>
    <rPh sb="20" eb="23">
      <t>コウサイヒ</t>
    </rPh>
    <rPh sb="23" eb="25">
      <t>ヒリツ</t>
    </rPh>
    <rPh sb="41" eb="42">
      <t>ヒ</t>
    </rPh>
    <rPh sb="48" eb="49">
      <t>ヒ</t>
    </rPh>
    <rPh sb="81" eb="83">
      <t>ゾウカ</t>
    </rPh>
    <rPh sb="83" eb="85">
      <t>ケイコウ</t>
    </rPh>
    <rPh sb="89" eb="91">
      <t>コウジ</t>
    </rPh>
    <rPh sb="92" eb="93">
      <t>トモナ</t>
    </rPh>
    <rPh sb="94" eb="96">
      <t>ショウライ</t>
    </rPh>
    <rPh sb="96" eb="98">
      <t>フタン</t>
    </rPh>
    <rPh sb="98" eb="99">
      <t>リツ</t>
    </rPh>
    <rPh sb="100" eb="102">
      <t>ジッシツ</t>
    </rPh>
    <rPh sb="102" eb="105">
      <t>コウサイヒ</t>
    </rPh>
    <rPh sb="106" eb="108">
      <t>ゾウカ</t>
    </rPh>
    <rPh sb="109" eb="111">
      <t>ミコ</t>
    </rPh>
    <rPh sb="117" eb="119">
      <t>コンゴ</t>
    </rPh>
    <rPh sb="120" eb="121">
      <t>ヒ</t>
    </rPh>
    <rPh sb="123" eb="125">
      <t>イッソウ</t>
    </rPh>
    <rPh sb="125" eb="127">
      <t>コウサイ</t>
    </rPh>
    <rPh sb="127" eb="128">
      <t>ヒ</t>
    </rPh>
    <rPh sb="128" eb="130">
      <t>ヒリツ</t>
    </rPh>
    <rPh sb="131" eb="134">
      <t>テキセイカ</t>
    </rPh>
    <rPh sb="135" eb="136">
      <t>ト</t>
    </rPh>
    <rPh sb="137" eb="138">
      <t>ク</t>
    </rPh>
    <rPh sb="142" eb="144">
      <t>ヒツヨウ</t>
    </rPh>
    <rPh sb="149" eb="152">
      <t>コウサイヒ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</si>
</sst>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c:ext xmlns:c16="http://schemas.microsoft.com/office/drawing/2014/chart" uri="{C3380CC4-5D6E-409C-BE32-E72D297353CC}">
              <c16:uniqueId val="{00000000-0BCB-4D16-817F-866EC74E5C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43422</c:v>
                </c:pt>
                <c:pt idx="1">
                  <c:v>40920</c:v>
                </c:pt>
                <c:pt idx="2">
                  <c:v>30682</c:v>
                </c:pt>
                <c:pt idx="3">
                  <c:v>26110</c:v>
                </c:pt>
                <c:pt idx="4">
                  <c:v>43507</c:v>
                </c:pt>
              </c:numCache>
            </c:numRef>
          </c:val>
          <c:smooth val="0"/>
          <c:extLst>
            <c:ext xmlns:c16="http://schemas.microsoft.com/office/drawing/2014/chart" uri="{C3380CC4-5D6E-409C-BE32-E72D297353CC}">
              <c16:uniqueId val="{00000001-0BCB-4D16-817F-866EC74E5C81}"/>
            </c:ext>
          </c:extLst>
        </c:ser>
        <c:dLbls>
          <c:showLegendKey val="0"/>
          <c:showVal val="0"/>
          <c:showCatName val="0"/>
          <c:showSerName val="0"/>
          <c:showPercent val="0"/>
          <c:showBubbleSize val="0"/>
        </c:dLbls>
        <c:marker val="1"/>
        <c:smooth val="0"/>
        <c:axId val="147329024"/>
        <c:axId val="147330944"/>
      </c:lineChart>
      <c:catAx>
        <c:axId val="147329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330944"/>
        <c:crosses val="autoZero"/>
        <c:auto val="1"/>
        <c:lblAlgn val="ctr"/>
        <c:lblOffset val="100"/>
        <c:tickLblSkip val="1"/>
        <c:tickMarkSkip val="1"/>
        <c:noMultiLvlLbl val="0"/>
      </c:catAx>
      <c:valAx>
        <c:axId val="1473309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329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6.62</c:v>
                </c:pt>
                <c:pt idx="1">
                  <c:v>6.67</c:v>
                </c:pt>
                <c:pt idx="2">
                  <c:v>5.98</c:v>
                </c:pt>
                <c:pt idx="3">
                  <c:v>7.62</c:v>
                </c:pt>
                <c:pt idx="4">
                  <c:v>6.7</c:v>
                </c:pt>
              </c:numCache>
            </c:numRef>
          </c:val>
          <c:extLst>
            <c:ext xmlns:c16="http://schemas.microsoft.com/office/drawing/2014/chart" uri="{C3380CC4-5D6E-409C-BE32-E72D297353CC}">
              <c16:uniqueId val="{00000000-1453-4707-952F-58D26F7A0E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28.86</c:v>
                </c:pt>
                <c:pt idx="1">
                  <c:v>32.799999999999997</c:v>
                </c:pt>
                <c:pt idx="2">
                  <c:v>34.46</c:v>
                </c:pt>
                <c:pt idx="3">
                  <c:v>29.67</c:v>
                </c:pt>
                <c:pt idx="4">
                  <c:v>28.41</c:v>
                </c:pt>
              </c:numCache>
            </c:numRef>
          </c:val>
          <c:extLst>
            <c:ext xmlns:c16="http://schemas.microsoft.com/office/drawing/2014/chart" uri="{C3380CC4-5D6E-409C-BE32-E72D297353CC}">
              <c16:uniqueId val="{00000001-1453-4707-952F-58D26F7A0E87}"/>
            </c:ext>
          </c:extLst>
        </c:ser>
        <c:dLbls>
          <c:showLegendKey val="0"/>
          <c:showVal val="0"/>
          <c:showCatName val="0"/>
          <c:showSerName val="0"/>
          <c:showPercent val="0"/>
          <c:showBubbleSize val="0"/>
        </c:dLbls>
        <c:gapWidth val="250"/>
        <c:overlap val="100"/>
        <c:axId val="167113472"/>
        <c:axId val="167115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-5.0999999999999996</c:v>
                </c:pt>
                <c:pt idx="1">
                  <c:v>0.08</c:v>
                </c:pt>
                <c:pt idx="2">
                  <c:v>-0.79</c:v>
                </c:pt>
                <c:pt idx="3">
                  <c:v>-5.93</c:v>
                </c:pt>
                <c:pt idx="4">
                  <c:v>-5.23</c:v>
                </c:pt>
              </c:numCache>
            </c:numRef>
          </c:val>
          <c:smooth val="0"/>
          <c:extLst>
            <c:ext xmlns:c16="http://schemas.microsoft.com/office/drawing/2014/chart" uri="{C3380CC4-5D6E-409C-BE32-E72D297353CC}">
              <c16:uniqueId val="{00000002-1453-4707-952F-58D26F7A0E87}"/>
            </c:ext>
          </c:extLst>
        </c:ser>
        <c:dLbls>
          <c:showLegendKey val="0"/>
          <c:showVal val="0"/>
          <c:showCatName val="0"/>
          <c:showSerName val="0"/>
          <c:showPercent val="0"/>
          <c:showBubbleSize val="0"/>
        </c:dLbls>
        <c:marker val="1"/>
        <c:smooth val="0"/>
        <c:axId val="167113472"/>
        <c:axId val="167115392"/>
      </c:lineChart>
      <c:catAx>
        <c:axId val="167113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7115392"/>
        <c:crosses val="autoZero"/>
        <c:auto val="1"/>
        <c:lblAlgn val="ctr"/>
        <c:lblOffset val="100"/>
        <c:tickLblSkip val="1"/>
        <c:tickMarkSkip val="1"/>
        <c:noMultiLvlLbl val="0"/>
      </c:catAx>
      <c:valAx>
        <c:axId val="167115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113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0.04</c:v>
                </c:pt>
                <c:pt idx="4">
                  <c:v>0</c:v>
                </c:pt>
                <c:pt idx="5">
                  <c:v>0</c:v>
                </c:pt>
                <c:pt idx="6">
                  <c:v>0</c:v>
                </c:pt>
                <c:pt idx="7">
                  <c:v>0</c:v>
                </c:pt>
                <c:pt idx="8">
                  <c:v>0</c:v>
                </c:pt>
                <c:pt idx="9">
                  <c:v>0</c:v>
                </c:pt>
              </c:numCache>
            </c:numRef>
          </c:val>
          <c:extLst>
            <c:ext xmlns:c16="http://schemas.microsoft.com/office/drawing/2014/chart" uri="{C3380CC4-5D6E-409C-BE32-E72D297353CC}">
              <c16:uniqueId val="{00000000-BAA1-4161-A773-46F986E759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A1-4161-A773-46F986E759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A1-4161-A773-46F986E759D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AA1-4161-A773-46F986E759D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0.63</c:v>
                </c:pt>
                <c:pt idx="2">
                  <c:v>#N/A</c:v>
                </c:pt>
                <c:pt idx="3">
                  <c:v>0.93</c:v>
                </c:pt>
                <c:pt idx="4">
                  <c:v>#N/A</c:v>
                </c:pt>
                <c:pt idx="5">
                  <c:v>0.56999999999999995</c:v>
                </c:pt>
                <c:pt idx="6">
                  <c:v>#N/A</c:v>
                </c:pt>
                <c:pt idx="7">
                  <c:v>0.53</c:v>
                </c:pt>
                <c:pt idx="8">
                  <c:v>#N/A</c:v>
                </c:pt>
                <c:pt idx="9">
                  <c:v>1.1100000000000001</c:v>
                </c:pt>
              </c:numCache>
            </c:numRef>
          </c:val>
          <c:extLst>
            <c:ext xmlns:c16="http://schemas.microsoft.com/office/drawing/2014/chart" uri="{C3380CC4-5D6E-409C-BE32-E72D297353CC}">
              <c16:uniqueId val="{00000004-BAA1-4161-A773-46F986E759D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2.75</c:v>
                </c:pt>
                <c:pt idx="2">
                  <c:v>#N/A</c:v>
                </c:pt>
                <c:pt idx="3">
                  <c:v>2.4</c:v>
                </c:pt>
                <c:pt idx="4">
                  <c:v>#N/A</c:v>
                </c:pt>
                <c:pt idx="5">
                  <c:v>1.1399999999999999</c:v>
                </c:pt>
                <c:pt idx="6">
                  <c:v>#N/A</c:v>
                </c:pt>
                <c:pt idx="7">
                  <c:v>0.86</c:v>
                </c:pt>
                <c:pt idx="8">
                  <c:v>#N/A</c:v>
                </c:pt>
                <c:pt idx="9">
                  <c:v>2.72</c:v>
                </c:pt>
              </c:numCache>
            </c:numRef>
          </c:val>
          <c:extLst>
            <c:ext xmlns:c16="http://schemas.microsoft.com/office/drawing/2014/chart" uri="{C3380CC4-5D6E-409C-BE32-E72D297353CC}">
              <c16:uniqueId val="{00000005-BAA1-4161-A773-46F986E759D9}"/>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3.32</c:v>
                </c:pt>
                <c:pt idx="2">
                  <c:v>#N/A</c:v>
                </c:pt>
                <c:pt idx="3">
                  <c:v>3.53</c:v>
                </c:pt>
                <c:pt idx="4">
                  <c:v>#N/A</c:v>
                </c:pt>
                <c:pt idx="5">
                  <c:v>3.57</c:v>
                </c:pt>
                <c:pt idx="6">
                  <c:v>#N/A</c:v>
                </c:pt>
                <c:pt idx="7">
                  <c:v>3.72</c:v>
                </c:pt>
                <c:pt idx="8">
                  <c:v>#N/A</c:v>
                </c:pt>
                <c:pt idx="9">
                  <c:v>3.83</c:v>
                </c:pt>
              </c:numCache>
            </c:numRef>
          </c:val>
          <c:extLst>
            <c:ext xmlns:c16="http://schemas.microsoft.com/office/drawing/2014/chart" uri="{C3380CC4-5D6E-409C-BE32-E72D297353CC}">
              <c16:uniqueId val="{00000006-BAA1-4161-A773-46F986E759D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0.22</c:v>
                </c:pt>
                <c:pt idx="2">
                  <c:v>#N/A</c:v>
                </c:pt>
                <c:pt idx="3">
                  <c:v>0.94</c:v>
                </c:pt>
                <c:pt idx="4">
                  <c:v>#N/A</c:v>
                </c:pt>
                <c:pt idx="5">
                  <c:v>3.24</c:v>
                </c:pt>
                <c:pt idx="6">
                  <c:v>#N/A</c:v>
                </c:pt>
                <c:pt idx="7">
                  <c:v>5.14</c:v>
                </c:pt>
                <c:pt idx="8">
                  <c:v>#N/A</c:v>
                </c:pt>
                <c:pt idx="9">
                  <c:v>4.88</c:v>
                </c:pt>
              </c:numCache>
            </c:numRef>
          </c:val>
          <c:extLst>
            <c:ext xmlns:c16="http://schemas.microsoft.com/office/drawing/2014/chart" uri="{C3380CC4-5D6E-409C-BE32-E72D297353CC}">
              <c16:uniqueId val="{00000007-BAA1-4161-A773-46F986E759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6.62</c:v>
                </c:pt>
                <c:pt idx="2">
                  <c:v>#N/A</c:v>
                </c:pt>
                <c:pt idx="3">
                  <c:v>6.67</c:v>
                </c:pt>
                <c:pt idx="4">
                  <c:v>#N/A</c:v>
                </c:pt>
                <c:pt idx="5">
                  <c:v>5.97</c:v>
                </c:pt>
                <c:pt idx="6">
                  <c:v>#N/A</c:v>
                </c:pt>
                <c:pt idx="7">
                  <c:v>7.62</c:v>
                </c:pt>
                <c:pt idx="8">
                  <c:v>#N/A</c:v>
                </c:pt>
                <c:pt idx="9">
                  <c:v>6.7</c:v>
                </c:pt>
              </c:numCache>
            </c:numRef>
          </c:val>
          <c:extLst>
            <c:ext xmlns:c16="http://schemas.microsoft.com/office/drawing/2014/chart" uri="{C3380CC4-5D6E-409C-BE32-E72D297353CC}">
              <c16:uniqueId val="{00000008-BAA1-4161-A773-46F986E759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16.87</c:v>
                </c:pt>
                <c:pt idx="2">
                  <c:v>#N/A</c:v>
                </c:pt>
                <c:pt idx="3">
                  <c:v>12.01</c:v>
                </c:pt>
                <c:pt idx="4">
                  <c:v>#N/A</c:v>
                </c:pt>
                <c:pt idx="5">
                  <c:v>11.95</c:v>
                </c:pt>
                <c:pt idx="6">
                  <c:v>#N/A</c:v>
                </c:pt>
                <c:pt idx="7">
                  <c:v>12.47</c:v>
                </c:pt>
                <c:pt idx="8">
                  <c:v>#N/A</c:v>
                </c:pt>
                <c:pt idx="9">
                  <c:v>12.02</c:v>
                </c:pt>
              </c:numCache>
            </c:numRef>
          </c:val>
          <c:extLst>
            <c:ext xmlns:c16="http://schemas.microsoft.com/office/drawing/2014/chart" uri="{C3380CC4-5D6E-409C-BE32-E72D297353CC}">
              <c16:uniqueId val="{00000009-BAA1-4161-A773-46F986E759D9}"/>
            </c:ext>
          </c:extLst>
        </c:ser>
        <c:dLbls>
          <c:showLegendKey val="0"/>
          <c:showVal val="0"/>
          <c:showCatName val="0"/>
          <c:showSerName val="0"/>
          <c:showPercent val="0"/>
          <c:showBubbleSize val="0"/>
        </c:dLbls>
        <c:gapWidth val="150"/>
        <c:overlap val="100"/>
        <c:axId val="181234304"/>
        <c:axId val="181236096"/>
      </c:barChart>
      <c:catAx>
        <c:axId val="18123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236096"/>
        <c:crosses val="autoZero"/>
        <c:auto val="1"/>
        <c:lblAlgn val="ctr"/>
        <c:lblOffset val="100"/>
        <c:tickLblSkip val="1"/>
        <c:tickMarkSkip val="1"/>
        <c:noMultiLvlLbl val="0"/>
      </c:catAx>
      <c:valAx>
        <c:axId val="181236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2343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1574</c:v>
                </c:pt>
                <c:pt idx="5">
                  <c:v>1651</c:v>
                </c:pt>
                <c:pt idx="8">
                  <c:v>1640</c:v>
                </c:pt>
                <c:pt idx="11">
                  <c:v>1603</c:v>
                </c:pt>
                <c:pt idx="14">
                  <c:v>1591</c:v>
                </c:pt>
              </c:numCache>
            </c:numRef>
          </c:val>
          <c:extLst>
            <c:ext xmlns:c16="http://schemas.microsoft.com/office/drawing/2014/chart" uri="{C3380CC4-5D6E-409C-BE32-E72D297353CC}">
              <c16:uniqueId val="{00000000-DF72-438E-A56F-1AC556F328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72-438E-A56F-1AC556F328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58</c:v>
                </c:pt>
                <c:pt idx="3">
                  <c:v>60</c:v>
                </c:pt>
                <c:pt idx="6">
                  <c:v>60</c:v>
                </c:pt>
                <c:pt idx="9">
                  <c:v>65</c:v>
                </c:pt>
                <c:pt idx="12">
                  <c:v>62</c:v>
                </c:pt>
              </c:numCache>
            </c:numRef>
          </c:val>
          <c:extLst>
            <c:ext xmlns:c16="http://schemas.microsoft.com/office/drawing/2014/chart" uri="{C3380CC4-5D6E-409C-BE32-E72D297353CC}">
              <c16:uniqueId val="{00000002-DF72-438E-A56F-1AC556F328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57</c:v>
                </c:pt>
                <c:pt idx="3">
                  <c:v>59</c:v>
                </c:pt>
                <c:pt idx="6">
                  <c:v>55</c:v>
                </c:pt>
                <c:pt idx="9">
                  <c:v>104</c:v>
                </c:pt>
                <c:pt idx="12">
                  <c:v>120</c:v>
                </c:pt>
              </c:numCache>
            </c:numRef>
          </c:val>
          <c:extLst>
            <c:ext xmlns:c16="http://schemas.microsoft.com/office/drawing/2014/chart" uri="{C3380CC4-5D6E-409C-BE32-E72D297353CC}">
              <c16:uniqueId val="{00000003-DF72-438E-A56F-1AC556F328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503</c:v>
                </c:pt>
                <c:pt idx="3">
                  <c:v>511</c:v>
                </c:pt>
                <c:pt idx="6">
                  <c:v>191</c:v>
                </c:pt>
                <c:pt idx="9">
                  <c:v>290</c:v>
                </c:pt>
                <c:pt idx="12">
                  <c:v>153</c:v>
                </c:pt>
              </c:numCache>
            </c:numRef>
          </c:val>
          <c:extLst>
            <c:ext xmlns:c16="http://schemas.microsoft.com/office/drawing/2014/chart" uri="{C3380CC4-5D6E-409C-BE32-E72D297353CC}">
              <c16:uniqueId val="{00000004-DF72-438E-A56F-1AC556F328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72-438E-A56F-1AC556F328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72-438E-A56F-1AC556F328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1701</c:v>
                </c:pt>
                <c:pt idx="3">
                  <c:v>1665</c:v>
                </c:pt>
                <c:pt idx="6">
                  <c:v>1528</c:v>
                </c:pt>
                <c:pt idx="9">
                  <c:v>1607</c:v>
                </c:pt>
                <c:pt idx="12">
                  <c:v>1671</c:v>
                </c:pt>
              </c:numCache>
            </c:numRef>
          </c:val>
          <c:extLst>
            <c:ext xmlns:c16="http://schemas.microsoft.com/office/drawing/2014/chart" uri="{C3380CC4-5D6E-409C-BE32-E72D297353CC}">
              <c16:uniqueId val="{00000007-DF72-438E-A56F-1AC556F328A7}"/>
            </c:ext>
          </c:extLst>
        </c:ser>
        <c:dLbls>
          <c:showLegendKey val="0"/>
          <c:showVal val="0"/>
          <c:showCatName val="0"/>
          <c:showSerName val="0"/>
          <c:showPercent val="0"/>
          <c:showBubbleSize val="0"/>
        </c:dLbls>
        <c:gapWidth val="100"/>
        <c:overlap val="100"/>
        <c:axId val="180835840"/>
        <c:axId val="180837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745</c:v>
                </c:pt>
                <c:pt idx="2">
                  <c:v>#N/A</c:v>
                </c:pt>
                <c:pt idx="3">
                  <c:v>#N/A</c:v>
                </c:pt>
                <c:pt idx="4">
                  <c:v>644</c:v>
                </c:pt>
                <c:pt idx="5">
                  <c:v>#N/A</c:v>
                </c:pt>
                <c:pt idx="6">
                  <c:v>#N/A</c:v>
                </c:pt>
                <c:pt idx="7">
                  <c:v>194</c:v>
                </c:pt>
                <c:pt idx="8">
                  <c:v>#N/A</c:v>
                </c:pt>
                <c:pt idx="9">
                  <c:v>#N/A</c:v>
                </c:pt>
                <c:pt idx="10">
                  <c:v>463</c:v>
                </c:pt>
                <c:pt idx="11">
                  <c:v>#N/A</c:v>
                </c:pt>
                <c:pt idx="12">
                  <c:v>#N/A</c:v>
                </c:pt>
                <c:pt idx="13">
                  <c:v>415</c:v>
                </c:pt>
                <c:pt idx="14">
                  <c:v>#N/A</c:v>
                </c:pt>
              </c:numCache>
            </c:numRef>
          </c:val>
          <c:smooth val="0"/>
          <c:extLst>
            <c:ext xmlns:c16="http://schemas.microsoft.com/office/drawing/2014/chart" uri="{C3380CC4-5D6E-409C-BE32-E72D297353CC}">
              <c16:uniqueId val="{00000008-DF72-438E-A56F-1AC556F328A7}"/>
            </c:ext>
          </c:extLst>
        </c:ser>
        <c:dLbls>
          <c:showLegendKey val="0"/>
          <c:showVal val="0"/>
          <c:showCatName val="0"/>
          <c:showSerName val="0"/>
          <c:showPercent val="0"/>
          <c:showBubbleSize val="0"/>
        </c:dLbls>
        <c:marker val="1"/>
        <c:smooth val="0"/>
        <c:axId val="180835840"/>
        <c:axId val="180837760"/>
      </c:lineChart>
      <c:catAx>
        <c:axId val="180835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837760"/>
        <c:crosses val="autoZero"/>
        <c:auto val="1"/>
        <c:lblAlgn val="ctr"/>
        <c:lblOffset val="100"/>
        <c:tickLblSkip val="1"/>
        <c:tickMarkSkip val="1"/>
        <c:noMultiLvlLbl val="0"/>
      </c:catAx>
      <c:valAx>
        <c:axId val="180837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835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18314</c:v>
                </c:pt>
                <c:pt idx="5">
                  <c:v>18445</c:v>
                </c:pt>
                <c:pt idx="8">
                  <c:v>18315</c:v>
                </c:pt>
                <c:pt idx="11">
                  <c:v>19180</c:v>
                </c:pt>
                <c:pt idx="14">
                  <c:v>20391</c:v>
                </c:pt>
              </c:numCache>
            </c:numRef>
          </c:val>
          <c:extLst>
            <c:ext xmlns:c16="http://schemas.microsoft.com/office/drawing/2014/chart" uri="{C3380CC4-5D6E-409C-BE32-E72D297353CC}">
              <c16:uniqueId val="{00000000-B04A-4FD9-BB9B-14170CA032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716</c:v>
                </c:pt>
                <c:pt idx="5">
                  <c:v>748</c:v>
                </c:pt>
                <c:pt idx="8">
                  <c:v>690</c:v>
                </c:pt>
                <c:pt idx="11">
                  <c:v>657</c:v>
                </c:pt>
                <c:pt idx="14">
                  <c:v>599</c:v>
                </c:pt>
              </c:numCache>
            </c:numRef>
          </c:val>
          <c:extLst>
            <c:ext xmlns:c16="http://schemas.microsoft.com/office/drawing/2014/chart" uri="{C3380CC4-5D6E-409C-BE32-E72D297353CC}">
              <c16:uniqueId val="{00000001-B04A-4FD9-BB9B-14170CA032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6460</c:v>
                </c:pt>
                <c:pt idx="5">
                  <c:v>7869</c:v>
                </c:pt>
                <c:pt idx="8">
                  <c:v>8403</c:v>
                </c:pt>
                <c:pt idx="11">
                  <c:v>7866</c:v>
                </c:pt>
                <c:pt idx="14">
                  <c:v>7963</c:v>
                </c:pt>
              </c:numCache>
            </c:numRef>
          </c:val>
          <c:extLst>
            <c:ext xmlns:c16="http://schemas.microsoft.com/office/drawing/2014/chart" uri="{C3380CC4-5D6E-409C-BE32-E72D297353CC}">
              <c16:uniqueId val="{00000002-B04A-4FD9-BB9B-14170CA032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4A-4FD9-BB9B-14170CA032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4A-4FD9-BB9B-14170CA032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4A-4FD9-BB9B-14170CA032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468</c:v>
                </c:pt>
                <c:pt idx="3">
                  <c:v>0</c:v>
                </c:pt>
                <c:pt idx="6">
                  <c:v>0</c:v>
                </c:pt>
                <c:pt idx="9">
                  <c:v>0</c:v>
                </c:pt>
                <c:pt idx="12">
                  <c:v>0</c:v>
                </c:pt>
              </c:numCache>
            </c:numRef>
          </c:val>
          <c:extLst>
            <c:ext xmlns:c16="http://schemas.microsoft.com/office/drawing/2014/chart" uri="{C3380CC4-5D6E-409C-BE32-E72D297353CC}">
              <c16:uniqueId val="{00000006-B04A-4FD9-BB9B-14170CA032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330</c:v>
                </c:pt>
                <c:pt idx="3">
                  <c:v>444</c:v>
                </c:pt>
                <c:pt idx="6">
                  <c:v>655</c:v>
                </c:pt>
                <c:pt idx="9">
                  <c:v>606</c:v>
                </c:pt>
                <c:pt idx="12">
                  <c:v>443</c:v>
                </c:pt>
              </c:numCache>
            </c:numRef>
          </c:val>
          <c:extLst>
            <c:ext xmlns:c16="http://schemas.microsoft.com/office/drawing/2014/chart" uri="{C3380CC4-5D6E-409C-BE32-E72D297353CC}">
              <c16:uniqueId val="{00000007-B04A-4FD9-BB9B-14170CA032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6481</c:v>
                </c:pt>
                <c:pt idx="3">
                  <c:v>6118</c:v>
                </c:pt>
                <c:pt idx="6">
                  <c:v>4483</c:v>
                </c:pt>
                <c:pt idx="9">
                  <c:v>4869</c:v>
                </c:pt>
                <c:pt idx="12">
                  <c:v>3254</c:v>
                </c:pt>
              </c:numCache>
            </c:numRef>
          </c:val>
          <c:extLst>
            <c:ext xmlns:c16="http://schemas.microsoft.com/office/drawing/2014/chart" uri="{C3380CC4-5D6E-409C-BE32-E72D297353CC}">
              <c16:uniqueId val="{00000008-B04A-4FD9-BB9B-14170CA032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501</c:v>
                </c:pt>
                <c:pt idx="3">
                  <c:v>453</c:v>
                </c:pt>
                <c:pt idx="6">
                  <c:v>334</c:v>
                </c:pt>
                <c:pt idx="9">
                  <c:v>315</c:v>
                </c:pt>
                <c:pt idx="12">
                  <c:v>291</c:v>
                </c:pt>
              </c:numCache>
            </c:numRef>
          </c:val>
          <c:extLst>
            <c:ext xmlns:c16="http://schemas.microsoft.com/office/drawing/2014/chart" uri="{C3380CC4-5D6E-409C-BE32-E72D297353CC}">
              <c16:uniqueId val="{00000009-B04A-4FD9-BB9B-14170CA032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16415</c:v>
                </c:pt>
                <c:pt idx="3">
                  <c:v>16406</c:v>
                </c:pt>
                <c:pt idx="6">
                  <c:v>16432</c:v>
                </c:pt>
                <c:pt idx="9">
                  <c:v>16900</c:v>
                </c:pt>
                <c:pt idx="12">
                  <c:v>18980</c:v>
                </c:pt>
              </c:numCache>
            </c:numRef>
          </c:val>
          <c:extLst>
            <c:ext xmlns:c16="http://schemas.microsoft.com/office/drawing/2014/chart" uri="{C3380CC4-5D6E-409C-BE32-E72D297353CC}">
              <c16:uniqueId val="{0000000A-B04A-4FD9-BB9B-14170CA03217}"/>
            </c:ext>
          </c:extLst>
        </c:ser>
        <c:dLbls>
          <c:showLegendKey val="0"/>
          <c:showVal val="0"/>
          <c:showCatName val="0"/>
          <c:showSerName val="0"/>
          <c:showPercent val="0"/>
          <c:showBubbleSize val="0"/>
        </c:dLbls>
        <c:gapWidth val="100"/>
        <c:overlap val="100"/>
        <c:axId val="171577728"/>
        <c:axId val="171579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04A-4FD9-BB9B-14170CA03217}"/>
            </c:ext>
          </c:extLst>
        </c:ser>
        <c:dLbls>
          <c:showLegendKey val="0"/>
          <c:showVal val="0"/>
          <c:showCatName val="0"/>
          <c:showSerName val="0"/>
          <c:showPercent val="0"/>
          <c:showBubbleSize val="0"/>
        </c:dLbls>
        <c:marker val="1"/>
        <c:smooth val="0"/>
        <c:axId val="171577728"/>
        <c:axId val="171579648"/>
      </c:lineChart>
      <c:catAx>
        <c:axId val="171577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1579648"/>
        <c:crosses val="autoZero"/>
        <c:auto val="1"/>
        <c:lblAlgn val="ctr"/>
        <c:lblOffset val="100"/>
        <c:tickLblSkip val="1"/>
        <c:tickMarkSkip val="1"/>
        <c:noMultiLvlLbl val="0"/>
      </c:catAx>
      <c:valAx>
        <c:axId val="171579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577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4099</c:v>
                </c:pt>
                <c:pt idx="1">
                  <c:v>3549</c:v>
                </c:pt>
                <c:pt idx="2">
                  <c:v>3465</c:v>
                </c:pt>
              </c:numCache>
            </c:numRef>
          </c:val>
          <c:extLst>
            <c:ext xmlns:c16="http://schemas.microsoft.com/office/drawing/2014/chart" uri="{C3380CC4-5D6E-409C-BE32-E72D297353CC}">
              <c16:uniqueId val="{00000000-CB6A-4BF6-BC58-11EB4F73D3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539</c:v>
                </c:pt>
                <c:pt idx="1">
                  <c:v>539</c:v>
                </c:pt>
                <c:pt idx="2">
                  <c:v>540</c:v>
                </c:pt>
              </c:numCache>
            </c:numRef>
          </c:val>
          <c:extLst>
            <c:ext xmlns:c16="http://schemas.microsoft.com/office/drawing/2014/chart" uri="{C3380CC4-5D6E-409C-BE32-E72D297353CC}">
              <c16:uniqueId val="{00000001-CB6A-4BF6-BC58-11EB4F73D3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2689</c:v>
                </c:pt>
                <c:pt idx="1">
                  <c:v>2642</c:v>
                </c:pt>
                <c:pt idx="2">
                  <c:v>2799</c:v>
                </c:pt>
              </c:numCache>
            </c:numRef>
          </c:val>
          <c:extLst>
            <c:ext xmlns:c16="http://schemas.microsoft.com/office/drawing/2014/chart" uri="{C3380CC4-5D6E-409C-BE32-E72D297353CC}">
              <c16:uniqueId val="{00000002-CB6A-4BF6-BC58-11EB4F73D38D}"/>
            </c:ext>
          </c:extLst>
        </c:ser>
        <c:dLbls>
          <c:showLegendKey val="0"/>
          <c:showVal val="0"/>
          <c:showCatName val="0"/>
          <c:showSerName val="0"/>
          <c:showPercent val="0"/>
          <c:showBubbleSize val="0"/>
        </c:dLbls>
        <c:gapWidth val="120"/>
        <c:overlap val="100"/>
        <c:axId val="171446272"/>
        <c:axId val="171447808"/>
      </c:barChart>
      <c:catAx>
        <c:axId val="17144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1447808"/>
        <c:crosses val="autoZero"/>
        <c:auto val="1"/>
        <c:lblAlgn val="ctr"/>
        <c:lblOffset val="100"/>
        <c:tickLblSkip val="1"/>
        <c:tickMarkSkip val="1"/>
        <c:noMultiLvlLbl val="0"/>
      </c:catAx>
      <c:valAx>
        <c:axId val="171447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144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{BD34D546-436E-4135-B71D-E7809B3DEBE5}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7F7-456E-8FE8-5A15411EBC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{03768681-1710-444C-8F15-A495CAC4398F}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F7-456E-8FE8-5A15411EBC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{F117F765-1653-4133-BE27-E6DE7458C7C4}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F7-456E-8FE8-5A15411EBC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{AF78B862-6948-4646-A633-D1C7CBEC2039}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F7-456E-8FE8-5A15411EBC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{B673194A-4FFB-4CE3-9F56-CB98D648DBB8}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F7-456E-8FE8-5A15411EBCE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{305823E9-430E-42CB-AF07-78A435574558}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7F7-456E-8FE8-5A15411EBCE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{ED3DF328-5267-406B-804B-C8658B207E1C}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7F7-456E-8FE8-5A15411EBCE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{D7C1E021-301C-4997-A2F6-2104F8A0A680}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7F7-456E-8FE8-5A15411EBCE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{19320499-B5AD-46B1-AEE6-C6FCA13E86B8}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7F7-456E-8FE8-5A15411EBC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54.8</c:v>
                </c:pt>
                <c:pt idx="24">
                  <c:v>56.5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F7-456E-8FE8-5A15411EBCE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{6CF7E982-5CEE-4872-A989-ED4D6B3FBD9E}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7F7-456E-8FE8-5A15411EBCE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{CA305CE4-8730-458B-972F-457B8C66A299}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F7-456E-8FE8-5A15411EBC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{46D68682-750F-47B4-82B2-BC8E3AF0F16B}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F7-456E-8FE8-5A15411EBC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{DC45CE2F-66A4-45F6-9E9D-B36DCFED5AF4}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F7-456E-8FE8-5A15411EBC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{90E632D6-7337-4B9B-AB1C-C88381465EC9}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F7-456E-8FE8-5A15411EBCE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{BEA37C0C-C585-4E03-A93C-D3B1C2A7A4C4}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7F7-456E-8FE8-5A15411EBCE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{CE71CFC0-1F62-400A-9C2F-5DBF888216C2}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7F7-456E-8FE8-5A15411EBCE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{C91E2AA4-053D-41DA-8024-190A5B2C93B2}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7F7-456E-8FE8-5A15411EBCE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{210D4C2A-7995-40EF-A119-AE9B5879197D}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7F7-456E-8FE8-5A15411EBC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numCache>
            </c:numRef>
          </c:xVal>
          <c:yVal>
            <c:numRef>
              <c:f>公会計指標分析・財政指標組合せ分析表!$BP$55:$DC$55</c:f>
              <c:numCache>
                <c:formatCode>#,##0.0;"▲ "#,##0.0</c:formatCode>
                <c:ptCount val="40"/>
                <c:pt idx="16">
                  <c:v>33.6</c:v>
                </c:pt>
                <c:pt idx="24">
                  <c:v>35.299999999999997</c:v>
                </c:pt>
              </c:numCache>
            </c:numRef>
          </c:yVal>
          <c:smooth val="0"/>
          <c:extLst>
            <c:ext xmlns:c16="http://schemas.microsoft.com/office/drawing/2014/chart" uri="{C3380CC4-5D6E-409C-BE32-E72D297353CC}">
              <c16:uniqueId val="{00000013-A7F7-456E-8FE8-5A15411EBCE0}"/>
            </c:ext>
          </c:extLst>
        </c:ser>
        <c:dLbls>
          <c:showLegendKey val="0"/>
          <c:showVal val="1"/>
          <c:showCatName val="0"/>
          <c:showSerName val="0"/>
          <c:showPercent val="0"/>
          <c:showBubbleSize val="0"/>
        </c:dLbls>
        <c:axId val="46179840"/>
        <c:axId val="46181760"/>
      </c:scatterChart>
      <c:valAx>
        <c:axId val="46179840"/>
        <c:scaling>
          <c:orientation val="minMax"/>
          <c:max val="60.7"/>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5.6"/>
          <c:min val="3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{9DFD5CA4-8EF6-4396-A922-39D147010563}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D01-41A1-827D-7AA20F3783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{FA88BEC6-0672-42CF-9662-89DFD0EFB111}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01-41A1-827D-7AA20F3783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{47492A35-E10F-4650-A822-FC9F678F71CD}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01-41A1-827D-7AA20F3783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{E91295E2-4C34-42B1-B6E4-0F22077A7FB1}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01-41A1-827D-7AA20F3783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{85CCE14D-A7BD-49D1-A8CB-7D51C4D108F3}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01-41A1-827D-7AA20F37835B}"/>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{DF782804-D8C4-47A3-A950-6BA29A35B384}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D01-41A1-827D-7AA20F37835B}"/>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{73A669B0-621B-46B6-8C86-251B5ECCC5BB}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D01-41A1-827D-7AA20F37835B}"/>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{F6BA8BEA-A1B7-4562-95C4-9D874A1F2185}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D01-41A1-827D-7AA20F37835B}"/>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{81E759E6-BA91-4E81-9FE0-D8B6BE04C5A8}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D01-41A1-827D-7AA20F3783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7.1</c:v>
                </c:pt>
                <c:pt idx="16">
                  <c:v>5.2</c:v>
                </c:pt>
                <c:pt idx="24">
                  <c:v>4.2</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D01-41A1-827D-7AA20F3783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{01052B00-494D-4898-A18A-A6C9A2023EC2}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D01-41A1-827D-7AA20F3783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{46177E05-75D3-4F40-A17C-DCBDEA3C8C35}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01-41A1-827D-7AA20F3783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{CD82E887-563D-4CC6-9A72-1D02C99AE9B6}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01-41A1-827D-7AA20F3783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{4492774A-0683-4860-9D74-A680D2821FC1}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01-41A1-827D-7AA20F3783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{E691550B-CAF0-4FC5-922F-06FB9337B81C}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01-41A1-827D-7AA20F37835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{BD989C9B-2F20-4965-A2C9-E271C735F084}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D01-41A1-827D-7AA20F37835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{6F481087-F47E-44AC-AEBB-D650AD8869F4}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D01-41A1-827D-7AA20F37835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{73905CE2-66A5-4582-B1F5-88271A1BAC8D}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D01-41A1-827D-7AA20F37835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{2F459664-C1B7-4722-9B25-0D290B85C1D4}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D01-41A1-827D-7AA20F3783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c:ext xmlns:c16="http://schemas.microsoft.com/office/drawing/2014/chart" uri="{C3380CC4-5D6E-409C-BE32-E72D297353CC}">
              <c16:uniqueId val="{00000013-DD01-41A1-827D-7AA20F37835B}"/>
            </c:ext>
          </c:extLst>
        </c:ser>
        <c:dLbls>
          <c:showLegendKey val="0"/>
          <c:showVal val="1"/>
          <c:showCatName val="0"/>
          <c:showSerName val="0"/>
          <c:showPercent val="0"/>
          <c:showBubbleSize val="0"/>
        </c:dLbls>
        <c:axId val="84219776"/>
        <c:axId val="84234240"/>
      </c:scatterChart>
      <c:valAx>
        <c:axId val="84219776"/>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元利償還金等の数値はほぼ横ばいであるが、今後は、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熊本地震による災害復旧事業債の元利償還金の増や、大規模な普通建設事業の計画、清掃工場の建設など多額の資金調達が必要な事業があり、増加する見込みである。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昨年と比較し一般会計等に係る地方債の現在高が増となっている。これは</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年の熊本地震による災害復旧事業債の増が要因である。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公営企業債等繰入見込額は、下水道事業会計への補助金の減が主な原因である。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将来負担比率は、これらの要因により、平成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年度は指標はないが、今後、組合等負担額の増、充当可能基金の減が予想されることから、より一層健全な財政運営に努める。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熊本県合志市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当初予算における財源の調整のため取り崩したことにより減となった一方で、今後の公共施設の建設や維持管理・更新費用への備えとして「公共施設整備基金」に積み増したことから、基金全体としては７４百万円の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今後は、「公共施設整備基金」を公共施設の建設や維持管理・更新費用に活用する予定のため、基金残高は減となる予定である。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・ふるさと創生基金は、市民が行う自主調査研究又は研修事業に参加するものの経費の一部を補助し、地域活性化、教育、福祉又は産業の振興を図るための基金。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ボランティア活動の促進、高齢者の保健福祉の増進、障害者の社会参加の促進及び児童福祉の向上を目的とした民間団体及び住民組織の創意と工夫を凝らした自主的な活動を支援、促進及び調査研究等の経費に充て、地域福祉の促進を図るための基金。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・水と土保全基金は、市のため池、農業用排水路等土地改良施設の多面的機能を適正に発揮させるための集落共同活動の強化に対する支援事業を行うための基金。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公共施設整備基金は、公共施設の建設及び老朽化等に伴い、維持管理・更新に係る事業が控えていることから、その備えとして積み増したことによる増。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今後の維持管理・更新費用が必要となる予定のため今後も積立をしていく予定だが、小中学校分離新設事業の建設工事などが予定されており、基金を活用していく予定であることから、基金残高は減とな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予算過不足分の調整による減となっている。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今後は、人口増や建設事業等により支出が増えるが、交付税の合併算定替から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本算定への移行などにより歳入が減っていく見込みである。そのため、財政調整基金からの繰入れにより賄う必要があるため、基金残高は徐々に目減りしていく予定である。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財政の見通しで平成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年度以降、償還額が増える見込みであるため基金の活用を増やしていく予定である。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FD39C4-8F0A-4474-BAC7-21ED4C6BB7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25E73D8-D232-4416-A3D8-19B8F852CA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DCE46F4E-F033-4EE4-8550-F13BB91C4F36}"/>
            </a:ext>
          </a:extLst>
        </xdr:cNvPr>
        <xdr:cNvSpPr/>
      </xdr:nvSpPr>
      <xdr:spPr>
        <a:xfrm>
          <a:off x="13696950"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515D860-9016-468B-AA6B-B040712DC856}"/>
            </a:ext>
          </a:extLst>
        </xdr:cNvPr>
        <xdr:cNvSpPr/>
      </xdr:nvSpPr>
      <xdr:spPr>
        <a:xfrm>
          <a:off x="14992350"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F560BBA-3CA9-45F6-866E-BF2BEDA75682}"/>
            </a:ext>
          </a:extLst>
        </xdr:cNvPr>
        <xdr:cNvSpPr/>
      </xdr:nvSpPr>
      <xdr:spPr>
        <a:xfrm>
          <a:off x="111061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71FA0BCF-93BE-4BB0-B465-B18D99CF4E2A}"/>
            </a:ext>
          </a:extLst>
        </xdr:cNvPr>
        <xdr:cNvSpPr/>
      </xdr:nvSpPr>
      <xdr:spPr>
        <a:xfrm>
          <a:off x="124015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91D70F4D-FE31-48A6-8749-76B7E8874035}"/>
            </a:ext>
          </a:extLst>
        </xdr:cNvPr>
        <xdr:cNvSpPr/>
      </xdr:nvSpPr>
      <xdr:spPr>
        <a:xfrm>
          <a:off x="136969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83EF5B4E-7650-43FE-9D6A-332574E4E85C}"/>
            </a:ext>
          </a:extLst>
        </xdr:cNvPr>
        <xdr:cNvSpPr/>
      </xdr:nvSpPr>
      <xdr:spPr>
        <a:xfrm>
          <a:off x="149923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5F09B38A-55C8-4D4E-8803-92513D2E298E}"/>
            </a:ext>
          </a:extLst>
        </xdr:cNvPr>
        <xdr:cNvSpPr/>
      </xdr:nvSpPr>
      <xdr:spPr>
        <a:xfrm>
          <a:off x="16287750"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1F53BA5D-7A3B-465E-8AE5-79E924A5E507}"/>
            </a:ext>
          </a:extLst>
        </xdr:cNvPr>
        <xdr:cNvSpPr/>
      </xdr:nvSpPr>
      <xdr:spPr>
        <a:xfrm>
          <a:off x="355600" y="63500"/>
          <a:ext cx="107473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A178E7F8-4E46-430F-81C9-61BB6E126978}"/>
            </a:ext>
          </a:extLst>
        </xdr:cNvPr>
        <xdr:cNvSpPr/>
      </xdr:nvSpPr>
      <xdr:spPr>
        <a:xfrm>
          <a:off x="14506575"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18AABDCD-87EB-452F-8A3F-E2CE5658BECD}"/>
            </a:ext>
          </a:extLst>
        </xdr:cNvPr>
        <xdr:cNvSpPr/>
      </xdr:nvSpPr>
      <xdr:spPr>
        <a:xfrm>
          <a:off x="14503400"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C7A237CC-AD9A-470C-B2C6-3A548B43823E}"/>
            </a:ext>
          </a:extLst>
        </xdr:cNvPr>
        <xdr:cNvSpPr/>
      </xdr:nvSpPr>
      <xdr:spPr>
        <a:xfrm>
          <a:off x="14528800"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7E6DCEEB-62C5-49E9-BE81-7A432BDB2492}"/>
            </a:ext>
          </a:extLst>
        </xdr:cNvPr>
        <xdr:cNvSpPr/>
      </xdr:nvSpPr>
      <xdr:spPr>
        <a:xfrm>
          <a:off x="121126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4D5ADA50-BA96-46AE-AD41-765E3387E757}"/>
            </a:ext>
          </a:extLst>
        </xdr:cNvPr>
        <xdr:cNvSpPr/>
      </xdr:nvSpPr>
      <xdr:spPr>
        <a:xfrm>
          <a:off x="121380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97EC2B9A-BA08-429C-B038-BBC998B3151C}"/>
            </a:ext>
          </a:extLst>
        </xdr:cNvPr>
        <xdr:cNvSpPr/>
      </xdr:nvSpPr>
      <xdr:spPr>
        <a:xfrm>
          <a:off x="12163425"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2B847609-9CB6-4F04-A4E2-735FFD342976}"/>
            </a:ext>
          </a:extLst>
        </xdr:cNvPr>
        <xdr:cNvSpPr/>
      </xdr:nvSpPr>
      <xdr:spPr>
        <a:xfrm>
          <a:off x="415925"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A4552360-88F2-4494-AF33-966C2722BBFC}"/>
            </a:ext>
          </a:extLst>
        </xdr:cNvPr>
        <xdr:cNvSpPr/>
      </xdr:nvSpPr>
      <xdr:spPr>
        <a:xfrm>
          <a:off x="542925"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BC1018A6-D09C-44EA-AA08-7DA15D7DD964}"/>
            </a:ext>
          </a:extLst>
        </xdr:cNvPr>
        <xdr:cNvSpPr/>
      </xdr:nvSpPr>
      <xdr:spPr>
        <a:xfrm>
          <a:off x="1676400"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6439C568-C90C-48EF-8963-19357C7E70F9}"/>
            </a:ext>
          </a:extLst>
        </xdr:cNvPr>
        <xdr:cNvSpPr/>
      </xdr:nvSpPr>
      <xdr:spPr>
        <a:xfrm>
          <a:off x="2809875"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B782099C-0A9D-42ED-ADA8-7838D5EDD3C2}"/>
            </a:ext>
          </a:extLst>
        </xdr:cNvPr>
        <xdr:cNvSpPr/>
      </xdr:nvSpPr>
      <xdr:spPr>
        <a:xfrm>
          <a:off x="4105275"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9B967214-CD72-4654-B5FE-2542F034A96D}"/>
            </a:ext>
          </a:extLst>
        </xdr:cNvPr>
        <xdr:cNvSpPr/>
      </xdr:nvSpPr>
      <xdr:spPr>
        <a:xfrm>
          <a:off x="5822950"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B3BE67F9-912D-4328-93DE-8150EFFEE721}"/>
            </a:ext>
          </a:extLst>
        </xdr:cNvPr>
        <xdr:cNvSpPr/>
      </xdr:nvSpPr>
      <xdr:spPr>
        <a:xfrm>
          <a:off x="6956425"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1E9E6F85-14E9-4A0F-8826-A406CCDDFEE8}"/>
            </a:ext>
          </a:extLst>
        </xdr:cNvPr>
        <xdr:cNvSpPr/>
      </xdr:nvSpPr>
      <xdr:spPr>
        <a:xfrm>
          <a:off x="4105275"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82BE4557-C4B5-463E-A5CC-EF7945CCB0ED}"/>
            </a:ext>
          </a:extLst>
        </xdr:cNvPr>
        <xdr:cNvSpPr/>
      </xdr:nvSpPr>
      <xdr:spPr>
        <a:xfrm>
          <a:off x="5886450"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3804E6C3-9A55-4134-B927-FDED2DF62BCC}"/>
            </a:ext>
          </a:extLst>
        </xdr:cNvPr>
        <xdr:cNvSpPr/>
      </xdr:nvSpPr>
      <xdr:spPr>
        <a:xfrm>
          <a:off x="943610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D9B9E945-BF46-466D-9EF5-009A38715B5B}"/>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1C3FF313-3AC9-4BA4-BF26-6B79003E62EA}"/>
            </a:ext>
          </a:extLst>
        </xdr:cNvPr>
        <xdr:cNvSpPr/>
      </xdr:nvSpPr>
      <xdr:spPr>
        <a:xfrm>
          <a:off x="9648825"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2991DB48-8BDA-41BD-BB4B-7531693B9B4A}"/>
            </a:ext>
          </a:extLst>
        </xdr:cNvPr>
        <xdr:cNvSpPr/>
      </xdr:nvSpPr>
      <xdr:spPr>
        <a:xfrm>
          <a:off x="9648825"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A23A6261-B40D-4CFC-B161-9CE852CD813E}"/>
            </a:ext>
          </a:extLst>
        </xdr:cNvPr>
        <xdr:cNvCxnSpPr/>
      </xdr:nvCxnSpPr>
      <xdr:spPr>
        <a:xfrm flipH="1">
          <a:off x="9490075"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9E400BD-4EC6-4E90-A9BB-0AAA6664B3C4}"/>
            </a:ext>
          </a:extLst>
        </xdr:cNvPr>
        <xdr:cNvSpPr/>
      </xdr:nvSpPr>
      <xdr:spPr>
        <a:xfrm>
          <a:off x="95440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AF501667-45C6-4CEA-B721-C4A85D88500A}"/>
            </a:ext>
          </a:extLst>
        </xdr:cNvPr>
        <xdr:cNvSpPr/>
      </xdr:nvSpPr>
      <xdr:spPr>
        <a:xfrm>
          <a:off x="9544050"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FF6986D8-102A-4950-BB9C-7F4872E7FE7B}"/>
            </a:ext>
          </a:extLst>
        </xdr:cNvPr>
        <xdr:cNvCxnSpPr/>
      </xdr:nvCxnSpPr>
      <xdr:spPr>
        <a:xfrm>
          <a:off x="9588500"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13366743-A417-4214-9F62-BC7F4C10E515}"/>
            </a:ext>
          </a:extLst>
        </xdr:cNvPr>
        <xdr:cNvCxnSpPr/>
      </xdr:nvCxnSpPr>
      <xdr:spPr>
        <a:xfrm>
          <a:off x="9509125"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C02BD26D-AB0B-4A21-8BD2-0BA805E02E98}"/>
            </a:ext>
          </a:extLst>
        </xdr:cNvPr>
        <xdr:cNvCxnSpPr/>
      </xdr:nvCxnSpPr>
      <xdr:spPr>
        <a:xfrm flipV="1">
          <a:off x="9588500"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2B68A88C-D613-41C1-AF0D-80D43F492DAD}"/>
            </a:ext>
          </a:extLst>
        </xdr:cNvPr>
        <xdr:cNvCxnSpPr/>
      </xdr:nvCxnSpPr>
      <xdr:spPr>
        <a:xfrm>
          <a:off x="9509125"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F1C84EF2-1582-46C5-86AA-8361293AD8FF}"/>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id="{56EE8EF4-453E-40BD-B6BD-656D4C26123E}"/>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E2754109-B505-46A8-A475-F60AC45F83E6}"/>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id="{F18A770B-A937-44BD-BE6D-0A18A3958E4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A90EC575-E6EA-4583-B8B6-4C9A5B0E7457}"/>
            </a:ext>
          </a:extLst>
        </xdr:cNvPr>
        <xdr:cNvSpPr/>
      </xdr:nvSpPr>
      <xdr:spPr>
        <a:xfrm>
          <a:off x="1089025"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C15531E7-F050-4A3F-91C9-B1A54CA0C092}"/>
            </a:ext>
          </a:extLst>
        </xdr:cNvPr>
        <xdr:cNvSpPr/>
      </xdr:nvSpPr>
      <xdr:spPr>
        <a:xfrm>
          <a:off x="1709914"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DA89B5B2-D908-4FD8-8A67-CF2380D59B15}"/>
            </a:ext>
          </a:extLst>
        </xdr:cNvPr>
        <xdr:cNvSpPr/>
      </xdr:nvSpPr>
      <xdr:spPr>
        <a:xfrm>
          <a:off x="3431037" y="4607971"/>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D27C0FC-574D-490E-8A23-E5A8AFC7E804}"/>
            </a:ext>
          </a:extLst>
        </xdr:cNvPr>
        <xdr:cNvSpPr/>
      </xdr:nvSpPr>
      <xdr:spPr>
        <a:xfrm>
          <a:off x="46513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BC62B80-4AEF-4EE8-83B2-AD543F8373A1}"/>
            </a:ext>
          </a:extLst>
        </xdr:cNvPr>
        <xdr:cNvSpPr/>
      </xdr:nvSpPr>
      <xdr:spPr>
        <a:xfrm>
          <a:off x="46513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A27F574-8D12-482D-9625-90FEF66239B8}"/>
            </a:ext>
          </a:extLst>
        </xdr:cNvPr>
        <xdr:cNvSpPr/>
      </xdr:nvSpPr>
      <xdr:spPr>
        <a:xfrm>
          <a:off x="59467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123034EE-BEB9-4CF8-BDA2-0FBB3F011985}"/>
            </a:ext>
          </a:extLst>
        </xdr:cNvPr>
        <xdr:cNvSpPr/>
      </xdr:nvSpPr>
      <xdr:spPr>
        <a:xfrm>
          <a:off x="59467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22D0B493-DC3F-4CAA-94F3-AFD755E1251D}"/>
            </a:ext>
          </a:extLst>
        </xdr:cNvPr>
        <xdr:cNvSpPr/>
      </xdr:nvSpPr>
      <xdr:spPr>
        <a:xfrm>
          <a:off x="73691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5DDD599-EB90-4717-8A5A-804FD0186C2C}"/>
            </a:ext>
          </a:extLst>
        </xdr:cNvPr>
        <xdr:cNvSpPr/>
      </xdr:nvSpPr>
      <xdr:spPr>
        <a:xfrm>
          <a:off x="73691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3295E629-598F-4B05-A702-4D206169EA97}"/>
            </a:ext>
          </a:extLst>
        </xdr:cNvPr>
        <xdr:cNvSpPr/>
      </xdr:nvSpPr>
      <xdr:spPr>
        <a:xfrm>
          <a:off x="1089025"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5CFD2EFE-95D1-4652-B3BE-043CB97454DE}"/>
            </a:ext>
          </a:extLst>
        </xdr:cNvPr>
        <xdr:cNvSpPr/>
      </xdr:nvSpPr>
      <xdr:spPr>
        <a:xfrm>
          <a:off x="494030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AE5969B8-5E5A-4B04-BC49-EE325BA020BD}"/>
            </a:ext>
          </a:extLst>
        </xdr:cNvPr>
        <xdr:cNvSpPr/>
      </xdr:nvSpPr>
      <xdr:spPr>
        <a:xfrm>
          <a:off x="494030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BA298D72-7FD5-4B9F-BE31-557E77F172F1}"/>
            </a:ext>
          </a:extLst>
        </xdr:cNvPr>
        <xdr:cNvSpPr txBox="1"/>
      </xdr:nvSpPr>
      <xdr:spPr>
        <a:xfrm>
          <a:off x="4987925"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年度に策定した公共施設等総合管理計画において、人口一人当たりの延床面積を</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以下に抑制することを目標として掲げ、公共施設の見直しを行う。有形固定資産減価償却率については、上昇傾向にはあるものの、類似団体平均と比較すると有形固定資産減価償却率の水準は低く、伸びは緩やかである。そのため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F325D37-D747-412A-877F-5870FF3ECA92}"/>
            </a:ext>
          </a:extLst>
        </xdr:cNvPr>
        <xdr:cNvSpPr txBox="1"/>
      </xdr:nvSpPr>
      <xdr:spPr>
        <a:xfrm>
          <a:off x="106997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C85096E-1664-4D34-9DC9-4C41443EDD7F}"/>
            </a:ext>
          </a:extLst>
        </xdr:cNvPr>
        <xdr:cNvCxnSpPr/>
      </xdr:nvCxnSpPr>
      <xdr:spPr>
        <a:xfrm>
          <a:off x="1089025"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C26DBCBA-F03C-49F1-A73D-645750207D23}"/>
            </a:ext>
          </a:extLst>
        </xdr:cNvPr>
        <xdr:cNvSpPr txBox="1"/>
      </xdr:nvSpPr>
      <xdr:spPr>
        <a:xfrm>
          <a:off x="742331"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A9EA3A6A-2467-4100-9B8F-BEFCE4033FB1}"/>
            </a:ext>
          </a:extLst>
        </xdr:cNvPr>
        <xdr:cNvCxnSpPr/>
      </xdr:nvCxnSpPr>
      <xdr:spPr>
        <a:xfrm>
          <a:off x="1089025"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C821257C-A0FC-4A5A-81BB-08B226B36160}"/>
            </a:ext>
          </a:extLst>
        </xdr:cNvPr>
        <xdr:cNvSpPr txBox="1"/>
      </xdr:nvSpPr>
      <xdr:spPr>
        <a:xfrm>
          <a:off x="742331"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C7C05FC2-B634-44EE-B88F-2BB651F4B676}"/>
            </a:ext>
          </a:extLst>
        </xdr:cNvPr>
        <xdr:cNvCxnSpPr/>
      </xdr:nvCxnSpPr>
      <xdr:spPr>
        <a:xfrm>
          <a:off x="1089025"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CF81091E-1D9D-45A5-A85D-94B4BADA1C6D}"/>
            </a:ext>
          </a:extLst>
        </xdr:cNvPr>
        <xdr:cNvSpPr txBox="1"/>
      </xdr:nvSpPr>
      <xdr:spPr>
        <a:xfrm>
          <a:off x="742331"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16E7CD1-7528-426D-86F6-80F0FEB88DBE}"/>
            </a:ext>
          </a:extLst>
        </xdr:cNvPr>
        <xdr:cNvCxnSpPr/>
      </xdr:nvCxnSpPr>
      <xdr:spPr>
        <a:xfrm>
          <a:off x="1089025"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8A17FA01-4CA4-41DB-A72D-36E841A8D32C}"/>
            </a:ext>
          </a:extLst>
        </xdr:cNvPr>
        <xdr:cNvSpPr txBox="1"/>
      </xdr:nvSpPr>
      <xdr:spPr>
        <a:xfrm>
          <a:off x="742331"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90A40942-9C4C-4638-9237-CE8693C78E21}"/>
            </a:ext>
          </a:extLst>
        </xdr:cNvPr>
        <xdr:cNvCxnSpPr/>
      </xdr:nvCxnSpPr>
      <xdr:spPr>
        <a:xfrm>
          <a:off x="1089025"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DAA79B0A-156A-4813-A41A-6A062C729138}"/>
            </a:ext>
          </a:extLst>
        </xdr:cNvPr>
        <xdr:cNvSpPr txBox="1"/>
      </xdr:nvSpPr>
      <xdr:spPr>
        <a:xfrm>
          <a:off x="742331"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3DAA7A24-A14D-4528-B16F-A3AB35E4E4D9}"/>
            </a:ext>
          </a:extLst>
        </xdr:cNvPr>
        <xdr:cNvCxnSpPr/>
      </xdr:nvCxnSpPr>
      <xdr:spPr>
        <a:xfrm>
          <a:off x="1089025"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C0C8BC95-D62F-461D-8EA1-B989D86F1434}"/>
            </a:ext>
          </a:extLst>
        </xdr:cNvPr>
        <xdr:cNvSpPr txBox="1"/>
      </xdr:nvSpPr>
      <xdr:spPr>
        <a:xfrm>
          <a:off x="742331"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393CF074-848B-4A39-8F07-16343861AF88}"/>
            </a:ext>
          </a:extLst>
        </xdr:cNvPr>
        <xdr:cNvCxnSpPr/>
      </xdr:nvCxnSpPr>
      <xdr:spPr>
        <a:xfrm>
          <a:off x="1089025"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84E6EB64-DB13-4140-9E89-3A9B5DE6A674}"/>
            </a:ext>
          </a:extLst>
        </xdr:cNvPr>
        <xdr:cNvSpPr txBox="1"/>
      </xdr:nvSpPr>
      <xdr:spPr>
        <a:xfrm>
          <a:off x="742331"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6BB75B7-4F41-4225-AD49-B1198B5F941B}"/>
            </a:ext>
          </a:extLst>
        </xdr:cNvPr>
        <xdr:cNvCxnSpPr/>
      </xdr:nvCxnSpPr>
      <xdr:spPr>
        <a:xfrm>
          <a:off x="1089025"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93FF98A9-54A7-44E1-90B1-60A4A2AC532D}"/>
            </a:ext>
          </a:extLst>
        </xdr:cNvPr>
        <xdr:cNvSpPr txBox="1"/>
      </xdr:nvSpPr>
      <xdr:spPr>
        <a:xfrm>
          <a:off x="74233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DE4A5AD-3D24-4B44-986B-0D2474A7C420}"/>
            </a:ext>
          </a:extLst>
        </xdr:cNvPr>
        <xdr:cNvSpPr/>
      </xdr:nvSpPr>
      <xdr:spPr>
        <a:xfrm>
          <a:off x="1089025"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3" name="直線コネクタ 72">
          <a:extLst>
            <a:ext uri="{FF2B5EF4-FFF2-40B4-BE49-F238E27FC236}">
              <a16:creationId xmlns:a16="http://schemas.microsoft.com/office/drawing/2014/main" id="{5C6AACBC-4A8E-470B-BDD8-4012D9EA871E}"/>
            </a:ext>
          </a:extLst>
        </xdr:cNvPr>
        <xdr:cNvCxnSpPr/>
      </xdr:nvCxnSpPr>
      <xdr:spPr>
        <a:xfrm flipV="1">
          <a:off x="4065270"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4" name="有形固定資産減価償却率最小値テキスト">
          <a:extLst>
            <a:ext uri="{FF2B5EF4-FFF2-40B4-BE49-F238E27FC236}">
              <a16:creationId xmlns:a16="http://schemas.microsoft.com/office/drawing/2014/main" id="{8876A73A-0155-448E-B4F1-86EED8F04613}"/>
            </a:ext>
          </a:extLst>
        </xdr:cNvPr>
        <xdr:cNvSpPr txBox="1"/>
      </xdr:nvSpPr>
      <xdr:spPr>
        <a:xfrm>
          <a:off x="4117975"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5" name="直線コネクタ 74">
          <a:extLst>
            <a:ext uri="{FF2B5EF4-FFF2-40B4-BE49-F238E27FC236}">
              <a16:creationId xmlns:a16="http://schemas.microsoft.com/office/drawing/2014/main" id="{17F933D6-FC68-4A4F-8D8F-CBA0678E127A}"/>
            </a:ext>
          </a:extLst>
        </xdr:cNvPr>
        <xdr:cNvCxnSpPr/>
      </xdr:nvCxnSpPr>
      <xdr:spPr>
        <a:xfrm>
          <a:off x="3978275" y="664010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6" name="有形固定資産減価償却率最大値テキスト">
          <a:extLst>
            <a:ext uri="{FF2B5EF4-FFF2-40B4-BE49-F238E27FC236}">
              <a16:creationId xmlns:a16="http://schemas.microsoft.com/office/drawing/2014/main" id="{40145649-9D0F-4B26-AFB5-0273822545AE}"/>
            </a:ext>
          </a:extLst>
        </xdr:cNvPr>
        <xdr:cNvSpPr txBox="1"/>
      </xdr:nvSpPr>
      <xdr:spPr>
        <a:xfrm>
          <a:off x="4117975"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7" name="直線コネクタ 76">
          <a:extLst>
            <a:ext uri="{FF2B5EF4-FFF2-40B4-BE49-F238E27FC236}">
              <a16:creationId xmlns:a16="http://schemas.microsoft.com/office/drawing/2014/main" id="{29C3C57C-BE32-4F8D-BFB5-7524E66694C9}"/>
            </a:ext>
          </a:extLst>
        </xdr:cNvPr>
        <xdr:cNvCxnSpPr/>
      </xdr:nvCxnSpPr>
      <xdr:spPr>
        <a:xfrm>
          <a:off x="3978275" y="52460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8" name="有形固定資産減価償却率平均値テキスト">
          <a:extLst>
            <a:ext uri="{FF2B5EF4-FFF2-40B4-BE49-F238E27FC236}">
              <a16:creationId xmlns:a16="http://schemas.microsoft.com/office/drawing/2014/main" id="{F3321089-0505-4461-BD38-0FA8B4E7526B}"/>
            </a:ext>
          </a:extLst>
        </xdr:cNvPr>
        <xdr:cNvSpPr txBox="1"/>
      </xdr:nvSpPr>
      <xdr:spPr>
        <a:xfrm>
          <a:off x="4117975"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9" name="フローチャート: 判断 78">
          <a:extLst>
            <a:ext uri="{FF2B5EF4-FFF2-40B4-BE49-F238E27FC236}">
              <a16:creationId xmlns:a16="http://schemas.microsoft.com/office/drawing/2014/main" id="{9784662C-2550-4B24-B926-65DF845902B2}"/>
            </a:ext>
          </a:extLst>
        </xdr:cNvPr>
        <xdr:cNvSpPr/>
      </xdr:nvSpPr>
      <xdr:spPr>
        <a:xfrm>
          <a:off x="4016375"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0" name="フローチャート: 判断 79">
          <a:extLst>
            <a:ext uri="{FF2B5EF4-FFF2-40B4-BE49-F238E27FC236}">
              <a16:creationId xmlns:a16="http://schemas.microsoft.com/office/drawing/2014/main" id="{CFB59D54-7CD5-46AD-8DC5-EA146708C1F5}"/>
            </a:ext>
          </a:extLst>
        </xdr:cNvPr>
        <xdr:cNvSpPr/>
      </xdr:nvSpPr>
      <xdr:spPr>
        <a:xfrm>
          <a:off x="3419475" y="58151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1" name="フローチャート: 判断 80">
          <a:extLst>
            <a:ext uri="{FF2B5EF4-FFF2-40B4-BE49-F238E27FC236}">
              <a16:creationId xmlns:a16="http://schemas.microsoft.com/office/drawing/2014/main" id="{AFE93820-D893-4B48-9933-504B86703832}"/>
            </a:ext>
          </a:extLst>
        </xdr:cNvPr>
        <xdr:cNvSpPr/>
      </xdr:nvSpPr>
      <xdr:spPr>
        <a:xfrm>
          <a:off x="2771775" y="59261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775671A-2C0A-499E-8C64-D50F7BEBED37}"/>
            </a:ext>
          </a:extLst>
        </xdr:cNvPr>
        <xdr:cNvSpPr txBox="1"/>
      </xdr:nvSpPr>
      <xdr:spPr>
        <a:xfrm>
          <a:off x="3917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9D03D4C-1F61-49D1-824C-CD9A4E105C2A}"/>
            </a:ext>
          </a:extLst>
        </xdr:cNvPr>
        <xdr:cNvSpPr txBox="1"/>
      </xdr:nvSpPr>
      <xdr:spPr>
        <a:xfrm>
          <a:off x="3321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3BA69F5-685F-4A37-B902-C9B067A72406}"/>
            </a:ext>
          </a:extLst>
        </xdr:cNvPr>
        <xdr:cNvSpPr txBox="1"/>
      </xdr:nvSpPr>
      <xdr:spPr>
        <a:xfrm>
          <a:off x="26733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F86B555-6DF7-4E18-87FB-A59911AAB8EF}"/>
            </a:ext>
          </a:extLst>
        </xdr:cNvPr>
        <xdr:cNvSpPr txBox="1"/>
      </xdr:nvSpPr>
      <xdr:spPr>
        <a:xfrm>
          <a:off x="20256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CCB2E76-26F2-4C84-8AAB-272D15CFFDD9}"/>
            </a:ext>
          </a:extLst>
        </xdr:cNvPr>
        <xdr:cNvSpPr txBox="1"/>
      </xdr:nvSpPr>
      <xdr:spPr>
        <a:xfrm>
          <a:off x="1377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20411</xdr:rowOff>
    </xdr:from>
    <xdr:to>
      <xdr:col>19</xdr:col>
      <xdr:colOff>187325</xdr:colOff>
      <xdr:row>30</xdr:row>
      <xdr:rowOff>122011</xdr:rowOff>
    </xdr:to>
    <xdr:sp macro="" textlink="">
      <xdr:nvSpPr>
        <xdr:cNvPr id="87" name="楕円 86">
          <a:extLst>
            <a:ext uri="{FF2B5EF4-FFF2-40B4-BE49-F238E27FC236}">
              <a16:creationId xmlns:a16="http://schemas.microsoft.com/office/drawing/2014/main" id="{9C8377E8-D9E6-405D-9F35-BD1FCD3A441D}"/>
            </a:ext>
          </a:extLst>
        </xdr:cNvPr>
        <xdr:cNvSpPr/>
      </xdr:nvSpPr>
      <xdr:spPr>
        <a:xfrm>
          <a:off x="3419475" y="59354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72844</xdr:rowOff>
    </xdr:from>
    <xdr:to>
      <xdr:col>15</xdr:col>
      <xdr:colOff>187325</xdr:colOff>
      <xdr:row>31</xdr:row>
      <xdr:rowOff>2994</xdr:rowOff>
    </xdr:to>
    <xdr:sp macro="" textlink="">
      <xdr:nvSpPr>
        <xdr:cNvPr id="88" name="楕円 87">
          <a:extLst>
            <a:ext uri="{FF2B5EF4-FFF2-40B4-BE49-F238E27FC236}">
              <a16:creationId xmlns:a16="http://schemas.microsoft.com/office/drawing/2014/main" id="{F655D4E9-E22C-4E83-899F-FA86BBC8AC6C}"/>
            </a:ext>
          </a:extLst>
        </xdr:cNvPr>
        <xdr:cNvSpPr/>
      </xdr:nvSpPr>
      <xdr:spPr>
        <a:xfrm>
          <a:off x="2771775" y="59878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71211</xdr:rowOff>
    </xdr:from>
    <xdr:to>
      <xdr:col>19</xdr:col>
      <xdr:colOff>136525</xdr:colOff>
      <xdr:row>30</xdr:row>
      <xdr:rowOff>123644</xdr:rowOff>
    </xdr:to>
    <xdr:cxnSp macro="">
      <xdr:nvCxnSpPr>
        <xdr:cNvPr id="89" name="直線コネクタ 88">
          <a:extLst>
            <a:ext uri="{FF2B5EF4-FFF2-40B4-BE49-F238E27FC236}">
              <a16:creationId xmlns:a16="http://schemas.microsoft.com/office/drawing/2014/main" id="{A20D9662-9F34-4E56-99C6-B88BF909D5FD}"/>
            </a:ext>
          </a:extLst>
        </xdr:cNvPr>
        <xdr:cNvCxnSpPr/>
      </xdr:nvCxnSpPr>
      <xdr:spPr>
        <a:xfrm flipV="1">
          <a:off x="2822575" y="5986236"/>
          <a:ext cx="6477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90" name="n_1aveValue有形固定資産減価償却率">
          <a:extLst>
            <a:ext uri="{FF2B5EF4-FFF2-40B4-BE49-F238E27FC236}">
              <a16:creationId xmlns:a16="http://schemas.microsoft.com/office/drawing/2014/main" id="{BF79E799-C6D7-476E-8772-E5F3B3F18A86}"/>
            </a:ext>
          </a:extLst>
        </xdr:cNvPr>
        <xdr:cNvSpPr txBox="1"/>
      </xdr:nvSpPr>
      <xdr:spPr>
        <a:xfrm>
          <a:off x="328359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1" name="n_2aveValue有形固定資産減価償却率">
          <a:extLst>
            <a:ext uri="{FF2B5EF4-FFF2-40B4-BE49-F238E27FC236}">
              <a16:creationId xmlns:a16="http://schemas.microsoft.com/office/drawing/2014/main" id="{E9D5D19B-AD04-4484-9C1D-646BD683192C}"/>
            </a:ext>
          </a:extLst>
        </xdr:cNvPr>
        <xdr:cNvSpPr txBox="1"/>
      </xdr:nvSpPr>
      <xdr:spPr>
        <a:xfrm>
          <a:off x="264859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113138</xdr:rowOff>
    </xdr:from>
    <xdr:ext cx="405111" cy="259045"/>
    <xdr:sp macro="" textlink="">
      <xdr:nvSpPr>
        <xdr:cNvPr id="92" name="n_1mainValue有形固定資産減価償却率">
          <a:extLst>
            <a:ext uri="{FF2B5EF4-FFF2-40B4-BE49-F238E27FC236}">
              <a16:creationId xmlns:a16="http://schemas.microsoft.com/office/drawing/2014/main" id="{7F78A73B-400F-4320-A8BE-99EBE898844D}"/>
            </a:ext>
          </a:extLst>
        </xdr:cNvPr>
        <xdr:cNvSpPr txBox="1"/>
      </xdr:nvSpPr>
      <xdr:spPr>
        <a:xfrm>
          <a:off x="328359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165571</xdr:rowOff>
    </xdr:from>
    <xdr:ext cx="405111" cy="259045"/>
    <xdr:sp macro="" textlink="">
      <xdr:nvSpPr>
        <xdr:cNvPr id="93" name="n_2mainValue有形固定資産減価償却率">
          <a:extLst>
            <a:ext uri="{FF2B5EF4-FFF2-40B4-BE49-F238E27FC236}">
              <a16:creationId xmlns:a16="http://schemas.microsoft.com/office/drawing/2014/main" id="{7F1C7C16-8855-4FFB-B916-E6D3213AE69D}"/>
            </a:ext>
          </a:extLst>
        </xdr:cNvPr>
        <xdr:cNvSpPr txBox="1"/>
      </xdr:nvSpPr>
      <xdr:spPr>
        <a:xfrm>
          <a:off x="264859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739657C5-0388-4BDE-8D2D-C789A6AC8D2A}"/>
            </a:ext>
          </a:extLst>
        </xdr:cNvPr>
        <xdr:cNvSpPr/>
      </xdr:nvSpPr>
      <xdr:spPr>
        <a:xfrm>
          <a:off x="9636125"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a:extLst>
            <a:ext uri="{FF2B5EF4-FFF2-40B4-BE49-F238E27FC236}">
              <a16:creationId xmlns:a16="http://schemas.microsoft.com/office/drawing/2014/main" id="{2CB6B1DA-BDE5-4580-8F10-790A7A6E3761}"/>
            </a:ext>
          </a:extLst>
        </xdr:cNvPr>
        <xdr:cNvSpPr/>
      </xdr:nvSpPr>
      <xdr:spPr>
        <a:xfrm>
          <a:off x="10421851"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a:extLst>
            <a:ext uri="{FF2B5EF4-FFF2-40B4-BE49-F238E27FC236}">
              <a16:creationId xmlns:a16="http://schemas.microsoft.com/office/drawing/2014/main" id="{88EEBE85-3002-486C-A883-08FEA88BA56C}"/>
            </a:ext>
          </a:extLst>
        </xdr:cNvPr>
        <xdr:cNvSpPr/>
      </xdr:nvSpPr>
      <xdr:spPr>
        <a:xfrm>
          <a:off x="11835213"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2C752872-DC20-4D31-AD83-FBFF45BF4E60}"/>
            </a:ext>
          </a:extLst>
        </xdr:cNvPr>
        <xdr:cNvSpPr/>
      </xdr:nvSpPr>
      <xdr:spPr>
        <a:xfrm>
          <a:off x="131984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7C356FA4-EE55-453A-9AA1-7A4F5CC06B8A}"/>
            </a:ext>
          </a:extLst>
        </xdr:cNvPr>
        <xdr:cNvSpPr/>
      </xdr:nvSpPr>
      <xdr:spPr>
        <a:xfrm>
          <a:off x="131984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B7A3C43A-BB57-4F36-9015-E352BCB28F80}"/>
            </a:ext>
          </a:extLst>
        </xdr:cNvPr>
        <xdr:cNvSpPr/>
      </xdr:nvSpPr>
      <xdr:spPr>
        <a:xfrm>
          <a:off x="1449387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CEF35E12-9410-45E3-9BB1-DED7582B1C20}"/>
            </a:ext>
          </a:extLst>
        </xdr:cNvPr>
        <xdr:cNvSpPr/>
      </xdr:nvSpPr>
      <xdr:spPr>
        <a:xfrm>
          <a:off x="1449387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4F749F0E-A74F-4C12-8501-B32549AE76D2}"/>
            </a:ext>
          </a:extLst>
        </xdr:cNvPr>
        <xdr:cNvSpPr/>
      </xdr:nvSpPr>
      <xdr:spPr>
        <a:xfrm>
          <a:off x="15887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BFC966BC-D77E-4BE3-ABE1-F484F3B7FB20}"/>
            </a:ext>
          </a:extLst>
        </xdr:cNvPr>
        <xdr:cNvSpPr/>
      </xdr:nvSpPr>
      <xdr:spPr>
        <a:xfrm>
          <a:off x="15887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30CC767B-078C-42DB-9B67-71DE50CF5BB8}"/>
            </a:ext>
          </a:extLst>
        </xdr:cNvPr>
        <xdr:cNvSpPr/>
      </xdr:nvSpPr>
      <xdr:spPr>
        <a:xfrm>
          <a:off x="9636125"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71B7646E-6971-42D1-B54E-730EC7C293D7}"/>
            </a:ext>
          </a:extLst>
        </xdr:cNvPr>
        <xdr:cNvSpPr/>
      </xdr:nvSpPr>
      <xdr:spPr>
        <a:xfrm>
          <a:off x="13458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DA57A0A6-EB22-4989-9EA2-50690299256D}"/>
            </a:ext>
          </a:extLst>
        </xdr:cNvPr>
        <xdr:cNvSpPr/>
      </xdr:nvSpPr>
      <xdr:spPr>
        <a:xfrm>
          <a:off x="13458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34394E30-D1BA-4699-82AF-79744BB24576}"/>
            </a:ext>
          </a:extLst>
        </xdr:cNvPr>
        <xdr:cNvSpPr txBox="1"/>
      </xdr:nvSpPr>
      <xdr:spPr>
        <a:xfrm>
          <a:off x="13535025"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・平成２８年度に発生した熊本地震の影響により起債発行額が増加し、将来負担額は増加傾向にあるものの、類似団体と比較して職員数が少なく、人件費が低い水準にあるため、債務償還可能年数は類似団体</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と比べても同等である。今後は小中学校一貫校建設等に係る起債発行額の増加が見込まれることから注視していきたい。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CACDACF6-89A7-4F40-8603-A5964F3CFD32}"/>
            </a:ext>
          </a:extLst>
        </xdr:cNvPr>
        <xdr:cNvSpPr txBox="1"/>
      </xdr:nvSpPr>
      <xdr:spPr>
        <a:xfrm>
          <a:off x="95980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8584B92-2258-40FA-B4A3-1C512F7C80D3}"/>
            </a:ext>
          </a:extLst>
        </xdr:cNvPr>
        <xdr:cNvCxnSpPr/>
      </xdr:nvCxnSpPr>
      <xdr:spPr>
        <a:xfrm>
          <a:off x="9636125"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a:extLst>
            <a:ext uri="{FF2B5EF4-FFF2-40B4-BE49-F238E27FC236}">
              <a16:creationId xmlns:a16="http://schemas.microsoft.com/office/drawing/2014/main" id="{F1776A7E-C2E6-48BA-A818-B14083DF0404}"/>
            </a:ext>
          </a:extLst>
        </xdr:cNvPr>
        <xdr:cNvCxnSpPr/>
      </xdr:nvCxnSpPr>
      <xdr:spPr>
        <a:xfrm>
          <a:off x="9636125" y="680357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a:extLst>
            <a:ext uri="{FF2B5EF4-FFF2-40B4-BE49-F238E27FC236}">
              <a16:creationId xmlns:a16="http://schemas.microsoft.com/office/drawing/2014/main" id="{3E74B8E7-9899-47CD-BF1D-7FC84EF0CCD4}"/>
            </a:ext>
          </a:extLst>
        </xdr:cNvPr>
        <xdr:cNvSpPr txBox="1"/>
      </xdr:nvSpPr>
      <xdr:spPr>
        <a:xfrm>
          <a:off x="9321678"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a:extLst>
            <a:ext uri="{FF2B5EF4-FFF2-40B4-BE49-F238E27FC236}">
              <a16:creationId xmlns:a16="http://schemas.microsoft.com/office/drawing/2014/main" id="{7CA34254-01C0-4E37-83A4-B56A6D5A1365}"/>
            </a:ext>
          </a:extLst>
        </xdr:cNvPr>
        <xdr:cNvCxnSpPr/>
      </xdr:nvCxnSpPr>
      <xdr:spPr>
        <a:xfrm>
          <a:off x="9636125" y="649514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a:extLst>
            <a:ext uri="{FF2B5EF4-FFF2-40B4-BE49-F238E27FC236}">
              <a16:creationId xmlns:a16="http://schemas.microsoft.com/office/drawing/2014/main" id="{F6EF9F3F-FFEE-40BC-B405-13E8D8F31C1A}"/>
            </a:ext>
          </a:extLst>
        </xdr:cNvPr>
        <xdr:cNvSpPr txBox="1"/>
      </xdr:nvSpPr>
      <xdr:spPr>
        <a:xfrm>
          <a:off x="9321678"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a:extLst>
            <a:ext uri="{FF2B5EF4-FFF2-40B4-BE49-F238E27FC236}">
              <a16:creationId xmlns:a16="http://schemas.microsoft.com/office/drawing/2014/main" id="{D7AD03D0-773F-43DF-AA27-DD3A833ABDF8}"/>
            </a:ext>
          </a:extLst>
        </xdr:cNvPr>
        <xdr:cNvCxnSpPr/>
      </xdr:nvCxnSpPr>
      <xdr:spPr>
        <a:xfrm>
          <a:off x="9636125" y="6186714"/>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a:extLst>
            <a:ext uri="{FF2B5EF4-FFF2-40B4-BE49-F238E27FC236}">
              <a16:creationId xmlns:a16="http://schemas.microsoft.com/office/drawing/2014/main" id="{EC8EC00A-4BCD-472C-AADD-5A9E1B591032}"/>
            </a:ext>
          </a:extLst>
        </xdr:cNvPr>
        <xdr:cNvSpPr txBox="1"/>
      </xdr:nvSpPr>
      <xdr:spPr>
        <a:xfrm>
          <a:off x="9321678"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a:extLst>
            <a:ext uri="{FF2B5EF4-FFF2-40B4-BE49-F238E27FC236}">
              <a16:creationId xmlns:a16="http://schemas.microsoft.com/office/drawing/2014/main" id="{4A45B562-B061-45B3-B04E-7EE10002F1E2}"/>
            </a:ext>
          </a:extLst>
        </xdr:cNvPr>
        <xdr:cNvCxnSpPr/>
      </xdr:nvCxnSpPr>
      <xdr:spPr>
        <a:xfrm>
          <a:off x="9636125" y="5878286"/>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a:extLst>
            <a:ext uri="{FF2B5EF4-FFF2-40B4-BE49-F238E27FC236}">
              <a16:creationId xmlns:a16="http://schemas.microsoft.com/office/drawing/2014/main" id="{43069C49-AB49-47F3-A0E4-0DCD3F9B0D8E}"/>
            </a:ext>
          </a:extLst>
        </xdr:cNvPr>
        <xdr:cNvSpPr txBox="1"/>
      </xdr:nvSpPr>
      <xdr:spPr>
        <a:xfrm>
          <a:off x="9321678"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a:extLst>
            <a:ext uri="{FF2B5EF4-FFF2-40B4-BE49-F238E27FC236}">
              <a16:creationId xmlns:a16="http://schemas.microsoft.com/office/drawing/2014/main" id="{F004AA14-1E05-429E-9F5F-E12A0D274702}"/>
            </a:ext>
          </a:extLst>
        </xdr:cNvPr>
        <xdr:cNvCxnSpPr/>
      </xdr:nvCxnSpPr>
      <xdr:spPr>
        <a:xfrm>
          <a:off x="9636125" y="556985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8" name="テキスト ボックス 117">
          <a:extLst>
            <a:ext uri="{FF2B5EF4-FFF2-40B4-BE49-F238E27FC236}">
              <a16:creationId xmlns:a16="http://schemas.microsoft.com/office/drawing/2014/main" id="{BECD0691-EE34-4558-922C-32130703785E}"/>
            </a:ext>
          </a:extLst>
        </xdr:cNvPr>
        <xdr:cNvSpPr txBox="1"/>
      </xdr:nvSpPr>
      <xdr:spPr>
        <a:xfrm>
          <a:off x="9270381"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a:extLst>
            <a:ext uri="{FF2B5EF4-FFF2-40B4-BE49-F238E27FC236}">
              <a16:creationId xmlns:a16="http://schemas.microsoft.com/office/drawing/2014/main" id="{F81CB7B1-CB39-44B3-A230-91B5ADE48DC5}"/>
            </a:ext>
          </a:extLst>
        </xdr:cNvPr>
        <xdr:cNvCxnSpPr/>
      </xdr:nvCxnSpPr>
      <xdr:spPr>
        <a:xfrm>
          <a:off x="9636125" y="526142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a:extLst>
            <a:ext uri="{FF2B5EF4-FFF2-40B4-BE49-F238E27FC236}">
              <a16:creationId xmlns:a16="http://schemas.microsoft.com/office/drawing/2014/main" id="{14AF582C-AAFC-477A-B6EF-8B0D3CA9AC64}"/>
            </a:ext>
          </a:extLst>
        </xdr:cNvPr>
        <xdr:cNvSpPr txBox="1"/>
      </xdr:nvSpPr>
      <xdr:spPr>
        <a:xfrm>
          <a:off x="9270381"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6BD0EB2-39AF-4627-A237-662EC607B6CE}"/>
            </a:ext>
          </a:extLst>
        </xdr:cNvPr>
        <xdr:cNvCxnSpPr/>
      </xdr:nvCxnSpPr>
      <xdr:spPr>
        <a:xfrm>
          <a:off x="9636125"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a:extLst>
            <a:ext uri="{FF2B5EF4-FFF2-40B4-BE49-F238E27FC236}">
              <a16:creationId xmlns:a16="http://schemas.microsoft.com/office/drawing/2014/main" id="{77A534EE-3BEF-4422-AD42-82A8E1883BDA}"/>
            </a:ext>
          </a:extLst>
        </xdr:cNvPr>
        <xdr:cNvSpPr txBox="1"/>
      </xdr:nvSpPr>
      <xdr:spPr>
        <a:xfrm>
          <a:off x="9270381"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a:extLst>
            <a:ext uri="{FF2B5EF4-FFF2-40B4-BE49-F238E27FC236}">
              <a16:creationId xmlns:a16="http://schemas.microsoft.com/office/drawing/2014/main" id="{BDC58315-EA0D-441B-8F3C-50FE28AED707}"/>
            </a:ext>
          </a:extLst>
        </xdr:cNvPr>
        <xdr:cNvSpPr/>
      </xdr:nvSpPr>
      <xdr:spPr>
        <a:xfrm>
          <a:off x="9636125"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4" name="直線コネクタ 123">
          <a:extLst>
            <a:ext uri="{FF2B5EF4-FFF2-40B4-BE49-F238E27FC236}">
              <a16:creationId xmlns:a16="http://schemas.microsoft.com/office/drawing/2014/main" id="{46CA73FD-A45D-4A5F-8CF4-2B55CA6FDCC9}"/>
            </a:ext>
          </a:extLst>
        </xdr:cNvPr>
        <xdr:cNvCxnSpPr/>
      </xdr:nvCxnSpPr>
      <xdr:spPr>
        <a:xfrm flipV="1">
          <a:off x="125837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可能年数最小値テキスト">
          <a:extLst>
            <a:ext uri="{FF2B5EF4-FFF2-40B4-BE49-F238E27FC236}">
              <a16:creationId xmlns:a16="http://schemas.microsoft.com/office/drawing/2014/main" id="{9CF40818-B61D-43C9-8C9C-07F9E5EB61E9}"/>
            </a:ext>
          </a:extLst>
        </xdr:cNvPr>
        <xdr:cNvSpPr txBox="1"/>
      </xdr:nvSpPr>
      <xdr:spPr>
        <a:xfrm>
          <a:off x="126365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a:extLst>
            <a:ext uri="{FF2B5EF4-FFF2-40B4-BE49-F238E27FC236}">
              <a16:creationId xmlns:a16="http://schemas.microsoft.com/office/drawing/2014/main" id="{5D104B00-F350-4FE6-8F15-9B366D36E6E6}"/>
            </a:ext>
          </a:extLst>
        </xdr:cNvPr>
        <xdr:cNvCxnSpPr/>
      </xdr:nvCxnSpPr>
      <xdr:spPr>
        <a:xfrm>
          <a:off x="12525375" y="6803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7" name="債務償還可能年数最大値テキスト">
          <a:extLst>
            <a:ext uri="{FF2B5EF4-FFF2-40B4-BE49-F238E27FC236}">
              <a16:creationId xmlns:a16="http://schemas.microsoft.com/office/drawing/2014/main" id="{62D45F1C-FE6E-4819-A8A0-18B1D22ACFE6}"/>
            </a:ext>
          </a:extLst>
        </xdr:cNvPr>
        <xdr:cNvSpPr txBox="1"/>
      </xdr:nvSpPr>
      <xdr:spPr>
        <a:xfrm>
          <a:off x="126365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8" name="直線コネクタ 127">
          <a:extLst>
            <a:ext uri="{FF2B5EF4-FFF2-40B4-BE49-F238E27FC236}">
              <a16:creationId xmlns:a16="http://schemas.microsoft.com/office/drawing/2014/main" id="{64B82071-8CBA-4611-886C-4D5A8B3EA2D8}"/>
            </a:ext>
          </a:extLst>
        </xdr:cNvPr>
        <xdr:cNvCxnSpPr/>
      </xdr:nvCxnSpPr>
      <xdr:spPr>
        <a:xfrm>
          <a:off x="12525375" y="5384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9" name="債務償還可能年数平均値テキスト">
          <a:extLst>
            <a:ext uri="{FF2B5EF4-FFF2-40B4-BE49-F238E27FC236}">
              <a16:creationId xmlns:a16="http://schemas.microsoft.com/office/drawing/2014/main" id="{65606B62-2E0B-4F36-AD4F-2B06DB38AF3C}"/>
            </a:ext>
          </a:extLst>
        </xdr:cNvPr>
        <xdr:cNvSpPr txBox="1"/>
      </xdr:nvSpPr>
      <xdr:spPr>
        <a:xfrm>
          <a:off x="126365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0" name="フローチャート: 判断 129">
          <a:extLst>
            <a:ext uri="{FF2B5EF4-FFF2-40B4-BE49-F238E27FC236}">
              <a16:creationId xmlns:a16="http://schemas.microsoft.com/office/drawing/2014/main" id="{37CD270D-63C7-4181-97EE-C95B7DA393FF}"/>
            </a:ext>
          </a:extLst>
        </xdr:cNvPr>
        <xdr:cNvSpPr/>
      </xdr:nvSpPr>
      <xdr:spPr>
        <a:xfrm>
          <a:off x="12563475" y="60536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426EC63-7BFC-4ED8-9790-E09091177293}"/>
            </a:ext>
          </a:extLst>
        </xdr:cNvPr>
        <xdr:cNvSpPr txBox="1"/>
      </xdr:nvSpPr>
      <xdr:spPr>
        <a:xfrm>
          <a:off x="12436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218C1D7-9EF8-4DFF-9A59-6001DE2CAFF5}"/>
            </a:ext>
          </a:extLst>
        </xdr:cNvPr>
        <xdr:cNvSpPr txBox="1"/>
      </xdr:nvSpPr>
      <xdr:spPr>
        <a:xfrm>
          <a:off x="11839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34AA63AD-F32F-4DAB-8CED-299F82F18E59}"/>
            </a:ext>
          </a:extLst>
        </xdr:cNvPr>
        <xdr:cNvSpPr txBox="1"/>
      </xdr:nvSpPr>
      <xdr:spPr>
        <a:xfrm>
          <a:off x="11191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BD8BCB2-3AB9-4EE5-918C-B9CF54FE96CC}"/>
            </a:ext>
          </a:extLst>
        </xdr:cNvPr>
        <xdr:cNvSpPr txBox="1"/>
      </xdr:nvSpPr>
      <xdr:spPr>
        <a:xfrm>
          <a:off x="10544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53287C8-6102-4443-AD31-C21A29FF4CA2}"/>
            </a:ext>
          </a:extLst>
        </xdr:cNvPr>
        <xdr:cNvSpPr txBox="1"/>
      </xdr:nvSpPr>
      <xdr:spPr>
        <a:xfrm>
          <a:off x="9896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6" name="楕円 135">
          <a:extLst>
            <a:ext uri="{FF2B5EF4-FFF2-40B4-BE49-F238E27FC236}">
              <a16:creationId xmlns:a16="http://schemas.microsoft.com/office/drawing/2014/main" id="{AF385929-68F0-4266-AF78-648EC5AF40B1}"/>
            </a:ext>
          </a:extLst>
        </xdr:cNvPr>
        <xdr:cNvSpPr/>
      </xdr:nvSpPr>
      <xdr:spPr>
        <a:xfrm>
          <a:off x="12563475" y="60536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117069</xdr:rowOff>
    </xdr:from>
    <xdr:ext cx="340478" cy="259045"/>
    <xdr:sp macro="" textlink="">
      <xdr:nvSpPr>
        <xdr:cNvPr id="137" name="債務償還可能年数該当値テキスト">
          <a:extLst>
            <a:ext uri="{FF2B5EF4-FFF2-40B4-BE49-F238E27FC236}">
              <a16:creationId xmlns:a16="http://schemas.microsoft.com/office/drawing/2014/main" id="{CE52F842-7B85-45DC-B5FB-EE04BB725D0A}"/>
            </a:ext>
          </a:extLst>
        </xdr:cNvPr>
        <xdr:cNvSpPr txBox="1"/>
      </xdr:nvSpPr>
      <xdr:spPr>
        <a:xfrm>
          <a:off x="12636500" y="6032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92AF2EC6-2A0E-4026-8F14-FF2A517F426E}"/>
            </a:ext>
          </a:extLst>
        </xdr:cNvPr>
        <xdr:cNvSpPr/>
      </xdr:nvSpPr>
      <xdr:spPr>
        <a:xfrm>
          <a:off x="1089025"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16BF1B4C-FC28-4EA2-BE97-D04E9BB826B2}"/>
            </a:ext>
          </a:extLst>
        </xdr:cNvPr>
        <xdr:cNvSpPr/>
      </xdr:nvSpPr>
      <xdr:spPr>
        <a:xfrm>
          <a:off x="1089025"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5BC02A50-2133-4B77-A745-D68B47F85D63}"/>
            </a:ext>
          </a:extLst>
        </xdr:cNvPr>
        <xdr:cNvSpPr txBox="1"/>
      </xdr:nvSpPr>
      <xdr:spPr>
        <a:xfrm>
          <a:off x="790575"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568746A7-1C8E-49CD-94CA-B11AE88C61B2}"/>
            </a:ext>
          </a:extLst>
        </xdr:cNvPr>
        <xdr:cNvSpPr txBox="1"/>
      </xdr:nvSpPr>
      <xdr:spPr>
        <a:xfrm>
          <a:off x="5946775"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FD84B433-7349-42DE-A77F-67FEB6231550}"/>
            </a:ext>
          </a:extLst>
        </xdr:cNvPr>
        <xdr:cNvSpPr txBox="1"/>
      </xdr:nvSpPr>
      <xdr:spPr>
        <a:xfrm>
          <a:off x="790575"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3F36B2E5-365B-4C1F-B192-709C1FF9FC78}"/>
            </a:ext>
          </a:extLst>
        </xdr:cNvPr>
        <xdr:cNvSpPr txBox="1"/>
      </xdr:nvSpPr>
      <xdr:spPr>
        <a:xfrm>
          <a:off x="5946775"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DE53EE0-8945-4866-B6BD-0EE48734405E}"/>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7ABB7C-4D0C-4A2B-B977-702A6ABCB9FD}"/>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5E7A10-3CCA-4614-B336-1EBA2BC74224}"/>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C8B5E1-5DD8-47C9-9C22-C619B5443AC7}"/>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F30180-A4FA-43AF-B8C0-2A1204529639}"/>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33FB60-7AB2-4783-82F6-D1EFC29F1919}"/>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83F8E04-64CD-4096-9B1E-4AF98935ACC1}"/>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E97467-6F48-4ECB-9CD9-BC8F9F95A0B2}"/>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FFFD39-CA06-43C3-B34D-41F1B218A754}"/>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482185-481E-4B62-ACCA-09F207D35555}"/>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0D587C-4ECB-4D9E-B671-9C352E99CB12}"/>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EFCFCB-6E3F-4423-A211-0F64326D943E}"/>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1CE2FF-29A7-43C8-AF0F-4555FDB52EDF}"/>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22FCA5-283C-4781-98AF-0AFA3E6B930B}"/>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5F285C-9D34-4CE1-8939-B652F56ADA32}"/>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40526A5-D961-438C-9101-04B63979068F}"/>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02B798E-0F0D-4DDB-A206-53D774BD777C}"/>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FC85BB-02A6-45CB-8D26-6BEB80F7D5EE}"/>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34D4C69-3BB2-49AF-9818-555C1F6A81A2}"/>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B19857-A79C-4B70-9B36-C5C723BB1B3C}"/>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A6A045-A58C-4594-AC7F-EAA6B95BAF9B}"/>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B8C171F-CD57-419A-9AF8-4BED7897FA78}"/>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129D0F-3555-47FD-8727-CCFDF7398742}"/>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AEA00F-DC88-4B85-B38E-4523FDCC30CF}"/>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049A43-BC12-45B3-80E2-A4BDAD194EE6}"/>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965928-2E8E-4AF1-B23D-ED4504E90168}"/>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90942F-5F78-4DAE-B6A4-1D727395BFBF}"/>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427956-F5D3-4009-9ACB-60EBCA29DFFA}"/>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2D6E2661-1CDC-4012-9CFD-3AE8696590C9}"/>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19E7159-DB9D-40E2-AA1E-4658CC7C03A4}"/>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185D83F-2455-4A1E-89CD-13C986521601}"/>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C405A32-84F5-41D5-9580-E8CF42B43466}"/>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A570DC7-3E58-42F4-859D-061F17204517}"/>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0486A6D-142E-4341-9E30-A6251988F323}"/>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7790799-5283-428D-8CE2-26B5936FD726}"/>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5B9CB94-839B-44C2-815E-88C38B969163}"/>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45A4438-29E8-4A45-AF12-B636AD6C7E12}"/>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37616F2-A0A1-483C-A221-12E8738DB982}"/>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C391E33-C579-4D1C-AC65-84E4D3EF55F7}"/>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F872E21-522A-47F7-92D6-F0FCA67ED84E}"/>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316E2D17-4AD3-4D93-864D-390F8A5290DB}"/>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A44D2F08-4C18-46B0-B7A1-03AD92E79FB7}"/>
            </a:ext>
          </a:extLst>
        </xdr:cNvPr>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B34E91B-1C41-408C-9492-BD213B8838D7}"/>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A149E77A-3527-463F-B787-FFF871CBE20F}"/>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6AD1F7D-AA7B-4A1E-8B43-0A016AB8C05E}"/>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B5EF8FEA-BFA1-435C-979A-FFFA743354D9}"/>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4A63910E-49A6-455C-A417-FFEAC8607AAF}"/>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11D6DCD-8D16-40B8-9A13-2736CC987D97}"/>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A23DA201-D21D-4DD7-93EC-1F9E756E0928}"/>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324F1006-E750-46DA-8961-7A04B78456DB}"/>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542D13B6-2D0D-403C-8F8D-E0495979512B}"/>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FD719D8D-ADF3-472B-AEDB-627304EB9773}"/>
            </a:ext>
          </a:extLst>
        </xdr:cNvPr>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ADEE63-B396-4F1D-815A-471AA5A168C2}"/>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25AC7394-FA61-4BD8-867A-AD439534D8FB}"/>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14E2319-A9B4-4B30-883D-AE0C417C2FE0}"/>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a:extLst>
            <a:ext uri="{FF2B5EF4-FFF2-40B4-BE49-F238E27FC236}">
              <a16:creationId xmlns:a16="http://schemas.microsoft.com/office/drawing/2014/main" id="{D754BD1C-8467-4600-BB19-CCCBCC2A5E2E}"/>
            </a:ext>
          </a:extLst>
        </xdr:cNvPr>
        <xdr:cNvCxnSpPr/>
      </xdr:nvCxnSpPr>
      <xdr:spPr>
        <a:xfrm flipV="1">
          <a:off x="39490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a:extLst>
            <a:ext uri="{FF2B5EF4-FFF2-40B4-BE49-F238E27FC236}">
              <a16:creationId xmlns:a16="http://schemas.microsoft.com/office/drawing/2014/main" id="{87ED01EB-64DA-4AE0-92DA-B1897921C8EA}"/>
            </a:ext>
          </a:extLst>
        </xdr:cNvPr>
        <xdr:cNvSpPr txBox="1"/>
      </xdr:nvSpPr>
      <xdr:spPr>
        <a:xfrm>
          <a:off x="39878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a:extLst>
            <a:ext uri="{FF2B5EF4-FFF2-40B4-BE49-F238E27FC236}">
              <a16:creationId xmlns:a16="http://schemas.microsoft.com/office/drawing/2014/main" id="{5CA631E8-A8B2-449B-BAF1-83CACDB366A0}"/>
            </a:ext>
          </a:extLst>
        </xdr:cNvPr>
        <xdr:cNvCxnSpPr/>
      </xdr:nvCxnSpPr>
      <xdr:spPr>
        <a:xfrm>
          <a:off x="3889375" y="72901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a:extLst>
            <a:ext uri="{FF2B5EF4-FFF2-40B4-BE49-F238E27FC236}">
              <a16:creationId xmlns:a16="http://schemas.microsoft.com/office/drawing/2014/main" id="{B710D836-7375-4008-A001-9D32F747EF8E}"/>
            </a:ext>
          </a:extLst>
        </xdr:cNvPr>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1D19DA7E-C66F-488C-BCF9-A0330C52EF87}"/>
            </a:ext>
          </a:extLst>
        </xdr:cNvPr>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a:extLst>
            <a:ext uri="{FF2B5EF4-FFF2-40B4-BE49-F238E27FC236}">
              <a16:creationId xmlns:a16="http://schemas.microsoft.com/office/drawing/2014/main" id="{2CCAA052-5E94-409B-A9B4-E3A88BBE7F3F}"/>
            </a:ext>
          </a:extLst>
        </xdr:cNvPr>
        <xdr:cNvSpPr txBox="1"/>
      </xdr:nvSpPr>
      <xdr:spPr>
        <a:xfrm>
          <a:off x="39878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a:extLst>
            <a:ext uri="{FF2B5EF4-FFF2-40B4-BE49-F238E27FC236}">
              <a16:creationId xmlns:a16="http://schemas.microsoft.com/office/drawing/2014/main" id="{594D2743-4088-4804-918D-74FB949E9368}"/>
            </a:ext>
          </a:extLst>
        </xdr:cNvPr>
        <xdr:cNvSpPr/>
      </xdr:nvSpPr>
      <xdr:spPr>
        <a:xfrm>
          <a:off x="38989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a:extLst>
            <a:ext uri="{FF2B5EF4-FFF2-40B4-BE49-F238E27FC236}">
              <a16:creationId xmlns:a16="http://schemas.microsoft.com/office/drawing/2014/main" id="{6CB4B29A-4AD7-40E8-B58D-6331C572CC5E}"/>
            </a:ext>
          </a:extLst>
        </xdr:cNvPr>
        <xdr:cNvSpPr/>
      </xdr:nvSpPr>
      <xdr:spPr>
        <a:xfrm>
          <a:off x="3203575" y="62890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EAC59C49-9A53-4700-8BB1-E9C89E6D6BF8}"/>
            </a:ext>
          </a:extLst>
        </xdr:cNvPr>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EF5723F-536C-4D53-89A3-54B44DA82D20}"/>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872EA82-6010-44B5-B0CE-48F6966C232F}"/>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333C2F3-2C88-45AF-80F4-517251243E02}"/>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095613-9B55-4B8B-BABD-FC4152EB25BF}"/>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6B9C71-B212-422B-84C2-3BFDC37A096A}"/>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1" name="楕円 70">
          <a:extLst>
            <a:ext uri="{FF2B5EF4-FFF2-40B4-BE49-F238E27FC236}">
              <a16:creationId xmlns:a16="http://schemas.microsoft.com/office/drawing/2014/main" id="{E61C7E3F-0198-420B-8F18-7D2DCFB82604}"/>
            </a:ext>
          </a:extLst>
        </xdr:cNvPr>
        <xdr:cNvSpPr/>
      </xdr:nvSpPr>
      <xdr:spPr>
        <a:xfrm>
          <a:off x="3203575" y="62923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147864</xdr:rowOff>
    </xdr:from>
    <xdr:to>
      <xdr:col>15</xdr:col>
      <xdr:colOff>101600</xdr:colOff>
      <xdr:row>37</xdr:row>
      <xdr:rowOff>78014</xdr:rowOff>
    </xdr:to>
    <xdr:sp macro="" textlink="">
      <xdr:nvSpPr>
        <xdr:cNvPr id="72" name="楕円 71">
          <a:extLst>
            <a:ext uri="{FF2B5EF4-FFF2-40B4-BE49-F238E27FC236}">
              <a16:creationId xmlns:a16="http://schemas.microsoft.com/office/drawing/2014/main" id="{1F98A99B-9229-47AB-AF9E-EE4EB9B3C929}"/>
            </a:ext>
          </a:extLst>
        </xdr:cNvPr>
        <xdr:cNvSpPr/>
      </xdr:nvSpPr>
      <xdr:spPr>
        <a:xfrm>
          <a:off x="2428875"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170906</xdr:rowOff>
    </xdr:from>
    <xdr:to>
      <xdr:col>19</xdr:col>
      <xdr:colOff>177800</xdr:colOff>
      <xdr:row>37</xdr:row>
      <xdr:rowOff>27214</xdr:rowOff>
    </xdr:to>
    <xdr:cxnSp macro="">
      <xdr:nvCxnSpPr>
        <xdr:cNvPr id="73" name="直線コネクタ 72">
          <a:extLst>
            <a:ext uri="{FF2B5EF4-FFF2-40B4-BE49-F238E27FC236}">
              <a16:creationId xmlns:a16="http://schemas.microsoft.com/office/drawing/2014/main" id="{9D07D8A2-D0BF-4B8A-8691-49FF0FF1FB92}"/>
            </a:ext>
          </a:extLst>
        </xdr:cNvPr>
        <xdr:cNvCxnSpPr/>
      </xdr:nvCxnSpPr>
      <xdr:spPr>
        <a:xfrm flipV="1">
          <a:off x="2479675" y="6343106"/>
          <a:ext cx="7556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4" name="n_1aveValue【道路】&#10;有形固定資産減価償却率">
          <a:extLst>
            <a:ext uri="{FF2B5EF4-FFF2-40B4-BE49-F238E27FC236}">
              <a16:creationId xmlns:a16="http://schemas.microsoft.com/office/drawing/2014/main" id="{68006952-7D59-4D51-A780-BDB25DD8AD96}"/>
            </a:ext>
          </a:extLst>
        </xdr:cNvPr>
        <xdr:cNvSpPr txBox="1"/>
      </xdr:nvSpPr>
      <xdr:spPr>
        <a:xfrm>
          <a:off x="3067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5" name="n_2aveValue【道路】&#10;有形固定資産減価償却率">
          <a:extLst>
            <a:ext uri="{FF2B5EF4-FFF2-40B4-BE49-F238E27FC236}">
              <a16:creationId xmlns:a16="http://schemas.microsoft.com/office/drawing/2014/main" id="{7E706940-E754-4AB3-84DE-CA221DB3D66D}"/>
            </a:ext>
          </a:extLst>
        </xdr:cNvPr>
        <xdr:cNvSpPr txBox="1"/>
      </xdr:nvSpPr>
      <xdr:spPr>
        <a:xfrm>
          <a:off x="23056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41383</xdr:rowOff>
    </xdr:from>
    <xdr:ext cx="405111" cy="259045"/>
    <xdr:sp macro="" textlink="">
      <xdr:nvSpPr>
        <xdr:cNvPr id="76" name="n_1mainValue【道路】&#10;有形固定資産減価償却率">
          <a:extLst>
            <a:ext uri="{FF2B5EF4-FFF2-40B4-BE49-F238E27FC236}">
              <a16:creationId xmlns:a16="http://schemas.microsoft.com/office/drawing/2014/main" id="{424432E4-26D4-4376-AEAE-86C88BFEB9F7}"/>
            </a:ext>
          </a:extLst>
        </xdr:cNvPr>
        <xdr:cNvSpPr txBox="1"/>
      </xdr:nvSpPr>
      <xdr:spPr>
        <a:xfrm>
          <a:off x="306769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69141</xdr:rowOff>
    </xdr:from>
    <xdr:ext cx="405111" cy="259045"/>
    <xdr:sp macro="" textlink="">
      <xdr:nvSpPr>
        <xdr:cNvPr id="77" name="n_2mainValue【道路】&#10;有形固定資産減価償却率">
          <a:extLst>
            <a:ext uri="{FF2B5EF4-FFF2-40B4-BE49-F238E27FC236}">
              <a16:creationId xmlns:a16="http://schemas.microsoft.com/office/drawing/2014/main" id="{790F5763-60B1-43A5-B865-7F912FF0D076}"/>
            </a:ext>
          </a:extLst>
        </xdr:cNvPr>
        <xdr:cNvSpPr txBox="1"/>
      </xdr:nvSpPr>
      <xdr:spPr>
        <a:xfrm>
          <a:off x="230569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4013C743-1ECE-4C06-A70D-441AF9AAE7DE}"/>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36F803D9-9535-4CBD-9F35-61C421828EDC}"/>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64885B75-93C3-4DD9-BC3F-2289CD4C3AA1}"/>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207C080C-E5F7-4A34-A400-839502B29C45}"/>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397872C5-8011-4495-9330-13A7AA7DE309}"/>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51283019-0093-4E60-990C-A3C646DD46ED}"/>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F054E5B4-FD6F-41A9-87E1-679DC9493B11}"/>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80F1DF77-2454-4BC5-A0C7-4DDA60645F53}"/>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id="{801C711E-B3F6-46B1-96D8-E5B6A70DF180}"/>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33900A83-18D2-44E7-9E71-A59704B92C9B}"/>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B56DD6C7-8812-404A-AA3B-3127B493A5DE}"/>
            </a:ext>
          </a:extLst>
        </xdr:cNvPr>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a:extLst>
            <a:ext uri="{FF2B5EF4-FFF2-40B4-BE49-F238E27FC236}">
              <a16:creationId xmlns:a16="http://schemas.microsoft.com/office/drawing/2014/main" id="{99B803D0-EC26-4AD6-9E54-7535F8897350}"/>
            </a:ext>
          </a:extLst>
        </xdr:cNvPr>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3154A7E7-8485-4E85-8FC6-EED2FB94CB65}"/>
            </a:ext>
          </a:extLst>
        </xdr:cNvPr>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a:extLst>
            <a:ext uri="{FF2B5EF4-FFF2-40B4-BE49-F238E27FC236}">
              <a16:creationId xmlns:a16="http://schemas.microsoft.com/office/drawing/2014/main" id="{FFED5E55-EFA5-477E-9458-07A9E468B0E7}"/>
            </a:ext>
          </a:extLst>
        </xdr:cNvPr>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1E4578FE-9840-416B-AAB3-878807558C31}"/>
            </a:ext>
          </a:extLst>
        </xdr:cNvPr>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a:extLst>
            <a:ext uri="{FF2B5EF4-FFF2-40B4-BE49-F238E27FC236}">
              <a16:creationId xmlns:a16="http://schemas.microsoft.com/office/drawing/2014/main" id="{28C199DA-BBEA-47F7-94DB-D9873E622124}"/>
            </a:ext>
          </a:extLst>
        </xdr:cNvPr>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C32173DF-5E3B-4333-8A85-6891E3CEDFBC}"/>
            </a:ext>
          </a:extLst>
        </xdr:cNvPr>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a:extLst>
            <a:ext uri="{FF2B5EF4-FFF2-40B4-BE49-F238E27FC236}">
              <a16:creationId xmlns:a16="http://schemas.microsoft.com/office/drawing/2014/main" id="{B0A8B64D-DADB-4545-AACC-52F7853C257F}"/>
            </a:ext>
          </a:extLst>
        </xdr:cNvPr>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5D6EFE90-F5CC-4860-B6C8-D2D60A8A177F}"/>
            </a:ext>
          </a:extLst>
        </xdr:cNvPr>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a:extLst>
            <a:ext uri="{FF2B5EF4-FFF2-40B4-BE49-F238E27FC236}">
              <a16:creationId xmlns:a16="http://schemas.microsoft.com/office/drawing/2014/main" id="{A216CD09-C709-4818-B640-3E5E8ADEBFDD}"/>
            </a:ext>
          </a:extLst>
        </xdr:cNvPr>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72DFE6D0-42F4-4A74-A34D-BE294244A0DA}"/>
            </a:ext>
          </a:extLst>
        </xdr:cNvPr>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a:extLst>
            <a:ext uri="{FF2B5EF4-FFF2-40B4-BE49-F238E27FC236}">
              <a16:creationId xmlns:a16="http://schemas.microsoft.com/office/drawing/2014/main" id="{FDFAA50B-B268-421B-99A8-1A8BE08F9934}"/>
            </a:ext>
          </a:extLst>
        </xdr:cNvPr>
        <xdr:cNvSpPr txBox="1"/>
      </xdr:nvSpPr>
      <xdr:spPr>
        <a:xfrm>
          <a:off x="512275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76EAC2AC-C3F3-42DF-B43B-0622D85106A4}"/>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24B51E90-7B70-4623-935D-711968024E3A}"/>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AB2C9900-45A4-4438-8EE0-4C781E4D665F}"/>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a:extLst>
            <a:ext uri="{FF2B5EF4-FFF2-40B4-BE49-F238E27FC236}">
              <a16:creationId xmlns:a16="http://schemas.microsoft.com/office/drawing/2014/main" id="{928DE2C4-CA46-4E3B-B3AA-7F47C5D6AD60}"/>
            </a:ext>
          </a:extLst>
        </xdr:cNvPr>
        <xdr:cNvCxnSpPr/>
      </xdr:nvCxnSpPr>
      <xdr:spPr>
        <a:xfrm flipV="1">
          <a:off x="8905240"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a:extLst>
            <a:ext uri="{FF2B5EF4-FFF2-40B4-BE49-F238E27FC236}">
              <a16:creationId xmlns:a16="http://schemas.microsoft.com/office/drawing/2014/main" id="{3E784D68-1C54-4976-8F61-12195447E421}"/>
            </a:ext>
          </a:extLst>
        </xdr:cNvPr>
        <xdr:cNvSpPr txBox="1"/>
      </xdr:nvSpPr>
      <xdr:spPr>
        <a:xfrm>
          <a:off x="8943975"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a:extLst>
            <a:ext uri="{FF2B5EF4-FFF2-40B4-BE49-F238E27FC236}">
              <a16:creationId xmlns:a16="http://schemas.microsoft.com/office/drawing/2014/main" id="{8AC94E40-38E6-4456-9303-D1D8BB3B8872}"/>
            </a:ext>
          </a:extLst>
        </xdr:cNvPr>
        <xdr:cNvCxnSpPr/>
      </xdr:nvCxnSpPr>
      <xdr:spPr>
        <a:xfrm>
          <a:off x="8845550" y="72617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a:extLst>
            <a:ext uri="{FF2B5EF4-FFF2-40B4-BE49-F238E27FC236}">
              <a16:creationId xmlns:a16="http://schemas.microsoft.com/office/drawing/2014/main" id="{7245CBB2-5F38-45A8-BC20-7EF34022C782}"/>
            </a:ext>
          </a:extLst>
        </xdr:cNvPr>
        <xdr:cNvSpPr txBox="1"/>
      </xdr:nvSpPr>
      <xdr:spPr>
        <a:xfrm>
          <a:off x="8943975"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a:extLst>
            <a:ext uri="{FF2B5EF4-FFF2-40B4-BE49-F238E27FC236}">
              <a16:creationId xmlns:a16="http://schemas.microsoft.com/office/drawing/2014/main" id="{DA18D6AC-DFDD-4DC9-9EF5-CFC53E46180A}"/>
            </a:ext>
          </a:extLst>
        </xdr:cNvPr>
        <xdr:cNvCxnSpPr/>
      </xdr:nvCxnSpPr>
      <xdr:spPr>
        <a:xfrm>
          <a:off x="8845550" y="58052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8" name="【道路】&#10;一人当たり延長平均値テキスト">
          <a:extLst>
            <a:ext uri="{FF2B5EF4-FFF2-40B4-BE49-F238E27FC236}">
              <a16:creationId xmlns:a16="http://schemas.microsoft.com/office/drawing/2014/main" id="{6C0F73A5-784C-4FE5-8999-941132862401}"/>
            </a:ext>
          </a:extLst>
        </xdr:cNvPr>
        <xdr:cNvSpPr txBox="1"/>
      </xdr:nvSpPr>
      <xdr:spPr>
        <a:xfrm>
          <a:off x="8943975"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a:extLst>
            <a:ext uri="{FF2B5EF4-FFF2-40B4-BE49-F238E27FC236}">
              <a16:creationId xmlns:a16="http://schemas.microsoft.com/office/drawing/2014/main" id="{CE29388C-FEAD-4755-9900-EC926222945C}"/>
            </a:ext>
          </a:extLst>
        </xdr:cNvPr>
        <xdr:cNvSpPr/>
      </xdr:nvSpPr>
      <xdr:spPr>
        <a:xfrm>
          <a:off x="8883650" y="70918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a:extLst>
            <a:ext uri="{FF2B5EF4-FFF2-40B4-BE49-F238E27FC236}">
              <a16:creationId xmlns:a16="http://schemas.microsoft.com/office/drawing/2014/main" id="{847B38EE-5B9C-40F8-A947-856EEEDDC3D7}"/>
            </a:ext>
          </a:extLst>
        </xdr:cNvPr>
        <xdr:cNvSpPr/>
      </xdr:nvSpPr>
      <xdr:spPr>
        <a:xfrm>
          <a:off x="815975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a:extLst>
            <a:ext uri="{FF2B5EF4-FFF2-40B4-BE49-F238E27FC236}">
              <a16:creationId xmlns:a16="http://schemas.microsoft.com/office/drawing/2014/main" id="{54ED6946-62CB-47F6-9BF8-4FE4A3697413}"/>
            </a:ext>
          </a:extLst>
        </xdr:cNvPr>
        <xdr:cNvSpPr/>
      </xdr:nvSpPr>
      <xdr:spPr>
        <a:xfrm>
          <a:off x="7413625" y="71289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290A14BA-36FF-4CB3-AECF-894951E88020}"/>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9A563E7-4382-4C85-A9B0-56441DBCAE18}"/>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C18FAA2-2633-45F8-865B-2B8F4E008CB7}"/>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43089FCE-8B3A-48B0-A882-67B6346ED295}"/>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C531F64-401E-4C59-B842-65D66277B461}"/>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89424</xdr:rowOff>
    </xdr:from>
    <xdr:to>
      <xdr:col>50</xdr:col>
      <xdr:colOff>165100</xdr:colOff>
      <xdr:row>42</xdr:row>
      <xdr:rowOff>19574</xdr:rowOff>
    </xdr:to>
    <xdr:sp macro="" textlink="">
      <xdr:nvSpPr>
        <xdr:cNvPr id="117" name="楕円 116">
          <a:extLst>
            <a:ext uri="{FF2B5EF4-FFF2-40B4-BE49-F238E27FC236}">
              <a16:creationId xmlns:a16="http://schemas.microsoft.com/office/drawing/2014/main" id="{0D244E56-3E79-4C83-B5D2-4CF6B44EF96B}"/>
            </a:ext>
          </a:extLst>
        </xdr:cNvPr>
        <xdr:cNvSpPr/>
      </xdr:nvSpPr>
      <xdr:spPr>
        <a:xfrm>
          <a:off x="8159750" y="711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87350</xdr:rowOff>
    </xdr:from>
    <xdr:to>
      <xdr:col>46</xdr:col>
      <xdr:colOff>38100</xdr:colOff>
      <xdr:row>42</xdr:row>
      <xdr:rowOff>17500</xdr:rowOff>
    </xdr:to>
    <xdr:sp macro="" textlink="">
      <xdr:nvSpPr>
        <xdr:cNvPr id="118" name="楕円 117">
          <a:extLst>
            <a:ext uri="{FF2B5EF4-FFF2-40B4-BE49-F238E27FC236}">
              <a16:creationId xmlns:a16="http://schemas.microsoft.com/office/drawing/2014/main" id="{BA5BD29F-7C3B-4CA0-9F61-7F45EBDE1183}"/>
            </a:ext>
          </a:extLst>
        </xdr:cNvPr>
        <xdr:cNvSpPr/>
      </xdr:nvSpPr>
      <xdr:spPr>
        <a:xfrm>
          <a:off x="7413625" y="7116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138150</xdr:rowOff>
    </xdr:from>
    <xdr:to>
      <xdr:col>50</xdr:col>
      <xdr:colOff>114300</xdr:colOff>
      <xdr:row>41</xdr:row>
      <xdr:rowOff>140224</xdr:rowOff>
    </xdr:to>
    <xdr:cxnSp macro="">
      <xdr:nvCxnSpPr>
        <xdr:cNvPr id="119" name="直線コネクタ 118">
          <a:extLst>
            <a:ext uri="{FF2B5EF4-FFF2-40B4-BE49-F238E27FC236}">
              <a16:creationId xmlns:a16="http://schemas.microsoft.com/office/drawing/2014/main" id="{500E006A-3931-44AD-9231-62B5C3AFB993}"/>
            </a:ext>
          </a:extLst>
        </xdr:cNvPr>
        <xdr:cNvCxnSpPr/>
      </xdr:nvCxnSpPr>
      <xdr:spPr>
        <a:xfrm>
          <a:off x="7445375" y="7167600"/>
          <a:ext cx="765175" cy="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0" name="n_1aveValue【道路】&#10;一人当たり延長">
          <a:extLst>
            <a:ext uri="{FF2B5EF4-FFF2-40B4-BE49-F238E27FC236}">
              <a16:creationId xmlns:a16="http://schemas.microsoft.com/office/drawing/2014/main" id="{51AC0B53-6876-4E95-8009-724FE435FB48}"/>
            </a:ext>
          </a:extLst>
        </xdr:cNvPr>
        <xdr:cNvSpPr txBox="1"/>
      </xdr:nvSpPr>
      <xdr:spPr>
        <a:xfrm>
          <a:off x="7991552"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20793</xdr:rowOff>
    </xdr:from>
    <xdr:ext cx="469744" cy="259045"/>
    <xdr:sp macro="" textlink="">
      <xdr:nvSpPr>
        <xdr:cNvPr id="121" name="n_2aveValue【道路】&#10;一人当たり延長">
          <a:extLst>
            <a:ext uri="{FF2B5EF4-FFF2-40B4-BE49-F238E27FC236}">
              <a16:creationId xmlns:a16="http://schemas.microsoft.com/office/drawing/2014/main" id="{1981AA71-02DC-4CF6-81EA-E5EEA15AE25A}"/>
            </a:ext>
          </a:extLst>
        </xdr:cNvPr>
        <xdr:cNvSpPr txBox="1"/>
      </xdr:nvSpPr>
      <xdr:spPr>
        <a:xfrm>
          <a:off x="7258127" y="72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10701</xdr:rowOff>
    </xdr:from>
    <xdr:ext cx="469744" cy="259045"/>
    <xdr:sp macro="" textlink="">
      <xdr:nvSpPr>
        <xdr:cNvPr id="122" name="n_1mainValue【道路】&#10;一人当たり延長">
          <a:extLst>
            <a:ext uri="{FF2B5EF4-FFF2-40B4-BE49-F238E27FC236}">
              <a16:creationId xmlns:a16="http://schemas.microsoft.com/office/drawing/2014/main" id="{9E3B10DE-AFDC-4DDE-9DB9-B6C8ED42A2C7}"/>
            </a:ext>
          </a:extLst>
        </xdr:cNvPr>
        <xdr:cNvSpPr txBox="1"/>
      </xdr:nvSpPr>
      <xdr:spPr>
        <a:xfrm>
          <a:off x="7991552" y="72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34027</xdr:rowOff>
    </xdr:from>
    <xdr:ext cx="469744" cy="259045"/>
    <xdr:sp macro="" textlink="">
      <xdr:nvSpPr>
        <xdr:cNvPr id="123" name="n_2mainValue【道路】&#10;一人当たり延長">
          <a:extLst>
            <a:ext uri="{FF2B5EF4-FFF2-40B4-BE49-F238E27FC236}">
              <a16:creationId xmlns:a16="http://schemas.microsoft.com/office/drawing/2014/main" id="{69BCAD37-009C-4862-B291-EBFB5E3F4A5D}"/>
            </a:ext>
          </a:extLst>
        </xdr:cNvPr>
        <xdr:cNvSpPr txBox="1"/>
      </xdr:nvSpPr>
      <xdr:spPr>
        <a:xfrm>
          <a:off x="7258127" y="68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0199A019-9610-4DAA-9FA9-9E3C7A1437C6}"/>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07483251-D34A-4234-A09B-B01E946125D8}"/>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A69BCCE5-59FC-47C9-8226-2CDE644E69DD}"/>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1F29C1EC-525C-426F-933E-113101AC3274}"/>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E0F1A976-0E76-420E-8AEE-4356B0C16382}"/>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9A8E138A-3084-49D3-BCF9-B00EA4EAAD0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619BF8C1-FFC9-4260-95B8-887C37480A2C}"/>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3E057030-8189-4FEB-B816-989985D4FE39}"/>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DC22D6A3-DCAE-4450-9549-5211A2845A13}"/>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3CA2356B-2F50-4812-89AA-E1E485B98691}"/>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id="{1350D2E8-4D11-43DE-BE0F-2D157D34EE13}"/>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a:extLst>
            <a:ext uri="{FF2B5EF4-FFF2-40B4-BE49-F238E27FC236}">
              <a16:creationId xmlns:a16="http://schemas.microsoft.com/office/drawing/2014/main" id="{DD0EF001-FB90-4B99-8BE5-9BABCE0B101C}"/>
            </a:ext>
          </a:extLst>
        </xdr:cNvPr>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id="{2DC05C14-FE06-48B9-9790-17180E2F6D91}"/>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id="{599815A5-2A87-4D10-AB75-6640DF14E549}"/>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id="{B1D7774E-C828-4AF4-913D-8DFD4881145D}"/>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id="{665B44E0-9D47-43C8-B975-111A57F6A4B9}"/>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id="{5F45D3AA-FBD3-475C-8E1F-1416217C9F0E}"/>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id="{C37ADACC-B167-445D-9D48-7A3D45D2ED15}"/>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id="{A3F508FC-1841-4218-BDBA-694B20550508}"/>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id="{B5C5A590-1AE0-42A9-9BF9-CB5A3539B642}"/>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id="{6A8BD094-D56B-44C6-BD9E-5D30C044CC0F}"/>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a:extLst>
            <a:ext uri="{FF2B5EF4-FFF2-40B4-BE49-F238E27FC236}">
              <a16:creationId xmlns:a16="http://schemas.microsoft.com/office/drawing/2014/main" id="{5B1BF884-1D54-44B2-983F-7721858FD81B}"/>
            </a:ext>
          </a:extLst>
        </xdr:cNvPr>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3356F4F1-8E9A-4706-9436-ACB24C155685}"/>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id="{7D03B198-267F-46E0-BC3A-5D4F6EFCDFEE}"/>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49736DAB-3D36-4248-8165-1858F5D3E15D}"/>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a:extLst>
            <a:ext uri="{FF2B5EF4-FFF2-40B4-BE49-F238E27FC236}">
              <a16:creationId xmlns:a16="http://schemas.microsoft.com/office/drawing/2014/main" id="{429180EA-07BA-455F-A131-13880711F325}"/>
            </a:ext>
          </a:extLst>
        </xdr:cNvPr>
        <xdr:cNvCxnSpPr/>
      </xdr:nvCxnSpPr>
      <xdr:spPr>
        <a:xfrm flipV="1">
          <a:off x="39490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a:extLst>
            <a:ext uri="{FF2B5EF4-FFF2-40B4-BE49-F238E27FC236}">
              <a16:creationId xmlns:a16="http://schemas.microsoft.com/office/drawing/2014/main" id="{65B8EF5A-5754-4508-8F16-23156BC70C44}"/>
            </a:ext>
          </a:extLst>
        </xdr:cNvPr>
        <xdr:cNvSpPr txBox="1"/>
      </xdr:nvSpPr>
      <xdr:spPr>
        <a:xfrm>
          <a:off x="39878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a:extLst>
            <a:ext uri="{FF2B5EF4-FFF2-40B4-BE49-F238E27FC236}">
              <a16:creationId xmlns:a16="http://schemas.microsoft.com/office/drawing/2014/main" id="{A9334843-E6A9-4CD0-9646-4B8EEAE66347}"/>
            </a:ext>
          </a:extLst>
        </xdr:cNvPr>
        <xdr:cNvCxnSpPr/>
      </xdr:nvCxnSpPr>
      <xdr:spPr>
        <a:xfrm>
          <a:off x="3889375" y="1097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a:extLst>
            <a:ext uri="{FF2B5EF4-FFF2-40B4-BE49-F238E27FC236}">
              <a16:creationId xmlns:a16="http://schemas.microsoft.com/office/drawing/2014/main" id="{8675815B-F70C-4532-B511-254D85D67330}"/>
            </a:ext>
          </a:extLst>
        </xdr:cNvPr>
        <xdr:cNvSpPr txBox="1"/>
      </xdr:nvSpPr>
      <xdr:spPr>
        <a:xfrm>
          <a:off x="39878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a:extLst>
            <a:ext uri="{FF2B5EF4-FFF2-40B4-BE49-F238E27FC236}">
              <a16:creationId xmlns:a16="http://schemas.microsoft.com/office/drawing/2014/main" id="{59D78130-CA8B-4610-A568-0171B6F067FC}"/>
            </a:ext>
          </a:extLst>
        </xdr:cNvPr>
        <xdr:cNvCxnSpPr/>
      </xdr:nvCxnSpPr>
      <xdr:spPr>
        <a:xfrm>
          <a:off x="388937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466665F6-C409-48A7-94A8-34883D866748}"/>
            </a:ext>
          </a:extLst>
        </xdr:cNvPr>
        <xdr:cNvSpPr txBox="1"/>
      </xdr:nvSpPr>
      <xdr:spPr>
        <a:xfrm>
          <a:off x="39878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a:extLst>
            <a:ext uri="{FF2B5EF4-FFF2-40B4-BE49-F238E27FC236}">
              <a16:creationId xmlns:a16="http://schemas.microsoft.com/office/drawing/2014/main" id="{760B50A6-B199-4A62-BDB3-11CF41357382}"/>
            </a:ext>
          </a:extLst>
        </xdr:cNvPr>
        <xdr:cNvSpPr/>
      </xdr:nvSpPr>
      <xdr:spPr>
        <a:xfrm>
          <a:off x="38989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a:extLst>
            <a:ext uri="{FF2B5EF4-FFF2-40B4-BE49-F238E27FC236}">
              <a16:creationId xmlns:a16="http://schemas.microsoft.com/office/drawing/2014/main" id="{BC7817DA-15FB-4AF7-B4FF-722D6FDBC68E}"/>
            </a:ext>
          </a:extLst>
        </xdr:cNvPr>
        <xdr:cNvSpPr/>
      </xdr:nvSpPr>
      <xdr:spPr>
        <a:xfrm>
          <a:off x="3203575" y="1016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a:extLst>
            <a:ext uri="{FF2B5EF4-FFF2-40B4-BE49-F238E27FC236}">
              <a16:creationId xmlns:a16="http://schemas.microsoft.com/office/drawing/2014/main" id="{898E8D3D-8380-472E-AEA2-5E793FE267A4}"/>
            </a:ext>
          </a:extLst>
        </xdr:cNvPr>
        <xdr:cNvSpPr/>
      </xdr:nvSpPr>
      <xdr:spPr>
        <a:xfrm>
          <a:off x="2428875"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DF66581C-E77E-4157-AEAD-7A13452B7B66}"/>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B10ED3B3-AD61-4C67-B9DD-34BE63BA238C}"/>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45AB7580-B198-47BF-8EDB-AC5F5EED43D4}"/>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8D71C75D-C7BF-482C-992E-7E7132970A7F}"/>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FBA1B9F-A32D-4175-89A9-224FA1AC2D75}"/>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63" name="楕円 162">
          <a:extLst>
            <a:ext uri="{FF2B5EF4-FFF2-40B4-BE49-F238E27FC236}">
              <a16:creationId xmlns:a16="http://schemas.microsoft.com/office/drawing/2014/main" id="{A3E94209-87A7-4501-A56E-9D84880E1386}"/>
            </a:ext>
          </a:extLst>
        </xdr:cNvPr>
        <xdr:cNvSpPr/>
      </xdr:nvSpPr>
      <xdr:spPr>
        <a:xfrm>
          <a:off x="3203575" y="102280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141877</xdr:rowOff>
    </xdr:from>
    <xdr:to>
      <xdr:col>15</xdr:col>
      <xdr:colOff>101600</xdr:colOff>
      <xdr:row>60</xdr:row>
      <xdr:rowOff>72027</xdr:rowOff>
    </xdr:to>
    <xdr:sp macro="" textlink="">
      <xdr:nvSpPr>
        <xdr:cNvPr id="164" name="楕円 163">
          <a:extLst>
            <a:ext uri="{FF2B5EF4-FFF2-40B4-BE49-F238E27FC236}">
              <a16:creationId xmlns:a16="http://schemas.microsoft.com/office/drawing/2014/main" id="{56DA059C-C76B-4B16-A12C-F80460864EC5}"/>
            </a:ext>
          </a:extLst>
        </xdr:cNvPr>
        <xdr:cNvSpPr/>
      </xdr:nvSpPr>
      <xdr:spPr>
        <a:xfrm>
          <a:off x="2428875"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21227</xdr:rowOff>
    </xdr:to>
    <xdr:cxnSp macro="">
      <xdr:nvCxnSpPr>
        <xdr:cNvPr id="165" name="直線コネクタ 164">
          <a:extLst>
            <a:ext uri="{FF2B5EF4-FFF2-40B4-BE49-F238E27FC236}">
              <a16:creationId xmlns:a16="http://schemas.microsoft.com/office/drawing/2014/main" id="{3FA6161C-E573-469E-8761-3B6ED28B5711}"/>
            </a:ext>
          </a:extLst>
        </xdr:cNvPr>
        <xdr:cNvCxnSpPr/>
      </xdr:nvCxnSpPr>
      <xdr:spPr>
        <a:xfrm flipV="1">
          <a:off x="2479675" y="10278835"/>
          <a:ext cx="7556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id="{CBC20910-A968-435D-BECB-E660C36C04C7}"/>
            </a:ext>
          </a:extLst>
        </xdr:cNvPr>
        <xdr:cNvSpPr txBox="1"/>
      </xdr:nvSpPr>
      <xdr:spPr>
        <a:xfrm>
          <a:off x="306769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id="{8FE9D230-559B-4383-A05C-244ED6B2744F}"/>
            </a:ext>
          </a:extLst>
        </xdr:cNvPr>
        <xdr:cNvSpPr txBox="1"/>
      </xdr:nvSpPr>
      <xdr:spPr>
        <a:xfrm>
          <a:off x="230569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33762</xdr:rowOff>
    </xdr:from>
    <xdr:ext cx="405111" cy="259045"/>
    <xdr:sp macro="" textlink="">
      <xdr:nvSpPr>
        <xdr:cNvPr id="168" name="n_1mainValue【橋りょう・トンネル】&#10;有形固定資産減価償却率">
          <a:extLst>
            <a:ext uri="{FF2B5EF4-FFF2-40B4-BE49-F238E27FC236}">
              <a16:creationId xmlns:a16="http://schemas.microsoft.com/office/drawing/2014/main" id="{DD34FB87-C708-4868-8B30-8B7CEA46F7D4}"/>
            </a:ext>
          </a:extLst>
        </xdr:cNvPr>
        <xdr:cNvSpPr txBox="1"/>
      </xdr:nvSpPr>
      <xdr:spPr>
        <a:xfrm>
          <a:off x="306769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63154</xdr:rowOff>
    </xdr:from>
    <xdr:ext cx="405111" cy="259045"/>
    <xdr:sp macro="" textlink="">
      <xdr:nvSpPr>
        <xdr:cNvPr id="169" name="n_2mainValue【橋りょう・トンネル】&#10;有形固定資産減価償却率">
          <a:extLst>
            <a:ext uri="{FF2B5EF4-FFF2-40B4-BE49-F238E27FC236}">
              <a16:creationId xmlns:a16="http://schemas.microsoft.com/office/drawing/2014/main" id="{4A27F6ED-CC59-4812-B842-FEBE89E13A2E}"/>
            </a:ext>
          </a:extLst>
        </xdr:cNvPr>
        <xdr:cNvSpPr txBox="1"/>
      </xdr:nvSpPr>
      <xdr:spPr>
        <a:xfrm>
          <a:off x="230569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id="{4B2AF2D5-914F-4808-92E5-807D1C67839E}"/>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id="{873C0509-2B66-45DD-B171-EE8F43FF6FB2}"/>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id="{1A6B111D-01B9-4B8F-98F0-8819A148B35F}"/>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id="{A7AEBC46-CD27-43A7-A67A-DE38439D706F}"/>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id="{B99113A1-BD4D-4DEF-8335-748BE4EB8209}"/>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id="{75E5EC25-9972-4B05-A57B-59B24EA87C38}"/>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id="{D4ACC8C2-2685-4388-A51B-90E5FD3E5069}"/>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id="{117E88E9-4B55-455C-B2B3-E4BF59B80803}"/>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id="{7C3E5DE6-8C5D-40B8-A44F-B20B7C3C04FC}"/>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id="{6C45CAD5-7432-46A1-A9D2-E21AAA66581E}"/>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a:extLst>
            <a:ext uri="{FF2B5EF4-FFF2-40B4-BE49-F238E27FC236}">
              <a16:creationId xmlns:a16="http://schemas.microsoft.com/office/drawing/2014/main" id="{E3A1AD4D-043E-4BA2-9004-2159EA2742B1}"/>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a:extLst>
            <a:ext uri="{FF2B5EF4-FFF2-40B4-BE49-F238E27FC236}">
              <a16:creationId xmlns:a16="http://schemas.microsoft.com/office/drawing/2014/main" id="{B8CD66F3-6268-4C63-A7DA-0BEEC6434A4E}"/>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a:extLst>
            <a:ext uri="{FF2B5EF4-FFF2-40B4-BE49-F238E27FC236}">
              <a16:creationId xmlns:a16="http://schemas.microsoft.com/office/drawing/2014/main" id="{D9276988-C755-4243-AB84-1BEAC2EC8EF3}"/>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a:extLst>
            <a:ext uri="{FF2B5EF4-FFF2-40B4-BE49-F238E27FC236}">
              <a16:creationId xmlns:a16="http://schemas.microsoft.com/office/drawing/2014/main" id="{3838562E-63B7-4171-BF93-5D4D0930C4E9}"/>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a:extLst>
            <a:ext uri="{FF2B5EF4-FFF2-40B4-BE49-F238E27FC236}">
              <a16:creationId xmlns:a16="http://schemas.microsoft.com/office/drawing/2014/main" id="{7AF9F023-9C99-4CF5-8726-B9E4CD8E6C7D}"/>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a:extLst>
            <a:ext uri="{FF2B5EF4-FFF2-40B4-BE49-F238E27FC236}">
              <a16:creationId xmlns:a16="http://schemas.microsoft.com/office/drawing/2014/main" id="{ABAEFE7B-99C2-4773-B5BA-FBA6FE8B6BBC}"/>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a:extLst>
            <a:ext uri="{FF2B5EF4-FFF2-40B4-BE49-F238E27FC236}">
              <a16:creationId xmlns:a16="http://schemas.microsoft.com/office/drawing/2014/main" id="{FF0FD952-0277-41EB-89F5-8AB87FA7025F}"/>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a:extLst>
            <a:ext uri="{FF2B5EF4-FFF2-40B4-BE49-F238E27FC236}">
              <a16:creationId xmlns:a16="http://schemas.microsoft.com/office/drawing/2014/main" id="{C1A1AE66-2C42-44B0-91FF-5155AA2234A4}"/>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a:extLst>
            <a:ext uri="{FF2B5EF4-FFF2-40B4-BE49-F238E27FC236}">
              <a16:creationId xmlns:a16="http://schemas.microsoft.com/office/drawing/2014/main" id="{47E04D97-2378-430B-9AE7-C2EC7C8C919E}"/>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a:extLst>
            <a:ext uri="{FF2B5EF4-FFF2-40B4-BE49-F238E27FC236}">
              <a16:creationId xmlns:a16="http://schemas.microsoft.com/office/drawing/2014/main" id="{536E884A-E364-49CA-A1C4-491017B3396E}"/>
            </a:ext>
          </a:extLst>
        </xdr:cNvPr>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a:extLst>
            <a:ext uri="{FF2B5EF4-FFF2-40B4-BE49-F238E27FC236}">
              <a16:creationId xmlns:a16="http://schemas.microsoft.com/office/drawing/2014/main" id="{7293B8C2-485F-46E0-9700-3A8A445F208E}"/>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a:extLst>
            <a:ext uri="{FF2B5EF4-FFF2-40B4-BE49-F238E27FC236}">
              <a16:creationId xmlns:a16="http://schemas.microsoft.com/office/drawing/2014/main" id="{F923DA72-ED03-423C-9E82-4227C86C511E}"/>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a:extLst>
            <a:ext uri="{FF2B5EF4-FFF2-40B4-BE49-F238E27FC236}">
              <a16:creationId xmlns:a16="http://schemas.microsoft.com/office/drawing/2014/main" id="{F840E277-F46F-4753-890F-EB1BE0F9970F}"/>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a:extLst>
            <a:ext uri="{FF2B5EF4-FFF2-40B4-BE49-F238E27FC236}">
              <a16:creationId xmlns:a16="http://schemas.microsoft.com/office/drawing/2014/main" id="{0B513A32-5F69-4411-9B41-E35D7BB89107}"/>
            </a:ext>
          </a:extLst>
        </xdr:cNvPr>
        <xdr:cNvCxnSpPr/>
      </xdr:nvCxnSpPr>
      <xdr:spPr>
        <a:xfrm flipV="1">
          <a:off x="8905240"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a:extLst>
            <a:ext uri="{FF2B5EF4-FFF2-40B4-BE49-F238E27FC236}">
              <a16:creationId xmlns:a16="http://schemas.microsoft.com/office/drawing/2014/main" id="{01FD5B79-E294-4A83-9BBD-14E60C2E7CE1}"/>
            </a:ext>
          </a:extLst>
        </xdr:cNvPr>
        <xdr:cNvSpPr txBox="1"/>
      </xdr:nvSpPr>
      <xdr:spPr>
        <a:xfrm>
          <a:off x="8943975"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a:extLst>
            <a:ext uri="{FF2B5EF4-FFF2-40B4-BE49-F238E27FC236}">
              <a16:creationId xmlns:a16="http://schemas.microsoft.com/office/drawing/2014/main" id="{DA4C2DBF-3916-4F6B-A6F5-14DD2CB9B1BD}"/>
            </a:ext>
          </a:extLst>
        </xdr:cNvPr>
        <xdr:cNvCxnSpPr/>
      </xdr:nvCxnSpPr>
      <xdr:spPr>
        <a:xfrm>
          <a:off x="8845550" y="11045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a:extLst>
            <a:ext uri="{FF2B5EF4-FFF2-40B4-BE49-F238E27FC236}">
              <a16:creationId xmlns:a16="http://schemas.microsoft.com/office/drawing/2014/main" id="{AEFC513C-ECA0-4C5F-9C5A-5CAF34EE61B8}"/>
            </a:ext>
          </a:extLst>
        </xdr:cNvPr>
        <xdr:cNvSpPr txBox="1"/>
      </xdr:nvSpPr>
      <xdr:spPr>
        <a:xfrm>
          <a:off x="8943975"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a:extLst>
            <a:ext uri="{FF2B5EF4-FFF2-40B4-BE49-F238E27FC236}">
              <a16:creationId xmlns:a16="http://schemas.microsoft.com/office/drawing/2014/main" id="{AC0A69E7-7C66-427E-9727-C876C7182C0B}"/>
            </a:ext>
          </a:extLst>
        </xdr:cNvPr>
        <xdr:cNvCxnSpPr/>
      </xdr:nvCxnSpPr>
      <xdr:spPr>
        <a:xfrm>
          <a:off x="8845550" y="97305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98" name="【橋りょう・トンネル】&#10;一人当たり有形固定資産（償却資産）額平均値テキスト">
          <a:extLst>
            <a:ext uri="{FF2B5EF4-FFF2-40B4-BE49-F238E27FC236}">
              <a16:creationId xmlns:a16="http://schemas.microsoft.com/office/drawing/2014/main" id="{A891C104-39E9-4A9D-A153-D1036A0EF50B}"/>
            </a:ext>
          </a:extLst>
        </xdr:cNvPr>
        <xdr:cNvSpPr txBox="1"/>
      </xdr:nvSpPr>
      <xdr:spPr>
        <a:xfrm>
          <a:off x="8943975"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a:extLst>
            <a:ext uri="{FF2B5EF4-FFF2-40B4-BE49-F238E27FC236}">
              <a16:creationId xmlns:a16="http://schemas.microsoft.com/office/drawing/2014/main" id="{3EA6ECDF-E57E-4744-B111-15F4339B2ADD}"/>
            </a:ext>
          </a:extLst>
        </xdr:cNvPr>
        <xdr:cNvSpPr/>
      </xdr:nvSpPr>
      <xdr:spPr>
        <a:xfrm>
          <a:off x="8883650" y="10858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a:extLst>
            <a:ext uri="{FF2B5EF4-FFF2-40B4-BE49-F238E27FC236}">
              <a16:creationId xmlns:a16="http://schemas.microsoft.com/office/drawing/2014/main" id="{E0FC564E-0EAE-41A5-AC45-B5AF592ADE9F}"/>
            </a:ext>
          </a:extLst>
        </xdr:cNvPr>
        <xdr:cNvSpPr/>
      </xdr:nvSpPr>
      <xdr:spPr>
        <a:xfrm>
          <a:off x="815975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a:extLst>
            <a:ext uri="{FF2B5EF4-FFF2-40B4-BE49-F238E27FC236}">
              <a16:creationId xmlns:a16="http://schemas.microsoft.com/office/drawing/2014/main" id="{3437A340-8FC7-47F9-82E6-5ED57A730387}"/>
            </a:ext>
          </a:extLst>
        </xdr:cNvPr>
        <xdr:cNvSpPr/>
      </xdr:nvSpPr>
      <xdr:spPr>
        <a:xfrm>
          <a:off x="7413625" y="10855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400517D0-9097-495D-9AEF-C942E7B68EC9}"/>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DDE380CC-972E-40E5-856B-27F0297E2644}"/>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E24DD5E0-D07A-458A-B1C3-6EA36AE9D72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B19E8230-9CCA-4CC3-8679-CBFE8420C7F4}"/>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3B939D8B-C476-4A56-B85F-EB1A6342359F}"/>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161853</xdr:rowOff>
    </xdr:from>
    <xdr:to>
      <xdr:col>50</xdr:col>
      <xdr:colOff>165100</xdr:colOff>
      <xdr:row>64</xdr:row>
      <xdr:rowOff>92003</xdr:rowOff>
    </xdr:to>
    <xdr:sp macro="" textlink="">
      <xdr:nvSpPr>
        <xdr:cNvPr id="207" name="楕円 206">
          <a:extLst>
            <a:ext uri="{FF2B5EF4-FFF2-40B4-BE49-F238E27FC236}">
              <a16:creationId xmlns:a16="http://schemas.microsoft.com/office/drawing/2014/main" id="{74818F56-D567-4527-95D9-E5020537595C}"/>
            </a:ext>
          </a:extLst>
        </xdr:cNvPr>
        <xdr:cNvSpPr/>
      </xdr:nvSpPr>
      <xdr:spPr>
        <a:xfrm>
          <a:off x="8159750" y="109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161267</xdr:rowOff>
    </xdr:from>
    <xdr:to>
      <xdr:col>46</xdr:col>
      <xdr:colOff>38100</xdr:colOff>
      <xdr:row>64</xdr:row>
      <xdr:rowOff>91417</xdr:rowOff>
    </xdr:to>
    <xdr:sp macro="" textlink="">
      <xdr:nvSpPr>
        <xdr:cNvPr id="208" name="楕円 207">
          <a:extLst>
            <a:ext uri="{FF2B5EF4-FFF2-40B4-BE49-F238E27FC236}">
              <a16:creationId xmlns:a16="http://schemas.microsoft.com/office/drawing/2014/main" id="{FDCE71D4-9B55-475F-80D1-CE51A528BA4C}"/>
            </a:ext>
          </a:extLst>
        </xdr:cNvPr>
        <xdr:cNvSpPr/>
      </xdr:nvSpPr>
      <xdr:spPr>
        <a:xfrm>
          <a:off x="7413625" y="109626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40617</xdr:rowOff>
    </xdr:from>
    <xdr:to>
      <xdr:col>50</xdr:col>
      <xdr:colOff>114300</xdr:colOff>
      <xdr:row>64</xdr:row>
      <xdr:rowOff>41203</xdr:rowOff>
    </xdr:to>
    <xdr:cxnSp macro="">
      <xdr:nvCxnSpPr>
        <xdr:cNvPr id="209" name="直線コネクタ 208">
          <a:extLst>
            <a:ext uri="{FF2B5EF4-FFF2-40B4-BE49-F238E27FC236}">
              <a16:creationId xmlns:a16="http://schemas.microsoft.com/office/drawing/2014/main" id="{3C32F352-7626-4794-BC7C-028AD47629F5}"/>
            </a:ext>
          </a:extLst>
        </xdr:cNvPr>
        <xdr:cNvCxnSpPr/>
      </xdr:nvCxnSpPr>
      <xdr:spPr>
        <a:xfrm>
          <a:off x="7445375" y="11013417"/>
          <a:ext cx="765175"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0" name="n_1aveValue【橋りょう・トンネル】&#10;一人当たり有形固定資産（償却資産）額">
          <a:extLst>
            <a:ext uri="{FF2B5EF4-FFF2-40B4-BE49-F238E27FC236}">
              <a16:creationId xmlns:a16="http://schemas.microsoft.com/office/drawing/2014/main" id="{03B0E3DA-30C4-42B2-956F-DA94F756485B}"/>
            </a:ext>
          </a:extLst>
        </xdr:cNvPr>
        <xdr:cNvSpPr txBox="1"/>
      </xdr:nvSpPr>
      <xdr:spPr>
        <a:xfrm>
          <a:off x="793644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1" name="n_2aveValue【橋りょう・トンネル】&#10;一人当たり有形固定資産（償却資産）額">
          <a:extLst>
            <a:ext uri="{FF2B5EF4-FFF2-40B4-BE49-F238E27FC236}">
              <a16:creationId xmlns:a16="http://schemas.microsoft.com/office/drawing/2014/main" id="{A65C274C-3ADE-41AE-AFC0-1DD6698E7B52}"/>
            </a:ext>
          </a:extLst>
        </xdr:cNvPr>
        <xdr:cNvSpPr txBox="1"/>
      </xdr:nvSpPr>
      <xdr:spPr>
        <a:xfrm>
          <a:off x="71934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83130</xdr:rowOff>
    </xdr:from>
    <xdr:ext cx="534377" cy="259045"/>
    <xdr:sp macro="" textlink="">
      <xdr:nvSpPr>
        <xdr:cNvPr id="212" name="n_1mainValue【橋りょう・トンネル】&#10;一人当たり有形固定資産（償却資産）額">
          <a:extLst>
            <a:ext uri="{FF2B5EF4-FFF2-40B4-BE49-F238E27FC236}">
              <a16:creationId xmlns:a16="http://schemas.microsoft.com/office/drawing/2014/main" id="{D6321511-47D2-42CF-B011-5F53D087E4B1}"/>
            </a:ext>
          </a:extLst>
        </xdr:cNvPr>
        <xdr:cNvSpPr txBox="1"/>
      </xdr:nvSpPr>
      <xdr:spPr>
        <a:xfrm>
          <a:off x="7959236" y="110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82544</xdr:rowOff>
    </xdr:from>
    <xdr:ext cx="534377" cy="259045"/>
    <xdr:sp macro="" textlink="">
      <xdr:nvSpPr>
        <xdr:cNvPr id="213" name="n_2mainValue【橋りょう・トンネル】&#10;一人当たり有形固定資産（償却資産）額">
          <a:extLst>
            <a:ext uri="{FF2B5EF4-FFF2-40B4-BE49-F238E27FC236}">
              <a16:creationId xmlns:a16="http://schemas.microsoft.com/office/drawing/2014/main" id="{33FE6E38-9FA5-46EC-B968-230D2301D670}"/>
            </a:ext>
          </a:extLst>
        </xdr:cNvPr>
        <xdr:cNvSpPr txBox="1"/>
      </xdr:nvSpPr>
      <xdr:spPr>
        <a:xfrm>
          <a:off x="7225811" y="1105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365F45DC-0790-4F51-A238-351A9E49DDD1}"/>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58909FE3-0843-4F8F-9742-C518115D73F4}"/>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E741C523-1322-4993-A1CF-850903C868E4}"/>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3AACD63E-03B8-4257-8BFD-0CAE5691734F}"/>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4294ABF6-CFC2-463C-9EC5-AC801225C33E}"/>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3C3B19D1-2CD0-4330-9DD3-D64AE68B31A2}"/>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4ECC83B9-35DC-455D-A285-EF39082FCAAB}"/>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2F68A853-AD72-4CF6-927D-B3623BE598AD}"/>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6B343F6A-6ECF-4651-954E-A8305E6744CE}"/>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CB30D0C4-B748-4B09-A6DE-3BF519CF9C9B}"/>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a:extLst>
            <a:ext uri="{FF2B5EF4-FFF2-40B4-BE49-F238E27FC236}">
              <a16:creationId xmlns:a16="http://schemas.microsoft.com/office/drawing/2014/main" id="{4EE174CB-0CCB-4832-8C60-72BD3A43CDEB}"/>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a:extLst>
            <a:ext uri="{FF2B5EF4-FFF2-40B4-BE49-F238E27FC236}">
              <a16:creationId xmlns:a16="http://schemas.microsoft.com/office/drawing/2014/main" id="{08C6DF72-655B-4A49-B776-87CB598034F3}"/>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a:extLst>
            <a:ext uri="{FF2B5EF4-FFF2-40B4-BE49-F238E27FC236}">
              <a16:creationId xmlns:a16="http://schemas.microsoft.com/office/drawing/2014/main" id="{B3DCAE70-9B84-47B2-9B4B-57E54CC83599}"/>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a:extLst>
            <a:ext uri="{FF2B5EF4-FFF2-40B4-BE49-F238E27FC236}">
              <a16:creationId xmlns:a16="http://schemas.microsoft.com/office/drawing/2014/main" id="{BD928EFB-A182-4974-8678-F2309CFBE26C}"/>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a:extLst>
            <a:ext uri="{FF2B5EF4-FFF2-40B4-BE49-F238E27FC236}">
              <a16:creationId xmlns:a16="http://schemas.microsoft.com/office/drawing/2014/main" id="{007ED833-EB53-4B78-9033-C8DD7B733811}"/>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a:extLst>
            <a:ext uri="{FF2B5EF4-FFF2-40B4-BE49-F238E27FC236}">
              <a16:creationId xmlns:a16="http://schemas.microsoft.com/office/drawing/2014/main" id="{1D189873-0905-4E4F-BB63-265E272A7830}"/>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a:extLst>
            <a:ext uri="{FF2B5EF4-FFF2-40B4-BE49-F238E27FC236}">
              <a16:creationId xmlns:a16="http://schemas.microsoft.com/office/drawing/2014/main" id="{A53E85FB-EEA4-4C58-A3A7-B00B74EE6410}"/>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a:extLst>
            <a:ext uri="{FF2B5EF4-FFF2-40B4-BE49-F238E27FC236}">
              <a16:creationId xmlns:a16="http://schemas.microsoft.com/office/drawing/2014/main" id="{23932CDE-5BAB-4D96-AF08-AEF9B87083DE}"/>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a:extLst>
            <a:ext uri="{FF2B5EF4-FFF2-40B4-BE49-F238E27FC236}">
              <a16:creationId xmlns:a16="http://schemas.microsoft.com/office/drawing/2014/main" id="{7BBCABD9-C384-4FAB-A8FB-766D84FBCAF0}"/>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a:extLst>
            <a:ext uri="{FF2B5EF4-FFF2-40B4-BE49-F238E27FC236}">
              <a16:creationId xmlns:a16="http://schemas.microsoft.com/office/drawing/2014/main" id="{D382F1EB-F20B-4BF8-A9B3-0239174F9912}"/>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a:extLst>
            <a:ext uri="{FF2B5EF4-FFF2-40B4-BE49-F238E27FC236}">
              <a16:creationId xmlns:a16="http://schemas.microsoft.com/office/drawing/2014/main" id="{617465EE-4E16-4918-8608-420E8DC71BA0}"/>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a:extLst>
            <a:ext uri="{FF2B5EF4-FFF2-40B4-BE49-F238E27FC236}">
              <a16:creationId xmlns:a16="http://schemas.microsoft.com/office/drawing/2014/main" id="{6E1F7888-2611-4E99-A3EF-5FFC593EC27F}"/>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a:extLst>
            <a:ext uri="{FF2B5EF4-FFF2-40B4-BE49-F238E27FC236}">
              <a16:creationId xmlns:a16="http://schemas.microsoft.com/office/drawing/2014/main" id="{077D6638-5130-4BC9-B30A-5C16E4C83462}"/>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a:extLst>
            <a:ext uri="{FF2B5EF4-FFF2-40B4-BE49-F238E27FC236}">
              <a16:creationId xmlns:a16="http://schemas.microsoft.com/office/drawing/2014/main" id="{65150DC4-158B-476F-BA49-0F627C904086}"/>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a:extLst>
            <a:ext uri="{FF2B5EF4-FFF2-40B4-BE49-F238E27FC236}">
              <a16:creationId xmlns:a16="http://schemas.microsoft.com/office/drawing/2014/main" id="{4F4A4E8D-8B61-429E-BBD1-D1EDCB79166B}"/>
            </a:ext>
          </a:extLst>
        </xdr:cNvPr>
        <xdr:cNvCxnSpPr/>
      </xdr:nvCxnSpPr>
      <xdr:spPr>
        <a:xfrm flipV="1">
          <a:off x="39490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a:extLst>
            <a:ext uri="{FF2B5EF4-FFF2-40B4-BE49-F238E27FC236}">
              <a16:creationId xmlns:a16="http://schemas.microsoft.com/office/drawing/2014/main" id="{5058167F-9246-4F36-A361-610843BCDCE2}"/>
            </a:ext>
          </a:extLst>
        </xdr:cNvPr>
        <xdr:cNvSpPr txBox="1"/>
      </xdr:nvSpPr>
      <xdr:spPr>
        <a:xfrm>
          <a:off x="39878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a:extLst>
            <a:ext uri="{FF2B5EF4-FFF2-40B4-BE49-F238E27FC236}">
              <a16:creationId xmlns:a16="http://schemas.microsoft.com/office/drawing/2014/main" id="{0D6C35F4-DF05-4461-9350-7F6E0CC7F849}"/>
            </a:ext>
          </a:extLst>
        </xdr:cNvPr>
        <xdr:cNvCxnSpPr/>
      </xdr:nvCxnSpPr>
      <xdr:spPr>
        <a:xfrm>
          <a:off x="3889375" y="14866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a:extLst>
            <a:ext uri="{FF2B5EF4-FFF2-40B4-BE49-F238E27FC236}">
              <a16:creationId xmlns:a16="http://schemas.microsoft.com/office/drawing/2014/main" id="{0465D8D6-C541-41EB-9FC1-E93576F099F5}"/>
            </a:ext>
          </a:extLst>
        </xdr:cNvPr>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a:extLst>
            <a:ext uri="{FF2B5EF4-FFF2-40B4-BE49-F238E27FC236}">
              <a16:creationId xmlns:a16="http://schemas.microsoft.com/office/drawing/2014/main" id="{C7DCAC24-4EF7-48D0-A714-7CD0711170A5}"/>
            </a:ext>
          </a:extLst>
        </xdr:cNvPr>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43" name="【公営住宅】&#10;有形固定資産減価償却率平均値テキスト">
          <a:extLst>
            <a:ext uri="{FF2B5EF4-FFF2-40B4-BE49-F238E27FC236}">
              <a16:creationId xmlns:a16="http://schemas.microsoft.com/office/drawing/2014/main" id="{76DC6378-2FA4-4254-97B5-3F2CAFB0ECEA}"/>
            </a:ext>
          </a:extLst>
        </xdr:cNvPr>
        <xdr:cNvSpPr txBox="1"/>
      </xdr:nvSpPr>
      <xdr:spPr>
        <a:xfrm>
          <a:off x="39878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a:extLst>
            <a:ext uri="{FF2B5EF4-FFF2-40B4-BE49-F238E27FC236}">
              <a16:creationId xmlns:a16="http://schemas.microsoft.com/office/drawing/2014/main" id="{97E160E9-24EE-4EA6-938B-ABC4767EB6FE}"/>
            </a:ext>
          </a:extLst>
        </xdr:cNvPr>
        <xdr:cNvSpPr/>
      </xdr:nvSpPr>
      <xdr:spPr>
        <a:xfrm>
          <a:off x="38989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a:extLst>
            <a:ext uri="{FF2B5EF4-FFF2-40B4-BE49-F238E27FC236}">
              <a16:creationId xmlns:a16="http://schemas.microsoft.com/office/drawing/2014/main" id="{E71C72A9-C9ED-4965-B223-76667DC8D9B7}"/>
            </a:ext>
          </a:extLst>
        </xdr:cNvPr>
        <xdr:cNvSpPr/>
      </xdr:nvSpPr>
      <xdr:spPr>
        <a:xfrm>
          <a:off x="3203575" y="1404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a:extLst>
            <a:ext uri="{FF2B5EF4-FFF2-40B4-BE49-F238E27FC236}">
              <a16:creationId xmlns:a16="http://schemas.microsoft.com/office/drawing/2014/main" id="{E2874C05-BED4-4C76-BCC8-ED64084A9AA5}"/>
            </a:ext>
          </a:extLst>
        </xdr:cNvPr>
        <xdr:cNvSpPr/>
      </xdr:nvSpPr>
      <xdr:spPr>
        <a:xfrm>
          <a:off x="2428875"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8CE7C073-1970-44B4-A572-CC77C46EAE34}"/>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40D46E45-F2EA-43AA-9B05-65A1330C34D0}"/>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E13B45F8-4B00-4926-BA7C-474CC7E6C0F9}"/>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9EC80410-27BA-4A75-B382-613542865B50}"/>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E71F198-4BE3-4E1C-897C-9EAA9093825B}"/>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252" name="楕円 251">
          <a:extLst>
            <a:ext uri="{FF2B5EF4-FFF2-40B4-BE49-F238E27FC236}">
              <a16:creationId xmlns:a16="http://schemas.microsoft.com/office/drawing/2014/main" id="{5F15E9D3-8756-4857-8D0B-20E042325BDF}"/>
            </a:ext>
          </a:extLst>
        </xdr:cNvPr>
        <xdr:cNvSpPr/>
      </xdr:nvSpPr>
      <xdr:spPr>
        <a:xfrm>
          <a:off x="3203575" y="143243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101600</xdr:rowOff>
    </xdr:from>
    <xdr:to>
      <xdr:col>15</xdr:col>
      <xdr:colOff>101600</xdr:colOff>
      <xdr:row>84</xdr:row>
      <xdr:rowOff>31750</xdr:rowOff>
    </xdr:to>
    <xdr:sp macro="" textlink="">
      <xdr:nvSpPr>
        <xdr:cNvPr id="253" name="楕円 252">
          <a:extLst>
            <a:ext uri="{FF2B5EF4-FFF2-40B4-BE49-F238E27FC236}">
              <a16:creationId xmlns:a16="http://schemas.microsoft.com/office/drawing/2014/main" id="{9D90FF65-C4A6-4A5A-BB93-FADB9BAA75AF}"/>
            </a:ext>
          </a:extLst>
        </xdr:cNvPr>
        <xdr:cNvSpPr/>
      </xdr:nvSpPr>
      <xdr:spPr>
        <a:xfrm>
          <a:off x="2428875"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83</xdr:row>
      <xdr:rowOff>152400</xdr:rowOff>
    </xdr:to>
    <xdr:cxnSp macro="">
      <xdr:nvCxnSpPr>
        <xdr:cNvPr id="254" name="直線コネクタ 253">
          <a:extLst>
            <a:ext uri="{FF2B5EF4-FFF2-40B4-BE49-F238E27FC236}">
              <a16:creationId xmlns:a16="http://schemas.microsoft.com/office/drawing/2014/main" id="{8AB83DE0-4B83-41D7-9359-E1D00A333FD0}"/>
            </a:ext>
          </a:extLst>
        </xdr:cNvPr>
        <xdr:cNvCxnSpPr/>
      </xdr:nvCxnSpPr>
      <xdr:spPr>
        <a:xfrm flipV="1">
          <a:off x="2479675" y="14375130"/>
          <a:ext cx="7556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55" name="n_1aveValue【公営住宅】&#10;有形固定資産減価償却率">
          <a:extLst>
            <a:ext uri="{FF2B5EF4-FFF2-40B4-BE49-F238E27FC236}">
              <a16:creationId xmlns:a16="http://schemas.microsoft.com/office/drawing/2014/main" id="{96130506-008B-4249-AE74-B656BB376519}"/>
            </a:ext>
          </a:extLst>
        </xdr:cNvPr>
        <xdr:cNvSpPr txBox="1"/>
      </xdr:nvSpPr>
      <xdr:spPr>
        <a:xfrm>
          <a:off x="306769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6" name="n_2aveValue【公営住宅】&#10;有形固定資産減価償却率">
          <a:extLst>
            <a:ext uri="{FF2B5EF4-FFF2-40B4-BE49-F238E27FC236}">
              <a16:creationId xmlns:a16="http://schemas.microsoft.com/office/drawing/2014/main" id="{646B00AF-0C4E-4AC1-8A15-C176770042DF}"/>
            </a:ext>
          </a:extLst>
        </xdr:cNvPr>
        <xdr:cNvSpPr txBox="1"/>
      </xdr:nvSpPr>
      <xdr:spPr>
        <a:xfrm>
          <a:off x="230569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257" name="n_1mainValue【公営住宅】&#10;有形固定資産減価償却率">
          <a:extLst>
            <a:ext uri="{FF2B5EF4-FFF2-40B4-BE49-F238E27FC236}">
              <a16:creationId xmlns:a16="http://schemas.microsoft.com/office/drawing/2014/main" id="{C9BA70FF-1B9D-4913-8EA8-F724F8793EF7}"/>
            </a:ext>
          </a:extLst>
        </xdr:cNvPr>
        <xdr:cNvSpPr txBox="1"/>
      </xdr:nvSpPr>
      <xdr:spPr>
        <a:xfrm>
          <a:off x="306769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22877</xdr:rowOff>
    </xdr:from>
    <xdr:ext cx="405111" cy="259045"/>
    <xdr:sp macro="" textlink="">
      <xdr:nvSpPr>
        <xdr:cNvPr id="258" name="n_2mainValue【公営住宅】&#10;有形固定資産減価償却率">
          <a:extLst>
            <a:ext uri="{FF2B5EF4-FFF2-40B4-BE49-F238E27FC236}">
              <a16:creationId xmlns:a16="http://schemas.microsoft.com/office/drawing/2014/main" id="{7035E7A5-1D77-45FF-8150-7F32D270C217}"/>
            </a:ext>
          </a:extLst>
        </xdr:cNvPr>
        <xdr:cNvSpPr txBox="1"/>
      </xdr:nvSpPr>
      <xdr:spPr>
        <a:xfrm>
          <a:off x="230569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a:extLst>
            <a:ext uri="{FF2B5EF4-FFF2-40B4-BE49-F238E27FC236}">
              <a16:creationId xmlns:a16="http://schemas.microsoft.com/office/drawing/2014/main" id="{88F529F3-5EB8-45C0-99C3-57C3729D0390}"/>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a:extLst>
            <a:ext uri="{FF2B5EF4-FFF2-40B4-BE49-F238E27FC236}">
              <a16:creationId xmlns:a16="http://schemas.microsoft.com/office/drawing/2014/main" id="{9F73CECD-F8F9-46A4-9A24-1E1BDF88ED53}"/>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a:extLst>
            <a:ext uri="{FF2B5EF4-FFF2-40B4-BE49-F238E27FC236}">
              <a16:creationId xmlns:a16="http://schemas.microsoft.com/office/drawing/2014/main" id="{8722AAFC-02C5-458E-B887-0218D22D89A2}"/>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a:extLst>
            <a:ext uri="{FF2B5EF4-FFF2-40B4-BE49-F238E27FC236}">
              <a16:creationId xmlns:a16="http://schemas.microsoft.com/office/drawing/2014/main" id="{213463D9-6C5B-4764-84E5-DBF5378ED80C}"/>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a:extLst>
            <a:ext uri="{FF2B5EF4-FFF2-40B4-BE49-F238E27FC236}">
              <a16:creationId xmlns:a16="http://schemas.microsoft.com/office/drawing/2014/main" id="{F13D376A-5E08-4530-9E01-595E87A5257E}"/>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a:extLst>
            <a:ext uri="{FF2B5EF4-FFF2-40B4-BE49-F238E27FC236}">
              <a16:creationId xmlns:a16="http://schemas.microsoft.com/office/drawing/2014/main" id="{DD009F38-148D-496E-9D42-8FE7A8A75DCC}"/>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a:extLst>
            <a:ext uri="{FF2B5EF4-FFF2-40B4-BE49-F238E27FC236}">
              <a16:creationId xmlns:a16="http://schemas.microsoft.com/office/drawing/2014/main" id="{EF419DC7-0450-43E6-B066-816D1E677EC2}"/>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a:extLst>
            <a:ext uri="{FF2B5EF4-FFF2-40B4-BE49-F238E27FC236}">
              <a16:creationId xmlns:a16="http://schemas.microsoft.com/office/drawing/2014/main" id="{3FE43B97-91EB-4545-AABF-90536B2C7BD2}"/>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a:extLst>
            <a:ext uri="{FF2B5EF4-FFF2-40B4-BE49-F238E27FC236}">
              <a16:creationId xmlns:a16="http://schemas.microsoft.com/office/drawing/2014/main" id="{166CA911-2A2F-4BF9-B570-C66CBC809E7A}"/>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a:extLst>
            <a:ext uri="{FF2B5EF4-FFF2-40B4-BE49-F238E27FC236}">
              <a16:creationId xmlns:a16="http://schemas.microsoft.com/office/drawing/2014/main" id="{68EA9B70-D350-4299-9AC3-607203E529AE}"/>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a:extLst>
            <a:ext uri="{FF2B5EF4-FFF2-40B4-BE49-F238E27FC236}">
              <a16:creationId xmlns:a16="http://schemas.microsoft.com/office/drawing/2014/main" id="{67A3968A-FBD3-4C48-8041-519ECF965DA2}"/>
            </a:ext>
          </a:extLst>
        </xdr:cNvPr>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A0417259-27FD-467E-A611-BF605851AFE6}"/>
            </a:ext>
          </a:extLst>
        </xdr:cNvPr>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a:extLst>
            <a:ext uri="{FF2B5EF4-FFF2-40B4-BE49-F238E27FC236}">
              <a16:creationId xmlns:a16="http://schemas.microsoft.com/office/drawing/2014/main" id="{EE43E29E-4755-40F0-A636-D17F5BFCDA33}"/>
            </a:ext>
          </a:extLst>
        </xdr:cNvPr>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a:extLst>
            <a:ext uri="{FF2B5EF4-FFF2-40B4-BE49-F238E27FC236}">
              <a16:creationId xmlns:a16="http://schemas.microsoft.com/office/drawing/2014/main" id="{B57C4D0F-7934-49D5-A094-788F71358E50}"/>
            </a:ext>
          </a:extLst>
        </xdr:cNvPr>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a:extLst>
            <a:ext uri="{FF2B5EF4-FFF2-40B4-BE49-F238E27FC236}">
              <a16:creationId xmlns:a16="http://schemas.microsoft.com/office/drawing/2014/main" id="{6FA545E8-6DA6-4B4B-9F71-C095AE0B2151}"/>
            </a:ext>
          </a:extLst>
        </xdr:cNvPr>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a:extLst>
            <a:ext uri="{FF2B5EF4-FFF2-40B4-BE49-F238E27FC236}">
              <a16:creationId xmlns:a16="http://schemas.microsoft.com/office/drawing/2014/main" id="{DC230572-BDEE-44CB-A112-FE63F68E3CE6}"/>
            </a:ext>
          </a:extLst>
        </xdr:cNvPr>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a:extLst>
            <a:ext uri="{FF2B5EF4-FFF2-40B4-BE49-F238E27FC236}">
              <a16:creationId xmlns:a16="http://schemas.microsoft.com/office/drawing/2014/main" id="{5ECDBA8E-283F-4870-9110-8C0EC89487FD}"/>
            </a:ext>
          </a:extLst>
        </xdr:cNvPr>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a:extLst>
            <a:ext uri="{FF2B5EF4-FFF2-40B4-BE49-F238E27FC236}">
              <a16:creationId xmlns:a16="http://schemas.microsoft.com/office/drawing/2014/main" id="{7D6343B3-09C1-41B2-BC81-3F47C1CA897E}"/>
            </a:ext>
          </a:extLst>
        </xdr:cNvPr>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id="{CF035C37-314E-483E-A465-D62EB7C4A163}"/>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a:extLst>
            <a:ext uri="{FF2B5EF4-FFF2-40B4-BE49-F238E27FC236}">
              <a16:creationId xmlns:a16="http://schemas.microsoft.com/office/drawing/2014/main" id="{F117B24E-95AB-4CAD-806C-B2080FF7C4F9}"/>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id="{7099C51E-AD1E-4330-8A62-B3CE8B4BC9C0}"/>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a:extLst>
            <a:ext uri="{FF2B5EF4-FFF2-40B4-BE49-F238E27FC236}">
              <a16:creationId xmlns:a16="http://schemas.microsoft.com/office/drawing/2014/main" id="{DB1BF449-61CE-4813-B222-84691BC058F3}"/>
            </a:ext>
          </a:extLst>
        </xdr:cNvPr>
        <xdr:cNvCxnSpPr/>
      </xdr:nvCxnSpPr>
      <xdr:spPr>
        <a:xfrm flipV="1">
          <a:off x="8905240"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a:extLst>
            <a:ext uri="{FF2B5EF4-FFF2-40B4-BE49-F238E27FC236}">
              <a16:creationId xmlns:a16="http://schemas.microsoft.com/office/drawing/2014/main" id="{7A91D738-9397-4B97-B810-19424CB74C3B}"/>
            </a:ext>
          </a:extLst>
        </xdr:cNvPr>
        <xdr:cNvSpPr txBox="1"/>
      </xdr:nvSpPr>
      <xdr:spPr>
        <a:xfrm>
          <a:off x="894397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a:extLst>
            <a:ext uri="{FF2B5EF4-FFF2-40B4-BE49-F238E27FC236}">
              <a16:creationId xmlns:a16="http://schemas.microsoft.com/office/drawing/2014/main" id="{21DDE1A7-4471-4127-BA61-C4903E73AB3E}"/>
            </a:ext>
          </a:extLst>
        </xdr:cNvPr>
        <xdr:cNvCxnSpPr/>
      </xdr:nvCxnSpPr>
      <xdr:spPr>
        <a:xfrm>
          <a:off x="8845550" y="147809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a:extLst>
            <a:ext uri="{FF2B5EF4-FFF2-40B4-BE49-F238E27FC236}">
              <a16:creationId xmlns:a16="http://schemas.microsoft.com/office/drawing/2014/main" id="{8DEA68F1-0A35-4732-907A-B15FE6443303}"/>
            </a:ext>
          </a:extLst>
        </xdr:cNvPr>
        <xdr:cNvSpPr txBox="1"/>
      </xdr:nvSpPr>
      <xdr:spPr>
        <a:xfrm>
          <a:off x="8943975"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a:extLst>
            <a:ext uri="{FF2B5EF4-FFF2-40B4-BE49-F238E27FC236}">
              <a16:creationId xmlns:a16="http://schemas.microsoft.com/office/drawing/2014/main" id="{86588A40-C5D0-4820-A6D9-E9FEF577ED89}"/>
            </a:ext>
          </a:extLst>
        </xdr:cNvPr>
        <xdr:cNvCxnSpPr/>
      </xdr:nvCxnSpPr>
      <xdr:spPr>
        <a:xfrm>
          <a:off x="8845550" y="132749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85" name="【公営住宅】&#10;一人当たり面積平均値テキスト">
          <a:extLst>
            <a:ext uri="{FF2B5EF4-FFF2-40B4-BE49-F238E27FC236}">
              <a16:creationId xmlns:a16="http://schemas.microsoft.com/office/drawing/2014/main" id="{6B7144AC-CAC8-49B8-B9B7-4E53A0FCEED1}"/>
            </a:ext>
          </a:extLst>
        </xdr:cNvPr>
        <xdr:cNvSpPr txBox="1"/>
      </xdr:nvSpPr>
      <xdr:spPr>
        <a:xfrm>
          <a:off x="8943975"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a:extLst>
            <a:ext uri="{FF2B5EF4-FFF2-40B4-BE49-F238E27FC236}">
              <a16:creationId xmlns:a16="http://schemas.microsoft.com/office/drawing/2014/main" id="{F1F537A9-8858-4331-BDAA-0F09B4F6B185}"/>
            </a:ext>
          </a:extLst>
        </xdr:cNvPr>
        <xdr:cNvSpPr/>
      </xdr:nvSpPr>
      <xdr:spPr>
        <a:xfrm>
          <a:off x="8883650" y="145015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a:extLst>
            <a:ext uri="{FF2B5EF4-FFF2-40B4-BE49-F238E27FC236}">
              <a16:creationId xmlns:a16="http://schemas.microsoft.com/office/drawing/2014/main" id="{1B9AD9F9-7DD3-438D-A67D-D75FF87D5CF4}"/>
            </a:ext>
          </a:extLst>
        </xdr:cNvPr>
        <xdr:cNvSpPr/>
      </xdr:nvSpPr>
      <xdr:spPr>
        <a:xfrm>
          <a:off x="815975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a:extLst>
            <a:ext uri="{FF2B5EF4-FFF2-40B4-BE49-F238E27FC236}">
              <a16:creationId xmlns:a16="http://schemas.microsoft.com/office/drawing/2014/main" id="{6336CC98-2AE2-4A28-AD94-E7EB89C3D225}"/>
            </a:ext>
          </a:extLst>
        </xdr:cNvPr>
        <xdr:cNvSpPr/>
      </xdr:nvSpPr>
      <xdr:spPr>
        <a:xfrm>
          <a:off x="7413625" y="144933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934B316-27EC-48D6-9568-649F04CD083D}"/>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BA795757-7254-4C11-8CAA-BB6EEBB44BD2}"/>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38C8D30-83FD-4E01-8C95-84836D9E0738}"/>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395DF00-464B-476C-962A-9240C32A9798}"/>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E78ADCC-B317-4D04-9BA5-1C44BC70E5C2}"/>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165151</xdr:rowOff>
    </xdr:from>
    <xdr:to>
      <xdr:col>50</xdr:col>
      <xdr:colOff>165100</xdr:colOff>
      <xdr:row>85</xdr:row>
      <xdr:rowOff>95301</xdr:rowOff>
    </xdr:to>
    <xdr:sp macro="" textlink="">
      <xdr:nvSpPr>
        <xdr:cNvPr id="294" name="楕円 293">
          <a:extLst>
            <a:ext uri="{FF2B5EF4-FFF2-40B4-BE49-F238E27FC236}">
              <a16:creationId xmlns:a16="http://schemas.microsoft.com/office/drawing/2014/main" id="{08642B11-EF5B-4635-983B-4E929C4B2D7F}"/>
            </a:ext>
          </a:extLst>
        </xdr:cNvPr>
        <xdr:cNvSpPr/>
      </xdr:nvSpPr>
      <xdr:spPr>
        <a:xfrm>
          <a:off x="815975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15647</xdr:rowOff>
    </xdr:from>
    <xdr:to>
      <xdr:col>46</xdr:col>
      <xdr:colOff>38100</xdr:colOff>
      <xdr:row>85</xdr:row>
      <xdr:rowOff>117247</xdr:rowOff>
    </xdr:to>
    <xdr:sp macro="" textlink="">
      <xdr:nvSpPr>
        <xdr:cNvPr id="295" name="楕円 294">
          <a:extLst>
            <a:ext uri="{FF2B5EF4-FFF2-40B4-BE49-F238E27FC236}">
              <a16:creationId xmlns:a16="http://schemas.microsoft.com/office/drawing/2014/main" id="{69AA3C14-F646-4DDA-BC15-42D443A4C633}"/>
            </a:ext>
          </a:extLst>
        </xdr:cNvPr>
        <xdr:cNvSpPr/>
      </xdr:nvSpPr>
      <xdr:spPr>
        <a:xfrm>
          <a:off x="7413625" y="145888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44501</xdr:rowOff>
    </xdr:from>
    <xdr:to>
      <xdr:col>50</xdr:col>
      <xdr:colOff>114300</xdr:colOff>
      <xdr:row>85</xdr:row>
      <xdr:rowOff>66447</xdr:rowOff>
    </xdr:to>
    <xdr:cxnSp macro="">
      <xdr:nvCxnSpPr>
        <xdr:cNvPr id="296" name="直線コネクタ 295">
          <a:extLst>
            <a:ext uri="{FF2B5EF4-FFF2-40B4-BE49-F238E27FC236}">
              <a16:creationId xmlns:a16="http://schemas.microsoft.com/office/drawing/2014/main" id="{2CB00355-15D8-4C25-A280-BA8B6C3FF042}"/>
            </a:ext>
          </a:extLst>
        </xdr:cNvPr>
        <xdr:cNvCxnSpPr/>
      </xdr:nvCxnSpPr>
      <xdr:spPr>
        <a:xfrm flipV="1">
          <a:off x="7445375" y="14617751"/>
          <a:ext cx="765175"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7" name="n_1aveValue【公営住宅】&#10;一人当たり面積">
          <a:extLst>
            <a:ext uri="{FF2B5EF4-FFF2-40B4-BE49-F238E27FC236}">
              <a16:creationId xmlns:a16="http://schemas.microsoft.com/office/drawing/2014/main" id="{1101CED0-D9FC-4C0A-BEB2-9963985EB0D7}"/>
            </a:ext>
          </a:extLst>
        </xdr:cNvPr>
        <xdr:cNvSpPr txBox="1"/>
      </xdr:nvSpPr>
      <xdr:spPr>
        <a:xfrm>
          <a:off x="7991552"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8" name="n_2aveValue【公営住宅】&#10;一人当たり面積">
          <a:extLst>
            <a:ext uri="{FF2B5EF4-FFF2-40B4-BE49-F238E27FC236}">
              <a16:creationId xmlns:a16="http://schemas.microsoft.com/office/drawing/2014/main" id="{E83846BC-6470-4B18-8632-36DDEBADA5EF}"/>
            </a:ext>
          </a:extLst>
        </xdr:cNvPr>
        <xdr:cNvSpPr txBox="1"/>
      </xdr:nvSpPr>
      <xdr:spPr>
        <a:xfrm>
          <a:off x="72581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86428</xdr:rowOff>
    </xdr:from>
    <xdr:ext cx="469744" cy="259045"/>
    <xdr:sp macro="" textlink="">
      <xdr:nvSpPr>
        <xdr:cNvPr id="299" name="n_1mainValue【公営住宅】&#10;一人当たり面積">
          <a:extLst>
            <a:ext uri="{FF2B5EF4-FFF2-40B4-BE49-F238E27FC236}">
              <a16:creationId xmlns:a16="http://schemas.microsoft.com/office/drawing/2014/main" id="{DC1B110A-D3D5-4806-837C-B4B7847F2831}"/>
            </a:ext>
          </a:extLst>
        </xdr:cNvPr>
        <xdr:cNvSpPr txBox="1"/>
      </xdr:nvSpPr>
      <xdr:spPr>
        <a:xfrm>
          <a:off x="7991552" y="1465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108374</xdr:rowOff>
    </xdr:from>
    <xdr:ext cx="469744" cy="259045"/>
    <xdr:sp macro="" textlink="">
      <xdr:nvSpPr>
        <xdr:cNvPr id="300" name="n_2mainValue【公営住宅】&#10;一人当たり面積">
          <a:extLst>
            <a:ext uri="{FF2B5EF4-FFF2-40B4-BE49-F238E27FC236}">
              <a16:creationId xmlns:a16="http://schemas.microsoft.com/office/drawing/2014/main" id="{ADCE29FE-9EF3-4423-ADFA-B5C613BF6320}"/>
            </a:ext>
          </a:extLst>
        </xdr:cNvPr>
        <xdr:cNvSpPr txBox="1"/>
      </xdr:nvSpPr>
      <xdr:spPr>
        <a:xfrm>
          <a:off x="72581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id="{B709E6EC-39A7-497B-BDF0-C8DA38106830}"/>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id="{5E62466C-32D1-49E5-9F64-0A63524CA9A1}"/>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id="{46469074-2BED-4A39-9D1A-F0B7DC9AE1EA}"/>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id="{AE340CDD-8E92-48B0-92BC-6AE33EE16AF5}"/>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id="{D2D43320-642D-4239-8FD2-5A9D6CB5BA99}"/>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id="{E4CE2FAD-5AD3-437C-8F0F-AC7C73BDECAA}"/>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id="{036A738C-D281-454E-B60E-DA541E0965E0}"/>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id="{E9CC5288-A5DD-4CF4-9151-114B156B1ADC}"/>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id="{15863684-EB47-4F7D-9C1C-354ADBAAF021}"/>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id="{5F4BBCE0-E8B5-47D4-9C90-A40E96A3FFE7}"/>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id="{84C854D7-8868-4587-8408-45BE08A7AF3A}"/>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id="{1612FE28-30AA-4541-A6C6-331B6D74875D}"/>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id="{63AD6A7B-A044-407E-841B-6363EACAF4DB}"/>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id="{79442330-7A40-496E-90E9-5C2476B5970F}"/>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id="{C347E3A2-6E87-4039-B183-62E792E755FF}"/>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id="{C3316893-2E7D-484C-BAA4-5A4A0EFF3F38}"/>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id="{ACE33191-5466-4DD7-8A9A-CAF92DACD29F}"/>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id="{83F2A013-6CB0-4E3E-9CDD-72AAC49219A7}"/>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id="{4F911CDA-F515-4FE4-9457-1E9A5BE21A2B}"/>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id="{643B1939-35B0-4256-B406-E6EE3EF6626F}"/>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id="{D30E0D92-DFAD-4A50-BC2E-E474BB49346F}"/>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id="{051B7A7B-51D7-4AD9-BB25-D3B226A5C56A}"/>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id="{CF877AB2-F604-4AF5-9051-30C81F21A408}"/>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id="{9B188A15-2B1C-46C9-B976-E45F22933D1A}"/>
            </a:ext>
          </a:extLst>
        </xdr:cNvPr>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a:extLst>
            <a:ext uri="{FF2B5EF4-FFF2-40B4-BE49-F238E27FC236}">
              <a16:creationId xmlns:a16="http://schemas.microsoft.com/office/drawing/2014/main" id="{576DD577-AFF3-44B6-AE74-89FCE3C9A733}"/>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a:extLst>
            <a:ext uri="{FF2B5EF4-FFF2-40B4-BE49-F238E27FC236}">
              <a16:creationId xmlns:a16="http://schemas.microsoft.com/office/drawing/2014/main" id="{D08EE9C8-9C06-4EEB-8EDD-3247555E69EC}"/>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a:extLst>
            <a:ext uri="{FF2B5EF4-FFF2-40B4-BE49-F238E27FC236}">
              <a16:creationId xmlns:a16="http://schemas.microsoft.com/office/drawing/2014/main" id="{D582E7DF-050F-4495-AF4F-EA070B6C6B08}"/>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a:extLst>
            <a:ext uri="{FF2B5EF4-FFF2-40B4-BE49-F238E27FC236}">
              <a16:creationId xmlns:a16="http://schemas.microsoft.com/office/drawing/2014/main" id="{4EFCD22F-E768-478C-8632-F63EEF0BBB28}"/>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a:extLst>
            <a:ext uri="{FF2B5EF4-FFF2-40B4-BE49-F238E27FC236}">
              <a16:creationId xmlns:a16="http://schemas.microsoft.com/office/drawing/2014/main" id="{A702D67F-3859-4361-AE7D-D0A3AB66A232}"/>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a:extLst>
            <a:ext uri="{FF2B5EF4-FFF2-40B4-BE49-F238E27FC236}">
              <a16:creationId xmlns:a16="http://schemas.microsoft.com/office/drawing/2014/main" id="{343EE9D8-B8C9-4580-86D4-39E68CC7A223}"/>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a:extLst>
            <a:ext uri="{FF2B5EF4-FFF2-40B4-BE49-F238E27FC236}">
              <a16:creationId xmlns:a16="http://schemas.microsoft.com/office/drawing/2014/main" id="{B64CCF26-D0B1-4963-A406-DB0E1FBEAC10}"/>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a:extLst>
            <a:ext uri="{FF2B5EF4-FFF2-40B4-BE49-F238E27FC236}">
              <a16:creationId xmlns:a16="http://schemas.microsoft.com/office/drawing/2014/main" id="{CDCE127C-EDB5-4E75-89DE-C9B043348533}"/>
            </a:ext>
          </a:extLst>
        </xdr:cNvPr>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3" name="正方形/長方形 332">
          <a:extLst>
            <a:ext uri="{FF2B5EF4-FFF2-40B4-BE49-F238E27FC236}">
              <a16:creationId xmlns:a16="http://schemas.microsoft.com/office/drawing/2014/main" id="{170A154D-F0D9-4938-9FBA-61FA2062C03D}"/>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4" name="正方形/長方形 333">
          <a:extLst>
            <a:ext uri="{FF2B5EF4-FFF2-40B4-BE49-F238E27FC236}">
              <a16:creationId xmlns:a16="http://schemas.microsoft.com/office/drawing/2014/main" id="{0B05B3F0-C561-45C2-B167-71DC35BF351A}"/>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5" name="正方形/長方形 334">
          <a:extLst>
            <a:ext uri="{FF2B5EF4-FFF2-40B4-BE49-F238E27FC236}">
              <a16:creationId xmlns:a16="http://schemas.microsoft.com/office/drawing/2014/main" id="{53BF92E2-E344-41FD-9481-2EEED303233A}"/>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6" name="正方形/長方形 335">
          <a:extLst>
            <a:ext uri="{FF2B5EF4-FFF2-40B4-BE49-F238E27FC236}">
              <a16:creationId xmlns:a16="http://schemas.microsoft.com/office/drawing/2014/main" id="{98FC064D-87C3-4EA8-AC46-C2DDF73117E1}"/>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7" name="正方形/長方形 336">
          <a:extLst>
            <a:ext uri="{FF2B5EF4-FFF2-40B4-BE49-F238E27FC236}">
              <a16:creationId xmlns:a16="http://schemas.microsoft.com/office/drawing/2014/main" id="{72DB82CF-8C48-40DC-B914-CCE199B21257}"/>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8" name="正方形/長方形 337">
          <a:extLst>
            <a:ext uri="{FF2B5EF4-FFF2-40B4-BE49-F238E27FC236}">
              <a16:creationId xmlns:a16="http://schemas.microsoft.com/office/drawing/2014/main" id="{1B215AFF-5233-4C4D-89EF-693255CAF1BD}"/>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9" name="正方形/長方形 338">
          <a:extLst>
            <a:ext uri="{FF2B5EF4-FFF2-40B4-BE49-F238E27FC236}">
              <a16:creationId xmlns:a16="http://schemas.microsoft.com/office/drawing/2014/main" id="{C8AD08DC-BF41-4D23-B792-3F77C3E9FB2F}"/>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0" name="正方形/長方形 339">
          <a:extLst>
            <a:ext uri="{FF2B5EF4-FFF2-40B4-BE49-F238E27FC236}">
              <a16:creationId xmlns:a16="http://schemas.microsoft.com/office/drawing/2014/main" id="{22196751-83E4-47B0-9417-6C37020B7131}"/>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41" name="テキスト ボックス 340">
          <a:extLst>
            <a:ext uri="{FF2B5EF4-FFF2-40B4-BE49-F238E27FC236}">
              <a16:creationId xmlns:a16="http://schemas.microsoft.com/office/drawing/2014/main" id="{548E08B1-58C0-4AE9-B97C-A695549A03CC}"/>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2" name="直線コネクタ 341">
          <a:extLst>
            <a:ext uri="{FF2B5EF4-FFF2-40B4-BE49-F238E27FC236}">
              <a16:creationId xmlns:a16="http://schemas.microsoft.com/office/drawing/2014/main" id="{CB26C0F1-B57A-4E5A-9051-0E7BFD596B6E}"/>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43" name="テキスト ボックス 342">
          <a:extLst>
            <a:ext uri="{FF2B5EF4-FFF2-40B4-BE49-F238E27FC236}">
              <a16:creationId xmlns:a16="http://schemas.microsoft.com/office/drawing/2014/main" id="{58FDE6DD-67BA-4937-AF98-1C7FF4155325}"/>
            </a:ext>
          </a:extLst>
        </xdr:cNvPr>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4" name="直線コネクタ 343">
          <a:extLst>
            <a:ext uri="{FF2B5EF4-FFF2-40B4-BE49-F238E27FC236}">
              <a16:creationId xmlns:a16="http://schemas.microsoft.com/office/drawing/2014/main" id="{6D377A37-B421-47E0-8047-473975446AAE}"/>
            </a:ext>
          </a:extLst>
        </xdr:cNvPr>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5" name="テキスト ボックス 344">
          <a:extLst>
            <a:ext uri="{FF2B5EF4-FFF2-40B4-BE49-F238E27FC236}">
              <a16:creationId xmlns:a16="http://schemas.microsoft.com/office/drawing/2014/main" id="{798A46C9-8F0E-4053-BF1E-9D1D89D252D3}"/>
            </a:ext>
          </a:extLst>
        </xdr:cNvPr>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6" name="直線コネクタ 345">
          <a:extLst>
            <a:ext uri="{FF2B5EF4-FFF2-40B4-BE49-F238E27FC236}">
              <a16:creationId xmlns:a16="http://schemas.microsoft.com/office/drawing/2014/main" id="{762A7DCF-D426-43D6-B92E-83AEF52A4626}"/>
            </a:ext>
          </a:extLst>
        </xdr:cNvPr>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7" name="テキスト ボックス 346">
          <a:extLst>
            <a:ext uri="{FF2B5EF4-FFF2-40B4-BE49-F238E27FC236}">
              <a16:creationId xmlns:a16="http://schemas.microsoft.com/office/drawing/2014/main" id="{3B40043A-6EA0-4135-9BD4-89FBA8B44569}"/>
            </a:ext>
          </a:extLst>
        </xdr:cNvPr>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8" name="直線コネクタ 347">
          <a:extLst>
            <a:ext uri="{FF2B5EF4-FFF2-40B4-BE49-F238E27FC236}">
              <a16:creationId xmlns:a16="http://schemas.microsoft.com/office/drawing/2014/main" id="{731583FF-BD72-4B41-A022-727ABA0C4199}"/>
            </a:ext>
          </a:extLst>
        </xdr:cNvPr>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9" name="テキスト ボックス 348">
          <a:extLst>
            <a:ext uri="{FF2B5EF4-FFF2-40B4-BE49-F238E27FC236}">
              <a16:creationId xmlns:a16="http://schemas.microsoft.com/office/drawing/2014/main" id="{18E017A0-B2C9-42BC-A1FC-A559DDA961E0}"/>
            </a:ext>
          </a:extLst>
        </xdr:cNvPr>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50" name="直線コネクタ 349">
          <a:extLst>
            <a:ext uri="{FF2B5EF4-FFF2-40B4-BE49-F238E27FC236}">
              <a16:creationId xmlns:a16="http://schemas.microsoft.com/office/drawing/2014/main" id="{CA47112D-AD77-4ADC-857C-7173DAAA5AFB}"/>
            </a:ext>
          </a:extLst>
        </xdr:cNvPr>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51" name="テキスト ボックス 350">
          <a:extLst>
            <a:ext uri="{FF2B5EF4-FFF2-40B4-BE49-F238E27FC236}">
              <a16:creationId xmlns:a16="http://schemas.microsoft.com/office/drawing/2014/main" id="{2E49E8AB-638B-4186-89A9-2C07F8C7A619}"/>
            </a:ext>
          </a:extLst>
        </xdr:cNvPr>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52" name="直線コネクタ 351">
          <a:extLst>
            <a:ext uri="{FF2B5EF4-FFF2-40B4-BE49-F238E27FC236}">
              <a16:creationId xmlns:a16="http://schemas.microsoft.com/office/drawing/2014/main" id="{67A963A9-EEFA-4D18-9252-69BBB9D08FC5}"/>
            </a:ext>
          </a:extLst>
        </xdr:cNvPr>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53" name="テキスト ボックス 352">
          <a:extLst>
            <a:ext uri="{FF2B5EF4-FFF2-40B4-BE49-F238E27FC236}">
              <a16:creationId xmlns:a16="http://schemas.microsoft.com/office/drawing/2014/main" id="{85A384F7-6F3D-406F-933D-6E2BC38E8B20}"/>
            </a:ext>
          </a:extLst>
        </xdr:cNvPr>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4" name="直線コネクタ 353">
          <a:extLst>
            <a:ext uri="{FF2B5EF4-FFF2-40B4-BE49-F238E27FC236}">
              <a16:creationId xmlns:a16="http://schemas.microsoft.com/office/drawing/2014/main" id="{7CB9D83B-3413-4696-9FFE-EC5D3150B0D1}"/>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5" name="テキスト ボックス 354">
          <a:extLst>
            <a:ext uri="{FF2B5EF4-FFF2-40B4-BE49-F238E27FC236}">
              <a16:creationId xmlns:a16="http://schemas.microsoft.com/office/drawing/2014/main" id="{C1886E8C-439E-4704-AE2D-461FF0A73418}"/>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6" name="【学校施設】&#10;有形固定資産減価償却率グラフ枠">
          <a:extLst>
            <a:ext uri="{FF2B5EF4-FFF2-40B4-BE49-F238E27FC236}">
              <a16:creationId xmlns:a16="http://schemas.microsoft.com/office/drawing/2014/main" id="{475FFFBA-A51A-42C1-8B19-545C5E468A17}"/>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357" name="直線コネクタ 356">
          <a:extLst>
            <a:ext uri="{FF2B5EF4-FFF2-40B4-BE49-F238E27FC236}">
              <a16:creationId xmlns:a16="http://schemas.microsoft.com/office/drawing/2014/main" id="{D4438D19-FA4E-4D91-9914-A7FE5B7BEC31}"/>
            </a:ext>
          </a:extLst>
        </xdr:cNvPr>
        <xdr:cNvCxnSpPr/>
      </xdr:nvCxnSpPr>
      <xdr:spPr>
        <a:xfrm flipV="1">
          <a:off x="13889989"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358" name="【学校施設】&#10;有形固定資産減価償却率最小値テキスト">
          <a:extLst>
            <a:ext uri="{FF2B5EF4-FFF2-40B4-BE49-F238E27FC236}">
              <a16:creationId xmlns:a16="http://schemas.microsoft.com/office/drawing/2014/main" id="{20B88742-60D8-47DC-BC2F-C24810626E96}"/>
            </a:ext>
          </a:extLst>
        </xdr:cNvPr>
        <xdr:cNvSpPr txBox="1"/>
      </xdr:nvSpPr>
      <xdr:spPr>
        <a:xfrm>
          <a:off x="1392872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359" name="直線コネクタ 358">
          <a:extLst>
            <a:ext uri="{FF2B5EF4-FFF2-40B4-BE49-F238E27FC236}">
              <a16:creationId xmlns:a16="http://schemas.microsoft.com/office/drawing/2014/main" id="{B5442CAA-3B29-4AF1-A30E-4E13EC89F7D0}"/>
            </a:ext>
          </a:extLst>
        </xdr:cNvPr>
        <xdr:cNvCxnSpPr/>
      </xdr:nvCxnSpPr>
      <xdr:spPr>
        <a:xfrm>
          <a:off x="13801725" y="10782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360" name="【学校施設】&#10;有形固定資産減価償却率最大値テキスト">
          <a:extLst>
            <a:ext uri="{FF2B5EF4-FFF2-40B4-BE49-F238E27FC236}">
              <a16:creationId xmlns:a16="http://schemas.microsoft.com/office/drawing/2014/main" id="{459D405E-A610-42DB-B0AE-81D3F2BCAC33}"/>
            </a:ext>
          </a:extLst>
        </xdr:cNvPr>
        <xdr:cNvSpPr txBox="1"/>
      </xdr:nvSpPr>
      <xdr:spPr>
        <a:xfrm>
          <a:off x="13928725"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361" name="直線コネクタ 360">
          <a:extLst>
            <a:ext uri="{FF2B5EF4-FFF2-40B4-BE49-F238E27FC236}">
              <a16:creationId xmlns:a16="http://schemas.microsoft.com/office/drawing/2014/main" id="{D91DB563-A52D-4085-812A-01890F412620}"/>
            </a:ext>
          </a:extLst>
        </xdr:cNvPr>
        <xdr:cNvCxnSpPr/>
      </xdr:nvCxnSpPr>
      <xdr:spPr>
        <a:xfrm>
          <a:off x="13801725" y="971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362" name="【学校施設】&#10;有形固定資産減価償却率平均値テキスト">
          <a:extLst>
            <a:ext uri="{FF2B5EF4-FFF2-40B4-BE49-F238E27FC236}">
              <a16:creationId xmlns:a16="http://schemas.microsoft.com/office/drawing/2014/main" id="{3D3959CD-9CE9-4F63-A72B-7A1F6AC86228}"/>
            </a:ext>
          </a:extLst>
        </xdr:cNvPr>
        <xdr:cNvSpPr txBox="1"/>
      </xdr:nvSpPr>
      <xdr:spPr>
        <a:xfrm>
          <a:off x="13928725"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363" name="フローチャート: 判断 362">
          <a:extLst>
            <a:ext uri="{FF2B5EF4-FFF2-40B4-BE49-F238E27FC236}">
              <a16:creationId xmlns:a16="http://schemas.microsoft.com/office/drawing/2014/main" id="{6CE491F5-0941-4F52-941B-F8D8D3E84198}"/>
            </a:ext>
          </a:extLst>
        </xdr:cNvPr>
        <xdr:cNvSpPr/>
      </xdr:nvSpPr>
      <xdr:spPr>
        <a:xfrm>
          <a:off x="13839825" y="10146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364" name="フローチャート: 判断 363">
          <a:extLst>
            <a:ext uri="{FF2B5EF4-FFF2-40B4-BE49-F238E27FC236}">
              <a16:creationId xmlns:a16="http://schemas.microsoft.com/office/drawing/2014/main" id="{E7A1276F-63D6-4929-9864-AF24D7985AFD}"/>
            </a:ext>
          </a:extLst>
        </xdr:cNvPr>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365" name="フローチャート: 判断 364">
          <a:extLst>
            <a:ext uri="{FF2B5EF4-FFF2-40B4-BE49-F238E27FC236}">
              <a16:creationId xmlns:a16="http://schemas.microsoft.com/office/drawing/2014/main" id="{4D0F0EBF-9A2F-4B62-AFC6-B462CBCA5B47}"/>
            </a:ext>
          </a:extLst>
        </xdr:cNvPr>
        <xdr:cNvSpPr/>
      </xdr:nvSpPr>
      <xdr:spPr>
        <a:xfrm>
          <a:off x="123698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58295F24-FA18-4BBC-BB3E-9AE5861F4BDD}"/>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7FCBD95F-B1C5-45C5-A709-434565FBCEC1}"/>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8" name="テキスト ボックス 367">
          <a:extLst>
            <a:ext uri="{FF2B5EF4-FFF2-40B4-BE49-F238E27FC236}">
              <a16:creationId xmlns:a16="http://schemas.microsoft.com/office/drawing/2014/main" id="{43D28407-BA74-4385-B853-D435E4E1D756}"/>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9" name="テキスト ボックス 368">
          <a:extLst>
            <a:ext uri="{FF2B5EF4-FFF2-40B4-BE49-F238E27FC236}">
              <a16:creationId xmlns:a16="http://schemas.microsoft.com/office/drawing/2014/main" id="{DD480E85-1A85-4394-8836-B11409B44C4A}"/>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0" name="テキスト ボックス 369">
          <a:extLst>
            <a:ext uri="{FF2B5EF4-FFF2-40B4-BE49-F238E27FC236}">
              <a16:creationId xmlns:a16="http://schemas.microsoft.com/office/drawing/2014/main" id="{E8E68D1E-7858-48B3-BCF6-4D0C1DAA5409}"/>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371" name="楕円 370">
          <a:extLst>
            <a:ext uri="{FF2B5EF4-FFF2-40B4-BE49-F238E27FC236}">
              <a16:creationId xmlns:a16="http://schemas.microsoft.com/office/drawing/2014/main" id="{AE8468AB-E733-4B76-AD08-DF7BE0D35BC3}"/>
            </a:ext>
          </a:extLst>
        </xdr:cNvPr>
        <xdr:cNvSpPr/>
      </xdr:nvSpPr>
      <xdr:spPr>
        <a:xfrm>
          <a:off x="13115925"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372" name="楕円 371">
          <a:extLst>
            <a:ext uri="{FF2B5EF4-FFF2-40B4-BE49-F238E27FC236}">
              <a16:creationId xmlns:a16="http://schemas.microsoft.com/office/drawing/2014/main" id="{BD42DDD5-171F-4FD1-B479-F8958F20482A}"/>
            </a:ext>
          </a:extLst>
        </xdr:cNvPr>
        <xdr:cNvSpPr/>
      </xdr:nvSpPr>
      <xdr:spPr>
        <a:xfrm>
          <a:off x="123698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135255</xdr:rowOff>
    </xdr:from>
    <xdr:to>
      <xdr:col>81</xdr:col>
      <xdr:colOff>50800</xdr:colOff>
      <xdr:row>60</xdr:row>
      <xdr:rowOff>154305</xdr:rowOff>
    </xdr:to>
    <xdr:cxnSp macro="">
      <xdr:nvCxnSpPr>
        <xdr:cNvPr id="373" name="直線コネクタ 372">
          <a:extLst>
            <a:ext uri="{FF2B5EF4-FFF2-40B4-BE49-F238E27FC236}">
              <a16:creationId xmlns:a16="http://schemas.microsoft.com/office/drawing/2014/main" id="{7AF766A6-88EC-4206-8356-ED876F5136AD}"/>
            </a:ext>
          </a:extLst>
        </xdr:cNvPr>
        <xdr:cNvCxnSpPr/>
      </xdr:nvCxnSpPr>
      <xdr:spPr>
        <a:xfrm flipV="1">
          <a:off x="12420600" y="10422255"/>
          <a:ext cx="7461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374" name="n_1aveValue【学校施設】&#10;有形固定資産減価償却率">
          <a:extLst>
            <a:ext uri="{FF2B5EF4-FFF2-40B4-BE49-F238E27FC236}">
              <a16:creationId xmlns:a16="http://schemas.microsoft.com/office/drawing/2014/main" id="{81D67850-2636-44FE-88A4-0DB324FA5A7A}"/>
            </a:ext>
          </a:extLst>
        </xdr:cNvPr>
        <xdr:cNvSpPr txBox="1"/>
      </xdr:nvSpPr>
      <xdr:spPr>
        <a:xfrm>
          <a:off x="12980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375" name="n_2aveValue【学校施設】&#10;有形固定資産減価償却率">
          <a:extLst>
            <a:ext uri="{FF2B5EF4-FFF2-40B4-BE49-F238E27FC236}">
              <a16:creationId xmlns:a16="http://schemas.microsoft.com/office/drawing/2014/main" id="{6FE3571B-2AE8-498B-8F16-C4FBF2FDEA87}"/>
            </a:ext>
          </a:extLst>
        </xdr:cNvPr>
        <xdr:cNvSpPr txBox="1"/>
      </xdr:nvSpPr>
      <xdr:spPr>
        <a:xfrm>
          <a:off x="12246619"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5732</xdr:rowOff>
    </xdr:from>
    <xdr:ext cx="405111" cy="259045"/>
    <xdr:sp macro="" textlink="">
      <xdr:nvSpPr>
        <xdr:cNvPr id="376" name="n_1mainValue【学校施設】&#10;有形固定資産減価償却率">
          <a:extLst>
            <a:ext uri="{FF2B5EF4-FFF2-40B4-BE49-F238E27FC236}">
              <a16:creationId xmlns:a16="http://schemas.microsoft.com/office/drawing/2014/main" id="{D3F38893-3568-42DC-8572-C6F61E9001E4}"/>
            </a:ext>
          </a:extLst>
        </xdr:cNvPr>
        <xdr:cNvSpPr txBox="1"/>
      </xdr:nvSpPr>
      <xdr:spPr>
        <a:xfrm>
          <a:off x="12980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377" name="n_2mainValue【学校施設】&#10;有形固定資産減価償却率">
          <a:extLst>
            <a:ext uri="{FF2B5EF4-FFF2-40B4-BE49-F238E27FC236}">
              <a16:creationId xmlns:a16="http://schemas.microsoft.com/office/drawing/2014/main" id="{98A1D8DC-81E1-43A2-9E34-40F07B10EE13}"/>
            </a:ext>
          </a:extLst>
        </xdr:cNvPr>
        <xdr:cNvSpPr txBox="1"/>
      </xdr:nvSpPr>
      <xdr:spPr>
        <a:xfrm>
          <a:off x="12246619"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8" name="正方形/長方形 377">
          <a:extLst>
            <a:ext uri="{FF2B5EF4-FFF2-40B4-BE49-F238E27FC236}">
              <a16:creationId xmlns:a16="http://schemas.microsoft.com/office/drawing/2014/main" id="{EFA01E37-6FB6-43CC-9183-ACAA7FEB33E3}"/>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9" name="正方形/長方形 378">
          <a:extLst>
            <a:ext uri="{FF2B5EF4-FFF2-40B4-BE49-F238E27FC236}">
              <a16:creationId xmlns:a16="http://schemas.microsoft.com/office/drawing/2014/main" id="{4C05CAB2-848A-42A7-A095-48BBA50DA5B9}"/>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0" name="正方形/長方形 379">
          <a:extLst>
            <a:ext uri="{FF2B5EF4-FFF2-40B4-BE49-F238E27FC236}">
              <a16:creationId xmlns:a16="http://schemas.microsoft.com/office/drawing/2014/main" id="{BB904E6B-FEA6-45FD-AE7D-50D5F8DCB8C0}"/>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1" name="正方形/長方形 380">
          <a:extLst>
            <a:ext uri="{FF2B5EF4-FFF2-40B4-BE49-F238E27FC236}">
              <a16:creationId xmlns:a16="http://schemas.microsoft.com/office/drawing/2014/main" id="{B5B7097C-08D6-4CCC-A1B5-926D8E001CCC}"/>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2" name="正方形/長方形 381">
          <a:extLst>
            <a:ext uri="{FF2B5EF4-FFF2-40B4-BE49-F238E27FC236}">
              <a16:creationId xmlns:a16="http://schemas.microsoft.com/office/drawing/2014/main" id="{E2E82B83-F77E-4CDD-83ED-FC2AF29E06E9}"/>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3" name="正方形/長方形 382">
          <a:extLst>
            <a:ext uri="{FF2B5EF4-FFF2-40B4-BE49-F238E27FC236}">
              <a16:creationId xmlns:a16="http://schemas.microsoft.com/office/drawing/2014/main" id="{D8E3F49C-3471-4C93-826B-2CE73F092502}"/>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4" name="正方形/長方形 383">
          <a:extLst>
            <a:ext uri="{FF2B5EF4-FFF2-40B4-BE49-F238E27FC236}">
              <a16:creationId xmlns:a16="http://schemas.microsoft.com/office/drawing/2014/main" id="{C9ED38B8-D968-4BC8-BC7E-83C8E04754D2}"/>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5" name="正方形/長方形 384">
          <a:extLst>
            <a:ext uri="{FF2B5EF4-FFF2-40B4-BE49-F238E27FC236}">
              <a16:creationId xmlns:a16="http://schemas.microsoft.com/office/drawing/2014/main" id="{0C668D2B-9E26-4733-B817-147CA8B3ADEC}"/>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6" name="テキスト ボックス 385">
          <a:extLst>
            <a:ext uri="{FF2B5EF4-FFF2-40B4-BE49-F238E27FC236}">
              <a16:creationId xmlns:a16="http://schemas.microsoft.com/office/drawing/2014/main" id="{4D25927B-7C3E-47A2-B773-CBFC8C87E35A}"/>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7" name="直線コネクタ 386">
          <a:extLst>
            <a:ext uri="{FF2B5EF4-FFF2-40B4-BE49-F238E27FC236}">
              <a16:creationId xmlns:a16="http://schemas.microsoft.com/office/drawing/2014/main" id="{504A387D-DB60-4CF1-B7BF-5EFDB9FFEB7C}"/>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8" name="テキスト ボックス 387">
          <a:extLst>
            <a:ext uri="{FF2B5EF4-FFF2-40B4-BE49-F238E27FC236}">
              <a16:creationId xmlns:a16="http://schemas.microsoft.com/office/drawing/2014/main" id="{CDF67665-ABB3-4B8A-9643-898D99896ECF}"/>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9" name="直線コネクタ 388">
          <a:extLst>
            <a:ext uri="{FF2B5EF4-FFF2-40B4-BE49-F238E27FC236}">
              <a16:creationId xmlns:a16="http://schemas.microsoft.com/office/drawing/2014/main" id="{D7E91A7A-E86A-4C65-B97D-3288D378B407}"/>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90" name="テキスト ボックス 389">
          <a:extLst>
            <a:ext uri="{FF2B5EF4-FFF2-40B4-BE49-F238E27FC236}">
              <a16:creationId xmlns:a16="http://schemas.microsoft.com/office/drawing/2014/main" id="{602693EB-8D67-4577-85AD-DF271E0D2998}"/>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91" name="直線コネクタ 390">
          <a:extLst>
            <a:ext uri="{FF2B5EF4-FFF2-40B4-BE49-F238E27FC236}">
              <a16:creationId xmlns:a16="http://schemas.microsoft.com/office/drawing/2014/main" id="{5FA484C6-C9E8-4033-A1C4-4A8D3BDDAD5A}"/>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92" name="テキスト ボックス 391">
          <a:extLst>
            <a:ext uri="{FF2B5EF4-FFF2-40B4-BE49-F238E27FC236}">
              <a16:creationId xmlns:a16="http://schemas.microsoft.com/office/drawing/2014/main" id="{EFF3DB36-67B3-4E54-A189-7AEB77D812B3}"/>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93" name="直線コネクタ 392">
          <a:extLst>
            <a:ext uri="{FF2B5EF4-FFF2-40B4-BE49-F238E27FC236}">
              <a16:creationId xmlns:a16="http://schemas.microsoft.com/office/drawing/2014/main" id="{51DF053E-B31B-4747-BC84-9F0396B95F2A}"/>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94" name="テキスト ボックス 393">
          <a:extLst>
            <a:ext uri="{FF2B5EF4-FFF2-40B4-BE49-F238E27FC236}">
              <a16:creationId xmlns:a16="http://schemas.microsoft.com/office/drawing/2014/main" id="{84307912-697A-4E52-A82B-05D120A359E4}"/>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95" name="直線コネクタ 394">
          <a:extLst>
            <a:ext uri="{FF2B5EF4-FFF2-40B4-BE49-F238E27FC236}">
              <a16:creationId xmlns:a16="http://schemas.microsoft.com/office/drawing/2014/main" id="{74EAAB28-938B-4028-8F76-E6396DD689C6}"/>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6" name="テキスト ボックス 395">
          <a:extLst>
            <a:ext uri="{FF2B5EF4-FFF2-40B4-BE49-F238E27FC236}">
              <a16:creationId xmlns:a16="http://schemas.microsoft.com/office/drawing/2014/main" id="{5F374ABE-1F0A-4D50-AA3E-510AF76FDAD6}"/>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7" name="直線コネクタ 396">
          <a:extLst>
            <a:ext uri="{FF2B5EF4-FFF2-40B4-BE49-F238E27FC236}">
              <a16:creationId xmlns:a16="http://schemas.microsoft.com/office/drawing/2014/main" id="{0EE8DB4F-4258-4E16-A79F-DF9481C26659}"/>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8" name="テキスト ボックス 397">
          <a:extLst>
            <a:ext uri="{FF2B5EF4-FFF2-40B4-BE49-F238E27FC236}">
              <a16:creationId xmlns:a16="http://schemas.microsoft.com/office/drawing/2014/main" id="{00302690-E268-4C63-B38F-1763E574FF3C}"/>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9" name="【学校施設】&#10;一人当たり面積グラフ枠">
          <a:extLst>
            <a:ext uri="{FF2B5EF4-FFF2-40B4-BE49-F238E27FC236}">
              <a16:creationId xmlns:a16="http://schemas.microsoft.com/office/drawing/2014/main" id="{847A1086-69AA-4869-9977-97544C42D716}"/>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00" name="直線コネクタ 399">
          <a:extLst>
            <a:ext uri="{FF2B5EF4-FFF2-40B4-BE49-F238E27FC236}">
              <a16:creationId xmlns:a16="http://schemas.microsoft.com/office/drawing/2014/main" id="{0F6187B8-6967-46BF-87FC-DA221F79DF1E}"/>
            </a:ext>
          </a:extLst>
        </xdr:cNvPr>
        <xdr:cNvCxnSpPr/>
      </xdr:nvCxnSpPr>
      <xdr:spPr>
        <a:xfrm flipV="1">
          <a:off x="188461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01" name="【学校施設】&#10;一人当たり面積最小値テキスト">
          <a:extLst>
            <a:ext uri="{FF2B5EF4-FFF2-40B4-BE49-F238E27FC236}">
              <a16:creationId xmlns:a16="http://schemas.microsoft.com/office/drawing/2014/main" id="{6109991E-13CF-46DC-B746-567BCD49D022}"/>
            </a:ext>
          </a:extLst>
        </xdr:cNvPr>
        <xdr:cNvSpPr txBox="1"/>
      </xdr:nvSpPr>
      <xdr:spPr>
        <a:xfrm>
          <a:off x="188849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02" name="直線コネクタ 401">
          <a:extLst>
            <a:ext uri="{FF2B5EF4-FFF2-40B4-BE49-F238E27FC236}">
              <a16:creationId xmlns:a16="http://schemas.microsoft.com/office/drawing/2014/main" id="{07879408-6D18-416E-99F8-80056A4664BC}"/>
            </a:ext>
          </a:extLst>
        </xdr:cNvPr>
        <xdr:cNvCxnSpPr/>
      </xdr:nvCxnSpPr>
      <xdr:spPr>
        <a:xfrm>
          <a:off x="18786475" y="110276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03" name="【学校施設】&#10;一人当たり面積最大値テキスト">
          <a:extLst>
            <a:ext uri="{FF2B5EF4-FFF2-40B4-BE49-F238E27FC236}">
              <a16:creationId xmlns:a16="http://schemas.microsoft.com/office/drawing/2014/main" id="{FB533FFF-20EC-417A-8466-7BC6AEE64E9C}"/>
            </a:ext>
          </a:extLst>
        </xdr:cNvPr>
        <xdr:cNvSpPr txBox="1"/>
      </xdr:nvSpPr>
      <xdr:spPr>
        <a:xfrm>
          <a:off x="188849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04" name="直線コネクタ 403">
          <a:extLst>
            <a:ext uri="{FF2B5EF4-FFF2-40B4-BE49-F238E27FC236}">
              <a16:creationId xmlns:a16="http://schemas.microsoft.com/office/drawing/2014/main" id="{4ECE2E75-5C13-4E86-A7F4-8C8A47C0CF2C}"/>
            </a:ext>
          </a:extLst>
        </xdr:cNvPr>
        <xdr:cNvCxnSpPr/>
      </xdr:nvCxnSpPr>
      <xdr:spPr>
        <a:xfrm>
          <a:off x="18786475" y="9548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05" name="【学校施設】&#10;一人当たり面積平均値テキスト">
          <a:extLst>
            <a:ext uri="{FF2B5EF4-FFF2-40B4-BE49-F238E27FC236}">
              <a16:creationId xmlns:a16="http://schemas.microsoft.com/office/drawing/2014/main" id="{5ED3366D-0558-4021-BF83-77F868DB14C2}"/>
            </a:ext>
          </a:extLst>
        </xdr:cNvPr>
        <xdr:cNvSpPr txBox="1"/>
      </xdr:nvSpPr>
      <xdr:spPr>
        <a:xfrm>
          <a:off x="188849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06" name="フローチャート: 判断 405">
          <a:extLst>
            <a:ext uri="{FF2B5EF4-FFF2-40B4-BE49-F238E27FC236}">
              <a16:creationId xmlns:a16="http://schemas.microsoft.com/office/drawing/2014/main" id="{72AE9C94-8E4B-4D3C-BF22-566823D56348}"/>
            </a:ext>
          </a:extLst>
        </xdr:cNvPr>
        <xdr:cNvSpPr/>
      </xdr:nvSpPr>
      <xdr:spPr>
        <a:xfrm>
          <a:off x="1879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07" name="フローチャート: 判断 406">
          <a:extLst>
            <a:ext uri="{FF2B5EF4-FFF2-40B4-BE49-F238E27FC236}">
              <a16:creationId xmlns:a16="http://schemas.microsoft.com/office/drawing/2014/main" id="{E53C3630-EBEC-493B-8FCD-7AA5F603D092}"/>
            </a:ext>
          </a:extLst>
        </xdr:cNvPr>
        <xdr:cNvSpPr/>
      </xdr:nvSpPr>
      <xdr:spPr>
        <a:xfrm>
          <a:off x="18100675" y="10714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08" name="フローチャート: 判断 407">
          <a:extLst>
            <a:ext uri="{FF2B5EF4-FFF2-40B4-BE49-F238E27FC236}">
              <a16:creationId xmlns:a16="http://schemas.microsoft.com/office/drawing/2014/main" id="{8DEF36EA-F63E-4B60-8662-31EDD3F7B468}"/>
            </a:ext>
          </a:extLst>
        </xdr:cNvPr>
        <xdr:cNvSpPr/>
      </xdr:nvSpPr>
      <xdr:spPr>
        <a:xfrm>
          <a:off x="17325975"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818FC811-EEE4-407F-9070-061E8079BF0F}"/>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A9721481-0CF9-456C-B490-9F2BF1632B3D}"/>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45D43EB4-4F66-4B84-B83E-05D39B9D5CC1}"/>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9045CC4F-9E9C-416C-8EC7-E30BFF49F4A6}"/>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5567B6A5-E8D8-4AA7-9BE3-549FAD5A6671}"/>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26924</xdr:rowOff>
    </xdr:from>
    <xdr:to>
      <xdr:col>112</xdr:col>
      <xdr:colOff>38100</xdr:colOff>
      <xdr:row>63</xdr:row>
      <xdr:rowOff>128524</xdr:rowOff>
    </xdr:to>
    <xdr:sp macro="" textlink="">
      <xdr:nvSpPr>
        <xdr:cNvPr id="414" name="楕円 413">
          <a:extLst>
            <a:ext uri="{FF2B5EF4-FFF2-40B4-BE49-F238E27FC236}">
              <a16:creationId xmlns:a16="http://schemas.microsoft.com/office/drawing/2014/main" id="{FD32BC83-B5BF-44D7-B922-6C228A8657E9}"/>
            </a:ext>
          </a:extLst>
        </xdr:cNvPr>
        <xdr:cNvSpPr/>
      </xdr:nvSpPr>
      <xdr:spPr>
        <a:xfrm>
          <a:off x="18100675" y="108282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37897</xdr:rowOff>
    </xdr:from>
    <xdr:to>
      <xdr:col>107</xdr:col>
      <xdr:colOff>101600</xdr:colOff>
      <xdr:row>63</xdr:row>
      <xdr:rowOff>139497</xdr:rowOff>
    </xdr:to>
    <xdr:sp macro="" textlink="">
      <xdr:nvSpPr>
        <xdr:cNvPr id="415" name="楕円 414">
          <a:extLst>
            <a:ext uri="{FF2B5EF4-FFF2-40B4-BE49-F238E27FC236}">
              <a16:creationId xmlns:a16="http://schemas.microsoft.com/office/drawing/2014/main" id="{A5FEA309-C905-49E2-9CED-43F4A187912F}"/>
            </a:ext>
          </a:extLst>
        </xdr:cNvPr>
        <xdr:cNvSpPr/>
      </xdr:nvSpPr>
      <xdr:spPr>
        <a:xfrm>
          <a:off x="17325975" y="1083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77724</xdr:rowOff>
    </xdr:from>
    <xdr:to>
      <xdr:col>111</xdr:col>
      <xdr:colOff>177800</xdr:colOff>
      <xdr:row>63</xdr:row>
      <xdr:rowOff>88697</xdr:rowOff>
    </xdr:to>
    <xdr:cxnSp macro="">
      <xdr:nvCxnSpPr>
        <xdr:cNvPr id="416" name="直線コネクタ 415">
          <a:extLst>
            <a:ext uri="{FF2B5EF4-FFF2-40B4-BE49-F238E27FC236}">
              <a16:creationId xmlns:a16="http://schemas.microsoft.com/office/drawing/2014/main" id="{299018F3-5A6B-4735-B392-48FB5D52039D}"/>
            </a:ext>
          </a:extLst>
        </xdr:cNvPr>
        <xdr:cNvCxnSpPr/>
      </xdr:nvCxnSpPr>
      <xdr:spPr>
        <a:xfrm flipV="1">
          <a:off x="17376775" y="10879074"/>
          <a:ext cx="75565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417" name="n_1aveValue【学校施設】&#10;一人当たり面積">
          <a:extLst>
            <a:ext uri="{FF2B5EF4-FFF2-40B4-BE49-F238E27FC236}">
              <a16:creationId xmlns:a16="http://schemas.microsoft.com/office/drawing/2014/main" id="{45BDB44F-E828-4CD2-8907-2C5844AC1615}"/>
            </a:ext>
          </a:extLst>
        </xdr:cNvPr>
        <xdr:cNvSpPr txBox="1"/>
      </xdr:nvSpPr>
      <xdr:spPr>
        <a:xfrm>
          <a:off x="17932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18" name="n_2aveValue【学校施設】&#10;一人当たり面積">
          <a:extLst>
            <a:ext uri="{FF2B5EF4-FFF2-40B4-BE49-F238E27FC236}">
              <a16:creationId xmlns:a16="http://schemas.microsoft.com/office/drawing/2014/main" id="{3681C391-FC2D-406E-B4FB-C77E8BC2622C}"/>
            </a:ext>
          </a:extLst>
        </xdr:cNvPr>
        <xdr:cNvSpPr txBox="1"/>
      </xdr:nvSpPr>
      <xdr:spPr>
        <a:xfrm>
          <a:off x="1717047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119651</xdr:rowOff>
    </xdr:from>
    <xdr:ext cx="469744" cy="259045"/>
    <xdr:sp macro="" textlink="">
      <xdr:nvSpPr>
        <xdr:cNvPr id="419" name="n_1mainValue【学校施設】&#10;一人当たり面積">
          <a:extLst>
            <a:ext uri="{FF2B5EF4-FFF2-40B4-BE49-F238E27FC236}">
              <a16:creationId xmlns:a16="http://schemas.microsoft.com/office/drawing/2014/main" id="{00044033-B42E-49CD-909D-4C3E19A2BB8E}"/>
            </a:ext>
          </a:extLst>
        </xdr:cNvPr>
        <xdr:cNvSpPr txBox="1"/>
      </xdr:nvSpPr>
      <xdr:spPr>
        <a:xfrm>
          <a:off x="1793247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130624</xdr:rowOff>
    </xdr:from>
    <xdr:ext cx="469744" cy="259045"/>
    <xdr:sp macro="" textlink="">
      <xdr:nvSpPr>
        <xdr:cNvPr id="420" name="n_2mainValue【学校施設】&#10;一人当たり面積">
          <a:extLst>
            <a:ext uri="{FF2B5EF4-FFF2-40B4-BE49-F238E27FC236}">
              <a16:creationId xmlns:a16="http://schemas.microsoft.com/office/drawing/2014/main" id="{1056F3F6-09AB-4B99-9CDD-F6B06F87C56D}"/>
            </a:ext>
          </a:extLst>
        </xdr:cNvPr>
        <xdr:cNvSpPr txBox="1"/>
      </xdr:nvSpPr>
      <xdr:spPr>
        <a:xfrm>
          <a:off x="17170477" y="109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EEFB5D79-E007-4F50-B2CC-CAB6AEB6AB7B}"/>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74E3D11F-99D1-4F6E-99F3-5A91EE6CCA81}"/>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35080C5A-9621-44CF-85E7-5D6C7DE189BC}"/>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9F36D0CA-398E-4595-9EE0-A655EEE76B64}"/>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BBEDEA06-0F3E-482E-A009-63C3FB1C071D}"/>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D41429FE-9A9E-43CD-B275-A2A6C682F47D}"/>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E114BFCD-C5E8-480F-B5CA-67BFAD39CED2}"/>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9632EBD1-8641-4DB1-B105-9DE5C6EE3165}"/>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88092BDA-CDBD-44CE-8A9E-1F578C46A99D}"/>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0048AFBF-89B8-4CB5-9290-876D82400DC0}"/>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1" name="テキスト ボックス 430">
          <a:extLst>
            <a:ext uri="{FF2B5EF4-FFF2-40B4-BE49-F238E27FC236}">
              <a16:creationId xmlns:a16="http://schemas.microsoft.com/office/drawing/2014/main" id="{DE79A542-FA65-455C-AAD0-3E0AC83B8FD7}"/>
            </a:ext>
          </a:extLst>
        </xdr:cNvPr>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6132B45F-9B27-44E9-B2E2-0720FF9C79C2}"/>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3" name="テキスト ボックス 432">
          <a:extLst>
            <a:ext uri="{FF2B5EF4-FFF2-40B4-BE49-F238E27FC236}">
              <a16:creationId xmlns:a16="http://schemas.microsoft.com/office/drawing/2014/main" id="{62A0F4D4-4A13-48E6-9032-14ACB00C8912}"/>
            </a:ext>
          </a:extLst>
        </xdr:cNvPr>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C49495A6-E3E6-4456-8ACE-F2CE78714CDB}"/>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BD7DD8AF-B687-4C9F-9A77-1D7CD7CFF7C8}"/>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CA750C5F-4928-4D71-A771-21D9CD139163}"/>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46C5F247-D448-48E4-89D5-4009D4F4A73B}"/>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2EE7EC3C-6DB8-41A9-B086-4BA85F52215A}"/>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37924988-6D06-4149-B023-A2DCC9FF1230}"/>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8D6AE3EC-4AE9-4FF2-9758-330FBDC54B32}"/>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1" name="テキスト ボックス 440">
          <a:extLst>
            <a:ext uri="{FF2B5EF4-FFF2-40B4-BE49-F238E27FC236}">
              <a16:creationId xmlns:a16="http://schemas.microsoft.com/office/drawing/2014/main" id="{B82E42CA-B078-42F6-8BF5-3140EB71BA8C}"/>
            </a:ext>
          </a:extLst>
        </xdr:cNvPr>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3E613733-0622-4B89-9A30-BFB5283CA8B3}"/>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3" name="テキスト ボックス 442">
          <a:extLst>
            <a:ext uri="{FF2B5EF4-FFF2-40B4-BE49-F238E27FC236}">
              <a16:creationId xmlns:a16="http://schemas.microsoft.com/office/drawing/2014/main" id="{B2C18732-2A72-4F44-912F-95B0C7DCC57B}"/>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児童館】&#10;有形固定資産減価償却率グラフ枠">
          <a:extLst>
            <a:ext uri="{FF2B5EF4-FFF2-40B4-BE49-F238E27FC236}">
              <a16:creationId xmlns:a16="http://schemas.microsoft.com/office/drawing/2014/main" id="{5C46842D-FDC1-4BFD-9C0F-32142939D00C}"/>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445" name="直線コネクタ 444">
          <a:extLst>
            <a:ext uri="{FF2B5EF4-FFF2-40B4-BE49-F238E27FC236}">
              <a16:creationId xmlns:a16="http://schemas.microsoft.com/office/drawing/2014/main" id="{6CDE8032-E808-447B-8FD0-00145A1C4A51}"/>
            </a:ext>
          </a:extLst>
        </xdr:cNvPr>
        <xdr:cNvCxnSpPr/>
      </xdr:nvCxnSpPr>
      <xdr:spPr>
        <a:xfrm flipV="1">
          <a:off x="13889989"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446" name="【児童館】&#10;有形固定資産減価償却率最小値テキスト">
          <a:extLst>
            <a:ext uri="{FF2B5EF4-FFF2-40B4-BE49-F238E27FC236}">
              <a16:creationId xmlns:a16="http://schemas.microsoft.com/office/drawing/2014/main" id="{D68EE569-35BA-4AD0-A399-1D34C22D5DEC}"/>
            </a:ext>
          </a:extLst>
        </xdr:cNvPr>
        <xdr:cNvSpPr txBox="1"/>
      </xdr:nvSpPr>
      <xdr:spPr>
        <a:xfrm>
          <a:off x="13928725"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447" name="直線コネクタ 446">
          <a:extLst>
            <a:ext uri="{FF2B5EF4-FFF2-40B4-BE49-F238E27FC236}">
              <a16:creationId xmlns:a16="http://schemas.microsoft.com/office/drawing/2014/main" id="{E99AA0EA-299C-483D-A034-F33D20D7B66A}"/>
            </a:ext>
          </a:extLst>
        </xdr:cNvPr>
        <xdr:cNvCxnSpPr/>
      </xdr:nvCxnSpPr>
      <xdr:spPr>
        <a:xfrm>
          <a:off x="13801725" y="148475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48" name="【児童館】&#10;有形固定資産減価償却率最大値テキスト">
          <a:extLst>
            <a:ext uri="{FF2B5EF4-FFF2-40B4-BE49-F238E27FC236}">
              <a16:creationId xmlns:a16="http://schemas.microsoft.com/office/drawing/2014/main" id="{BF91B8E8-FD75-41A6-A00F-5EBEDC6B3D64}"/>
            </a:ext>
          </a:extLst>
        </xdr:cNvPr>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49" name="直線コネクタ 448">
          <a:extLst>
            <a:ext uri="{FF2B5EF4-FFF2-40B4-BE49-F238E27FC236}">
              <a16:creationId xmlns:a16="http://schemas.microsoft.com/office/drawing/2014/main" id="{D941ED38-5CE9-4955-8CFA-9DA112532633}"/>
            </a:ext>
          </a:extLst>
        </xdr:cNvPr>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50" name="【児童館】&#10;有形固定資産減価償却率平均値テキスト">
          <a:extLst>
            <a:ext uri="{FF2B5EF4-FFF2-40B4-BE49-F238E27FC236}">
              <a16:creationId xmlns:a16="http://schemas.microsoft.com/office/drawing/2014/main" id="{33723457-D77E-41C0-AC78-0BAF0E2698A3}"/>
            </a:ext>
          </a:extLst>
        </xdr:cNvPr>
        <xdr:cNvSpPr txBox="1"/>
      </xdr:nvSpPr>
      <xdr:spPr>
        <a:xfrm>
          <a:off x="13928725"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51" name="フローチャート: 判断 450">
          <a:extLst>
            <a:ext uri="{FF2B5EF4-FFF2-40B4-BE49-F238E27FC236}">
              <a16:creationId xmlns:a16="http://schemas.microsoft.com/office/drawing/2014/main" id="{84AE6890-6081-4C5B-BACF-03163172082E}"/>
            </a:ext>
          </a:extLst>
        </xdr:cNvPr>
        <xdr:cNvSpPr/>
      </xdr:nvSpPr>
      <xdr:spPr>
        <a:xfrm>
          <a:off x="13839825" y="1411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452" name="フローチャート: 判断 451">
          <a:extLst>
            <a:ext uri="{FF2B5EF4-FFF2-40B4-BE49-F238E27FC236}">
              <a16:creationId xmlns:a16="http://schemas.microsoft.com/office/drawing/2014/main" id="{68DB1572-5D63-4BDD-BAD6-9E8AECAD3AD3}"/>
            </a:ext>
          </a:extLst>
        </xdr:cNvPr>
        <xdr:cNvSpPr/>
      </xdr:nvSpPr>
      <xdr:spPr>
        <a:xfrm>
          <a:off x="13115925"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453" name="フローチャート: 判断 452">
          <a:extLst>
            <a:ext uri="{FF2B5EF4-FFF2-40B4-BE49-F238E27FC236}">
              <a16:creationId xmlns:a16="http://schemas.microsoft.com/office/drawing/2014/main" id="{D6A75E7D-D947-460C-956C-0202066997DA}"/>
            </a:ext>
          </a:extLst>
        </xdr:cNvPr>
        <xdr:cNvSpPr/>
      </xdr:nvSpPr>
      <xdr:spPr>
        <a:xfrm>
          <a:off x="123698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24D31DEF-3D03-4980-9BA1-F0CFA5A69847}"/>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75A1E91B-5BEA-4509-B2C7-3968679F60DF}"/>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24A48064-75D1-4D57-895A-E75B8C3CC34F}"/>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C2A12930-FD63-4C17-A246-1A532548CF4F}"/>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68FD79BE-A1BA-4F06-BB19-E8E43568AA5F}"/>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12064</xdr:rowOff>
    </xdr:from>
    <xdr:to>
      <xdr:col>81</xdr:col>
      <xdr:colOff>101600</xdr:colOff>
      <xdr:row>81</xdr:row>
      <xdr:rowOff>113664</xdr:rowOff>
    </xdr:to>
    <xdr:sp macro="" textlink="">
      <xdr:nvSpPr>
        <xdr:cNvPr id="459" name="楕円 458">
          <a:extLst>
            <a:ext uri="{FF2B5EF4-FFF2-40B4-BE49-F238E27FC236}">
              <a16:creationId xmlns:a16="http://schemas.microsoft.com/office/drawing/2014/main" id="{BA144E78-3A6C-4D74-A435-CC7BEE2B1AD0}"/>
            </a:ext>
          </a:extLst>
        </xdr:cNvPr>
        <xdr:cNvSpPr/>
      </xdr:nvSpPr>
      <xdr:spPr>
        <a:xfrm>
          <a:off x="13115925"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460" name="楕円 459">
          <a:extLst>
            <a:ext uri="{FF2B5EF4-FFF2-40B4-BE49-F238E27FC236}">
              <a16:creationId xmlns:a16="http://schemas.microsoft.com/office/drawing/2014/main" id="{69741833-164C-48A7-8CE2-3D013E202DBD}"/>
            </a:ext>
          </a:extLst>
        </xdr:cNvPr>
        <xdr:cNvSpPr/>
      </xdr:nvSpPr>
      <xdr:spPr>
        <a:xfrm>
          <a:off x="123698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62864</xdr:rowOff>
    </xdr:from>
    <xdr:to>
      <xdr:col>81</xdr:col>
      <xdr:colOff>50800</xdr:colOff>
      <xdr:row>81</xdr:row>
      <xdr:rowOff>114300</xdr:rowOff>
    </xdr:to>
    <xdr:cxnSp macro="">
      <xdr:nvCxnSpPr>
        <xdr:cNvPr id="461" name="直線コネクタ 460">
          <a:extLst>
            <a:ext uri="{FF2B5EF4-FFF2-40B4-BE49-F238E27FC236}">
              <a16:creationId xmlns:a16="http://schemas.microsoft.com/office/drawing/2014/main" id="{FCD28BBA-58E4-49B4-8AE8-4163BAA3E508}"/>
            </a:ext>
          </a:extLst>
        </xdr:cNvPr>
        <xdr:cNvCxnSpPr/>
      </xdr:nvCxnSpPr>
      <xdr:spPr>
        <a:xfrm flipV="1">
          <a:off x="12420600" y="13950314"/>
          <a:ext cx="74612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20972</xdr:rowOff>
    </xdr:from>
    <xdr:ext cx="405111" cy="259045"/>
    <xdr:sp macro="" textlink="">
      <xdr:nvSpPr>
        <xdr:cNvPr id="462" name="n_1aveValue【児童館】&#10;有形固定資産減価償却率">
          <a:extLst>
            <a:ext uri="{FF2B5EF4-FFF2-40B4-BE49-F238E27FC236}">
              <a16:creationId xmlns:a16="http://schemas.microsoft.com/office/drawing/2014/main" id="{F6FEB7C7-A78A-49CF-AE34-F2D8B9862BBC}"/>
            </a:ext>
          </a:extLst>
        </xdr:cNvPr>
        <xdr:cNvSpPr txBox="1"/>
      </xdr:nvSpPr>
      <xdr:spPr>
        <a:xfrm>
          <a:off x="12980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463" name="n_2aveValue【児童館】&#10;有形固定資産減価償却率">
          <a:extLst>
            <a:ext uri="{FF2B5EF4-FFF2-40B4-BE49-F238E27FC236}">
              <a16:creationId xmlns:a16="http://schemas.microsoft.com/office/drawing/2014/main" id="{162196A1-E2F6-45EB-ADD5-C2E273BE5127}"/>
            </a:ext>
          </a:extLst>
        </xdr:cNvPr>
        <xdr:cNvSpPr txBox="1"/>
      </xdr:nvSpPr>
      <xdr:spPr>
        <a:xfrm>
          <a:off x="12246619"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130191</xdr:rowOff>
    </xdr:from>
    <xdr:ext cx="405111" cy="259045"/>
    <xdr:sp macro="" textlink="">
      <xdr:nvSpPr>
        <xdr:cNvPr id="464" name="n_1mainValue【児童館】&#10;有形固定資産減価償却率">
          <a:extLst>
            <a:ext uri="{FF2B5EF4-FFF2-40B4-BE49-F238E27FC236}">
              <a16:creationId xmlns:a16="http://schemas.microsoft.com/office/drawing/2014/main" id="{0DB007DB-0B0A-4ABF-839B-4FBB7A401B33}"/>
            </a:ext>
          </a:extLst>
        </xdr:cNvPr>
        <xdr:cNvSpPr txBox="1"/>
      </xdr:nvSpPr>
      <xdr:spPr>
        <a:xfrm>
          <a:off x="129800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465" name="n_2mainValue【児童館】&#10;有形固定資産減価償却率">
          <a:extLst>
            <a:ext uri="{FF2B5EF4-FFF2-40B4-BE49-F238E27FC236}">
              <a16:creationId xmlns:a16="http://schemas.microsoft.com/office/drawing/2014/main" id="{D676B29A-FE0A-4913-9A5E-4A6CEA142EEE}"/>
            </a:ext>
          </a:extLst>
        </xdr:cNvPr>
        <xdr:cNvSpPr txBox="1"/>
      </xdr:nvSpPr>
      <xdr:spPr>
        <a:xfrm>
          <a:off x="12246619"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a:extLst>
            <a:ext uri="{FF2B5EF4-FFF2-40B4-BE49-F238E27FC236}">
              <a16:creationId xmlns:a16="http://schemas.microsoft.com/office/drawing/2014/main" id="{7E5C760C-3B8B-42DF-8325-374DDEB3391C}"/>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a:extLst>
            <a:ext uri="{FF2B5EF4-FFF2-40B4-BE49-F238E27FC236}">
              <a16:creationId xmlns:a16="http://schemas.microsoft.com/office/drawing/2014/main" id="{9EC53E67-770E-4746-A53E-0495C341AD62}"/>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a:extLst>
            <a:ext uri="{FF2B5EF4-FFF2-40B4-BE49-F238E27FC236}">
              <a16:creationId xmlns:a16="http://schemas.microsoft.com/office/drawing/2014/main" id="{F14EA1C1-64F5-461D-83CD-9075C2CC9825}"/>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a:extLst>
            <a:ext uri="{FF2B5EF4-FFF2-40B4-BE49-F238E27FC236}">
              <a16:creationId xmlns:a16="http://schemas.microsoft.com/office/drawing/2014/main" id="{03ACB0C5-FD50-43A9-8E7A-20E25539B402}"/>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a:extLst>
            <a:ext uri="{FF2B5EF4-FFF2-40B4-BE49-F238E27FC236}">
              <a16:creationId xmlns:a16="http://schemas.microsoft.com/office/drawing/2014/main" id="{B95AA3B8-C4B8-44D8-B39C-0814FE27B98F}"/>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a:extLst>
            <a:ext uri="{FF2B5EF4-FFF2-40B4-BE49-F238E27FC236}">
              <a16:creationId xmlns:a16="http://schemas.microsoft.com/office/drawing/2014/main" id="{32332233-1E9E-4FE8-847A-C2BDD7EF9832}"/>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a:extLst>
            <a:ext uri="{FF2B5EF4-FFF2-40B4-BE49-F238E27FC236}">
              <a16:creationId xmlns:a16="http://schemas.microsoft.com/office/drawing/2014/main" id="{6B0155C6-A1C4-40FB-B2C5-F25E06052E7D}"/>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a:extLst>
            <a:ext uri="{FF2B5EF4-FFF2-40B4-BE49-F238E27FC236}">
              <a16:creationId xmlns:a16="http://schemas.microsoft.com/office/drawing/2014/main" id="{07EB0AB4-716C-4E61-AE9C-6D774A12FAA2}"/>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a:extLst>
            <a:ext uri="{FF2B5EF4-FFF2-40B4-BE49-F238E27FC236}">
              <a16:creationId xmlns:a16="http://schemas.microsoft.com/office/drawing/2014/main" id="{C8FC0912-A2D0-4086-8EB2-A439106865FF}"/>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a:extLst>
            <a:ext uri="{FF2B5EF4-FFF2-40B4-BE49-F238E27FC236}">
              <a16:creationId xmlns:a16="http://schemas.microsoft.com/office/drawing/2014/main" id="{3C0F0BAC-56A2-42A9-B8BC-11AD8BC7DA2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76" name="直線コネクタ 475">
          <a:extLst>
            <a:ext uri="{FF2B5EF4-FFF2-40B4-BE49-F238E27FC236}">
              <a16:creationId xmlns:a16="http://schemas.microsoft.com/office/drawing/2014/main" id="{F05F1BCD-F3EC-4F5A-A7A7-16F2CCBA484B}"/>
            </a:ext>
          </a:extLst>
        </xdr:cNvPr>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77" name="テキスト ボックス 476">
          <a:extLst>
            <a:ext uri="{FF2B5EF4-FFF2-40B4-BE49-F238E27FC236}">
              <a16:creationId xmlns:a16="http://schemas.microsoft.com/office/drawing/2014/main" id="{AF6189C6-362E-45C4-A1F7-64FA4943E27A}"/>
            </a:ext>
          </a:extLst>
        </xdr:cNvPr>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78" name="直線コネクタ 477">
          <a:extLst>
            <a:ext uri="{FF2B5EF4-FFF2-40B4-BE49-F238E27FC236}">
              <a16:creationId xmlns:a16="http://schemas.microsoft.com/office/drawing/2014/main" id="{DF2DD22E-9689-4D1D-BB45-FD3FA4A8E852}"/>
            </a:ext>
          </a:extLst>
        </xdr:cNvPr>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79" name="テキスト ボックス 478">
          <a:extLst>
            <a:ext uri="{FF2B5EF4-FFF2-40B4-BE49-F238E27FC236}">
              <a16:creationId xmlns:a16="http://schemas.microsoft.com/office/drawing/2014/main" id="{E60A0E9E-0DBA-4779-A95C-513D2BE50ADB}"/>
            </a:ext>
          </a:extLst>
        </xdr:cNvPr>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80" name="直線コネクタ 479">
          <a:extLst>
            <a:ext uri="{FF2B5EF4-FFF2-40B4-BE49-F238E27FC236}">
              <a16:creationId xmlns:a16="http://schemas.microsoft.com/office/drawing/2014/main" id="{1EBE609B-17B5-468C-9374-48E9D27D632B}"/>
            </a:ext>
          </a:extLst>
        </xdr:cNvPr>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81" name="テキスト ボックス 480">
          <a:extLst>
            <a:ext uri="{FF2B5EF4-FFF2-40B4-BE49-F238E27FC236}">
              <a16:creationId xmlns:a16="http://schemas.microsoft.com/office/drawing/2014/main" id="{37DF6DD7-9EE8-4576-9F18-5A58F78468DD}"/>
            </a:ext>
          </a:extLst>
        </xdr:cNvPr>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82" name="直線コネクタ 481">
          <a:extLst>
            <a:ext uri="{FF2B5EF4-FFF2-40B4-BE49-F238E27FC236}">
              <a16:creationId xmlns:a16="http://schemas.microsoft.com/office/drawing/2014/main" id="{7C0F5693-7797-4D13-9AF8-1BFC5AF0F049}"/>
            </a:ext>
          </a:extLst>
        </xdr:cNvPr>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83" name="テキスト ボックス 482">
          <a:extLst>
            <a:ext uri="{FF2B5EF4-FFF2-40B4-BE49-F238E27FC236}">
              <a16:creationId xmlns:a16="http://schemas.microsoft.com/office/drawing/2014/main" id="{E12C5149-F03F-4B26-85E5-2F56E8D630EE}"/>
            </a:ext>
          </a:extLst>
        </xdr:cNvPr>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84" name="直線コネクタ 483">
          <a:extLst>
            <a:ext uri="{FF2B5EF4-FFF2-40B4-BE49-F238E27FC236}">
              <a16:creationId xmlns:a16="http://schemas.microsoft.com/office/drawing/2014/main" id="{C0D8F337-CDA2-4A48-A442-CB7992003D13}"/>
            </a:ext>
          </a:extLst>
        </xdr:cNvPr>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85" name="テキスト ボックス 484">
          <a:extLst>
            <a:ext uri="{FF2B5EF4-FFF2-40B4-BE49-F238E27FC236}">
              <a16:creationId xmlns:a16="http://schemas.microsoft.com/office/drawing/2014/main" id="{32B927F7-3257-4C2D-8A34-FD09277BA290}"/>
            </a:ext>
          </a:extLst>
        </xdr:cNvPr>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86" name="直線コネクタ 485">
          <a:extLst>
            <a:ext uri="{FF2B5EF4-FFF2-40B4-BE49-F238E27FC236}">
              <a16:creationId xmlns:a16="http://schemas.microsoft.com/office/drawing/2014/main" id="{E6758CEF-5496-472C-A3B7-12BAAC3D69D1}"/>
            </a:ext>
          </a:extLst>
        </xdr:cNvPr>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87" name="テキスト ボックス 486">
          <a:extLst>
            <a:ext uri="{FF2B5EF4-FFF2-40B4-BE49-F238E27FC236}">
              <a16:creationId xmlns:a16="http://schemas.microsoft.com/office/drawing/2014/main" id="{AC43900C-13C2-429E-85E7-F1537C3E6810}"/>
            </a:ext>
          </a:extLst>
        </xdr:cNvPr>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8" name="直線コネクタ 487">
          <a:extLst>
            <a:ext uri="{FF2B5EF4-FFF2-40B4-BE49-F238E27FC236}">
              <a16:creationId xmlns:a16="http://schemas.microsoft.com/office/drawing/2014/main" id="{72F604DA-702B-4CF1-B467-0C2F693E6027}"/>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9" name="テキスト ボックス 488">
          <a:extLst>
            <a:ext uri="{FF2B5EF4-FFF2-40B4-BE49-F238E27FC236}">
              <a16:creationId xmlns:a16="http://schemas.microsoft.com/office/drawing/2014/main" id="{7B64AA97-A868-438E-98F6-3BF766A27FC8}"/>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0" name="【児童館】&#10;一人当たり面積グラフ枠">
          <a:extLst>
            <a:ext uri="{FF2B5EF4-FFF2-40B4-BE49-F238E27FC236}">
              <a16:creationId xmlns:a16="http://schemas.microsoft.com/office/drawing/2014/main" id="{B085BAF4-7601-48A2-B0C2-17AD949F70B5}"/>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491" name="直線コネクタ 490">
          <a:extLst>
            <a:ext uri="{FF2B5EF4-FFF2-40B4-BE49-F238E27FC236}">
              <a16:creationId xmlns:a16="http://schemas.microsoft.com/office/drawing/2014/main" id="{FE497A49-2AC9-467A-BF96-1E65479BB596}"/>
            </a:ext>
          </a:extLst>
        </xdr:cNvPr>
        <xdr:cNvCxnSpPr/>
      </xdr:nvCxnSpPr>
      <xdr:spPr>
        <a:xfrm flipV="1">
          <a:off x="188461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492" name="【児童館】&#10;一人当たり面積最小値テキスト">
          <a:extLst>
            <a:ext uri="{FF2B5EF4-FFF2-40B4-BE49-F238E27FC236}">
              <a16:creationId xmlns:a16="http://schemas.microsoft.com/office/drawing/2014/main" id="{78DDF00D-AD04-4C75-8131-D1855B1AA00F}"/>
            </a:ext>
          </a:extLst>
        </xdr:cNvPr>
        <xdr:cNvSpPr txBox="1"/>
      </xdr:nvSpPr>
      <xdr:spPr>
        <a:xfrm>
          <a:off x="188849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493" name="直線コネクタ 492">
          <a:extLst>
            <a:ext uri="{FF2B5EF4-FFF2-40B4-BE49-F238E27FC236}">
              <a16:creationId xmlns:a16="http://schemas.microsoft.com/office/drawing/2014/main" id="{2DE182DF-7D75-453E-808A-409287CE4634}"/>
            </a:ext>
          </a:extLst>
        </xdr:cNvPr>
        <xdr:cNvCxnSpPr/>
      </xdr:nvCxnSpPr>
      <xdr:spPr>
        <a:xfrm>
          <a:off x="18786475" y="1483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494" name="【児童館】&#10;一人当たり面積最大値テキスト">
          <a:extLst>
            <a:ext uri="{FF2B5EF4-FFF2-40B4-BE49-F238E27FC236}">
              <a16:creationId xmlns:a16="http://schemas.microsoft.com/office/drawing/2014/main" id="{81F9370F-5669-4F64-9EEB-1DFED27975CA}"/>
            </a:ext>
          </a:extLst>
        </xdr:cNvPr>
        <xdr:cNvSpPr txBox="1"/>
      </xdr:nvSpPr>
      <xdr:spPr>
        <a:xfrm>
          <a:off x="188849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495" name="直線コネクタ 494">
          <a:extLst>
            <a:ext uri="{FF2B5EF4-FFF2-40B4-BE49-F238E27FC236}">
              <a16:creationId xmlns:a16="http://schemas.microsoft.com/office/drawing/2014/main" id="{BD79D811-2981-48CE-8EF4-F6853D26B43F}"/>
            </a:ext>
          </a:extLst>
        </xdr:cNvPr>
        <xdr:cNvCxnSpPr/>
      </xdr:nvCxnSpPr>
      <xdr:spPr>
        <a:xfrm>
          <a:off x="18786475" y="13460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496" name="【児童館】&#10;一人当たり面積平均値テキスト">
          <a:extLst>
            <a:ext uri="{FF2B5EF4-FFF2-40B4-BE49-F238E27FC236}">
              <a16:creationId xmlns:a16="http://schemas.microsoft.com/office/drawing/2014/main" id="{79AD7112-C04C-453E-97FF-545843FA5F47}"/>
            </a:ext>
          </a:extLst>
        </xdr:cNvPr>
        <xdr:cNvSpPr txBox="1"/>
      </xdr:nvSpPr>
      <xdr:spPr>
        <a:xfrm>
          <a:off x="188849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497" name="フローチャート: 判断 496">
          <a:extLst>
            <a:ext uri="{FF2B5EF4-FFF2-40B4-BE49-F238E27FC236}">
              <a16:creationId xmlns:a16="http://schemas.microsoft.com/office/drawing/2014/main" id="{4400D1DF-3338-4131-9BE0-EF21BBB7623C}"/>
            </a:ext>
          </a:extLst>
        </xdr:cNvPr>
        <xdr:cNvSpPr/>
      </xdr:nvSpPr>
      <xdr:spPr>
        <a:xfrm>
          <a:off x="187960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498" name="フローチャート: 判断 497">
          <a:extLst>
            <a:ext uri="{FF2B5EF4-FFF2-40B4-BE49-F238E27FC236}">
              <a16:creationId xmlns:a16="http://schemas.microsoft.com/office/drawing/2014/main" id="{1EE20EC1-97E2-4A20-B6F6-2B7E6E02A0FD}"/>
            </a:ext>
          </a:extLst>
        </xdr:cNvPr>
        <xdr:cNvSpPr/>
      </xdr:nvSpPr>
      <xdr:spPr>
        <a:xfrm>
          <a:off x="18100675" y="14454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499" name="フローチャート: 判断 498">
          <a:extLst>
            <a:ext uri="{FF2B5EF4-FFF2-40B4-BE49-F238E27FC236}">
              <a16:creationId xmlns:a16="http://schemas.microsoft.com/office/drawing/2014/main" id="{2B62AEA8-A429-4AA5-8429-E2101E1FC508}"/>
            </a:ext>
          </a:extLst>
        </xdr:cNvPr>
        <xdr:cNvSpPr/>
      </xdr:nvSpPr>
      <xdr:spPr>
        <a:xfrm>
          <a:off x="17325975"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182E0714-BE61-44FB-95AC-3197CC0EF3AE}"/>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648E9F53-25DB-44ED-B524-752053CE8ED5}"/>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A6C044B6-C36D-4A96-B4A1-C7C39E18990A}"/>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2150AD75-BB90-4816-BAD0-E7B22248057E}"/>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03BE31EB-9B08-4FF4-BCB2-6DD97EDF5265}"/>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3629</xdr:rowOff>
    </xdr:from>
    <xdr:to>
      <xdr:col>112</xdr:col>
      <xdr:colOff>38100</xdr:colOff>
      <xdr:row>86</xdr:row>
      <xdr:rowOff>105229</xdr:rowOff>
    </xdr:to>
    <xdr:sp macro="" textlink="">
      <xdr:nvSpPr>
        <xdr:cNvPr id="505" name="楕円 504">
          <a:extLst>
            <a:ext uri="{FF2B5EF4-FFF2-40B4-BE49-F238E27FC236}">
              <a16:creationId xmlns:a16="http://schemas.microsoft.com/office/drawing/2014/main" id="{CAF6A872-020E-48E8-A627-0390D1DE968A}"/>
            </a:ext>
          </a:extLst>
        </xdr:cNvPr>
        <xdr:cNvSpPr/>
      </xdr:nvSpPr>
      <xdr:spPr>
        <a:xfrm>
          <a:off x="18100675" y="147483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3629</xdr:rowOff>
    </xdr:from>
    <xdr:to>
      <xdr:col>107</xdr:col>
      <xdr:colOff>101600</xdr:colOff>
      <xdr:row>86</xdr:row>
      <xdr:rowOff>105229</xdr:rowOff>
    </xdr:to>
    <xdr:sp macro="" textlink="">
      <xdr:nvSpPr>
        <xdr:cNvPr id="506" name="楕円 505">
          <a:extLst>
            <a:ext uri="{FF2B5EF4-FFF2-40B4-BE49-F238E27FC236}">
              <a16:creationId xmlns:a16="http://schemas.microsoft.com/office/drawing/2014/main" id="{1C247DAC-90E9-4E78-AB9F-4324018ED028}"/>
            </a:ext>
          </a:extLst>
        </xdr:cNvPr>
        <xdr:cNvSpPr/>
      </xdr:nvSpPr>
      <xdr:spPr>
        <a:xfrm>
          <a:off x="17325975"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54429</xdr:rowOff>
    </xdr:to>
    <xdr:cxnSp macro="">
      <xdr:nvCxnSpPr>
        <xdr:cNvPr id="507" name="直線コネクタ 506">
          <a:extLst>
            <a:ext uri="{FF2B5EF4-FFF2-40B4-BE49-F238E27FC236}">
              <a16:creationId xmlns:a16="http://schemas.microsoft.com/office/drawing/2014/main" id="{19F4403A-AB99-4277-80D4-D2770255BACA}"/>
            </a:ext>
          </a:extLst>
        </xdr:cNvPr>
        <xdr:cNvCxnSpPr/>
      </xdr:nvCxnSpPr>
      <xdr:spPr>
        <a:xfrm>
          <a:off x="17376775" y="14799129"/>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508" name="n_1aveValue【児童館】&#10;一人当たり面積">
          <a:extLst>
            <a:ext uri="{FF2B5EF4-FFF2-40B4-BE49-F238E27FC236}">
              <a16:creationId xmlns:a16="http://schemas.microsoft.com/office/drawing/2014/main" id="{B7CFB172-8A24-49B6-AE7C-E2781D2F4C39}"/>
            </a:ext>
          </a:extLst>
        </xdr:cNvPr>
        <xdr:cNvSpPr txBox="1"/>
      </xdr:nvSpPr>
      <xdr:spPr>
        <a:xfrm>
          <a:off x="1793247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09" name="n_2aveValue【児童館】&#10;一人当たり面積">
          <a:extLst>
            <a:ext uri="{FF2B5EF4-FFF2-40B4-BE49-F238E27FC236}">
              <a16:creationId xmlns:a16="http://schemas.microsoft.com/office/drawing/2014/main" id="{7CAF47B6-AF0C-452B-A034-676088397E33}"/>
            </a:ext>
          </a:extLst>
        </xdr:cNvPr>
        <xdr:cNvSpPr txBox="1"/>
      </xdr:nvSpPr>
      <xdr:spPr>
        <a:xfrm>
          <a:off x="1717047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96356</xdr:rowOff>
    </xdr:from>
    <xdr:ext cx="469744" cy="259045"/>
    <xdr:sp macro="" textlink="">
      <xdr:nvSpPr>
        <xdr:cNvPr id="510" name="n_1mainValue【児童館】&#10;一人当たり面積">
          <a:extLst>
            <a:ext uri="{FF2B5EF4-FFF2-40B4-BE49-F238E27FC236}">
              <a16:creationId xmlns:a16="http://schemas.microsoft.com/office/drawing/2014/main" id="{3BE23886-9453-4AA8-9366-7A7554CCF683}"/>
            </a:ext>
          </a:extLst>
        </xdr:cNvPr>
        <xdr:cNvSpPr txBox="1"/>
      </xdr:nvSpPr>
      <xdr:spPr>
        <a:xfrm>
          <a:off x="1793247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511" name="n_2mainValue【児童館】&#10;一人当たり面積">
          <a:extLst>
            <a:ext uri="{FF2B5EF4-FFF2-40B4-BE49-F238E27FC236}">
              <a16:creationId xmlns:a16="http://schemas.microsoft.com/office/drawing/2014/main" id="{A919C206-EB7F-45EE-B50B-75F3E7D2CA7F}"/>
            </a:ext>
          </a:extLst>
        </xdr:cNvPr>
        <xdr:cNvSpPr txBox="1"/>
      </xdr:nvSpPr>
      <xdr:spPr>
        <a:xfrm>
          <a:off x="1717047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id="{0A2EA5BB-B057-475C-9399-7F864788EFD9}"/>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id="{C2B9A252-6DB8-4317-BC62-1211D534FB0B}"/>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id="{6F3CAA70-57E2-4BA8-A263-DF6C065039C4}"/>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id="{65E95FAD-BD2C-463C-AB5A-C99BD1875315}"/>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id="{05E32FF0-FC16-4B97-ACBB-96151A66846A}"/>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id="{EB7D5AC7-C67E-4ABD-A9D6-C81FA6D6D7A8}"/>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id="{6AFEE193-9265-4234-83CC-8C5DFCB33E0C}"/>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id="{8A808968-F9C0-4297-A206-3077AA9CEBB4}"/>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id="{8C4CDD2F-E163-488C-86BB-0FC190E8F377}"/>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id="{30D94F34-6F2D-40FA-B832-27A6E80BCB0D}"/>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2" name="テキスト ボックス 521">
          <a:extLst>
            <a:ext uri="{FF2B5EF4-FFF2-40B4-BE49-F238E27FC236}">
              <a16:creationId xmlns:a16="http://schemas.microsoft.com/office/drawing/2014/main" id="{C883B916-15E8-4463-80EE-CE017079EC86}"/>
            </a:ext>
          </a:extLst>
        </xdr:cNvPr>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3" name="直線コネクタ 522">
          <a:extLst>
            <a:ext uri="{FF2B5EF4-FFF2-40B4-BE49-F238E27FC236}">
              <a16:creationId xmlns:a16="http://schemas.microsoft.com/office/drawing/2014/main" id="{852FE2BD-805E-494A-843E-B323726F1BF0}"/>
            </a:ext>
          </a:extLst>
        </xdr:cNvPr>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4" name="テキスト ボックス 523">
          <a:extLst>
            <a:ext uri="{FF2B5EF4-FFF2-40B4-BE49-F238E27FC236}">
              <a16:creationId xmlns:a16="http://schemas.microsoft.com/office/drawing/2014/main" id="{12403C60-DCB9-4221-8C0D-027F33068A51}"/>
            </a:ext>
          </a:extLst>
        </xdr:cNvPr>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5" name="直線コネクタ 524">
          <a:extLst>
            <a:ext uri="{FF2B5EF4-FFF2-40B4-BE49-F238E27FC236}">
              <a16:creationId xmlns:a16="http://schemas.microsoft.com/office/drawing/2014/main" id="{8097A28D-2FAE-4653-8D06-7E86122E94B9}"/>
            </a:ext>
          </a:extLst>
        </xdr:cNvPr>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6" name="テキスト ボックス 525">
          <a:extLst>
            <a:ext uri="{FF2B5EF4-FFF2-40B4-BE49-F238E27FC236}">
              <a16:creationId xmlns:a16="http://schemas.microsoft.com/office/drawing/2014/main" id="{D6D3FD34-7F2A-418E-8375-331E4D7248CA}"/>
            </a:ext>
          </a:extLst>
        </xdr:cNvPr>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7" name="直線コネクタ 526">
          <a:extLst>
            <a:ext uri="{FF2B5EF4-FFF2-40B4-BE49-F238E27FC236}">
              <a16:creationId xmlns:a16="http://schemas.microsoft.com/office/drawing/2014/main" id="{1CEB0F90-B909-4762-8DB8-589A51E3C459}"/>
            </a:ext>
          </a:extLst>
        </xdr:cNvPr>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8" name="テキスト ボックス 527">
          <a:extLst>
            <a:ext uri="{FF2B5EF4-FFF2-40B4-BE49-F238E27FC236}">
              <a16:creationId xmlns:a16="http://schemas.microsoft.com/office/drawing/2014/main" id="{BBE2914B-7620-4E11-A058-752DBB801462}"/>
            </a:ext>
          </a:extLst>
        </xdr:cNvPr>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9" name="直線コネクタ 528">
          <a:extLst>
            <a:ext uri="{FF2B5EF4-FFF2-40B4-BE49-F238E27FC236}">
              <a16:creationId xmlns:a16="http://schemas.microsoft.com/office/drawing/2014/main" id="{C09B8F1B-17A3-47D4-A79A-34C53AF5421F}"/>
            </a:ext>
          </a:extLst>
        </xdr:cNvPr>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0" name="テキスト ボックス 529">
          <a:extLst>
            <a:ext uri="{FF2B5EF4-FFF2-40B4-BE49-F238E27FC236}">
              <a16:creationId xmlns:a16="http://schemas.microsoft.com/office/drawing/2014/main" id="{18D8179A-A226-49C8-9F46-A02249163CD5}"/>
            </a:ext>
          </a:extLst>
        </xdr:cNvPr>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1" name="直線コネクタ 530">
          <a:extLst>
            <a:ext uri="{FF2B5EF4-FFF2-40B4-BE49-F238E27FC236}">
              <a16:creationId xmlns:a16="http://schemas.microsoft.com/office/drawing/2014/main" id="{D4F0A99F-3181-401E-8EC4-E9B8A5AA61C5}"/>
            </a:ext>
          </a:extLst>
        </xdr:cNvPr>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2" name="テキスト ボックス 531">
          <a:extLst>
            <a:ext uri="{FF2B5EF4-FFF2-40B4-BE49-F238E27FC236}">
              <a16:creationId xmlns:a16="http://schemas.microsoft.com/office/drawing/2014/main" id="{A6321CFE-FF29-4E79-9EAB-884B3A547F85}"/>
            </a:ext>
          </a:extLst>
        </xdr:cNvPr>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3" name="直線コネクタ 532">
          <a:extLst>
            <a:ext uri="{FF2B5EF4-FFF2-40B4-BE49-F238E27FC236}">
              <a16:creationId xmlns:a16="http://schemas.microsoft.com/office/drawing/2014/main" id="{6D0BB30F-72DF-4239-B2EE-4FFF8EE9610A}"/>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4" name="テキスト ボックス 533">
          <a:extLst>
            <a:ext uri="{FF2B5EF4-FFF2-40B4-BE49-F238E27FC236}">
              <a16:creationId xmlns:a16="http://schemas.microsoft.com/office/drawing/2014/main" id="{70FD7DB1-6A46-43DE-BEC3-1E4E313BE944}"/>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5" name="【公民館】&#10;有形固定資産減価償却率グラフ枠">
          <a:extLst>
            <a:ext uri="{FF2B5EF4-FFF2-40B4-BE49-F238E27FC236}">
              <a16:creationId xmlns:a16="http://schemas.microsoft.com/office/drawing/2014/main" id="{129545E5-6BC5-4400-BD05-B8145C16BD1D}"/>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36" name="直線コネクタ 535">
          <a:extLst>
            <a:ext uri="{FF2B5EF4-FFF2-40B4-BE49-F238E27FC236}">
              <a16:creationId xmlns:a16="http://schemas.microsoft.com/office/drawing/2014/main" id="{3F19C198-1F10-448C-81AB-2AF6F2BA12B5}"/>
            </a:ext>
          </a:extLst>
        </xdr:cNvPr>
        <xdr:cNvCxnSpPr/>
      </xdr:nvCxnSpPr>
      <xdr:spPr>
        <a:xfrm flipV="1">
          <a:off x="13889989"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37" name="【公民館】&#10;有形固定資産減価償却率最小値テキスト">
          <a:extLst>
            <a:ext uri="{FF2B5EF4-FFF2-40B4-BE49-F238E27FC236}">
              <a16:creationId xmlns:a16="http://schemas.microsoft.com/office/drawing/2014/main" id="{2B6192E2-3370-4A13-AD3E-900D5A47EE04}"/>
            </a:ext>
          </a:extLst>
        </xdr:cNvPr>
        <xdr:cNvSpPr txBox="1"/>
      </xdr:nvSpPr>
      <xdr:spPr>
        <a:xfrm>
          <a:off x="13928725"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38" name="直線コネクタ 537">
          <a:extLst>
            <a:ext uri="{FF2B5EF4-FFF2-40B4-BE49-F238E27FC236}">
              <a16:creationId xmlns:a16="http://schemas.microsoft.com/office/drawing/2014/main" id="{DFFA8B10-615E-49FA-BE42-C06104B1E1B8}"/>
            </a:ext>
          </a:extLst>
        </xdr:cNvPr>
        <xdr:cNvCxnSpPr/>
      </xdr:nvCxnSpPr>
      <xdr:spPr>
        <a:xfrm>
          <a:off x="13801725" y="185489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9" name="【公民館】&#10;有形固定資産減価償却率最大値テキスト">
          <a:extLst>
            <a:ext uri="{FF2B5EF4-FFF2-40B4-BE49-F238E27FC236}">
              <a16:creationId xmlns:a16="http://schemas.microsoft.com/office/drawing/2014/main" id="{FFF16786-7ECB-48E9-9820-7C9E8B7EFE4E}"/>
            </a:ext>
          </a:extLst>
        </xdr:cNvPr>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0" name="直線コネクタ 539">
          <a:extLst>
            <a:ext uri="{FF2B5EF4-FFF2-40B4-BE49-F238E27FC236}">
              <a16:creationId xmlns:a16="http://schemas.microsoft.com/office/drawing/2014/main" id="{494FCEC3-6775-428C-986D-B38BC307D511}"/>
            </a:ext>
          </a:extLst>
        </xdr:cNvPr>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41" name="【公民館】&#10;有形固定資産減価償却率平均値テキスト">
          <a:extLst>
            <a:ext uri="{FF2B5EF4-FFF2-40B4-BE49-F238E27FC236}">
              <a16:creationId xmlns:a16="http://schemas.microsoft.com/office/drawing/2014/main" id="{5E5E3242-9D0A-4DEB-B8DF-2B227BC5D9A8}"/>
            </a:ext>
          </a:extLst>
        </xdr:cNvPr>
        <xdr:cNvSpPr txBox="1"/>
      </xdr:nvSpPr>
      <xdr:spPr>
        <a:xfrm>
          <a:off x="13928725"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42" name="フローチャート: 判断 541">
          <a:extLst>
            <a:ext uri="{FF2B5EF4-FFF2-40B4-BE49-F238E27FC236}">
              <a16:creationId xmlns:a16="http://schemas.microsoft.com/office/drawing/2014/main" id="{2CAA0620-7C97-41C0-BC12-BBB6784DFA05}"/>
            </a:ext>
          </a:extLst>
        </xdr:cNvPr>
        <xdr:cNvSpPr/>
      </xdr:nvSpPr>
      <xdr:spPr>
        <a:xfrm>
          <a:off x="13839825"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43" name="フローチャート: 判断 542">
          <a:extLst>
            <a:ext uri="{FF2B5EF4-FFF2-40B4-BE49-F238E27FC236}">
              <a16:creationId xmlns:a16="http://schemas.microsoft.com/office/drawing/2014/main" id="{69C3AB71-B8E1-4EAB-B3A1-91AB1DF6C300}"/>
            </a:ext>
          </a:extLst>
        </xdr:cNvPr>
        <xdr:cNvSpPr/>
      </xdr:nvSpPr>
      <xdr:spPr>
        <a:xfrm>
          <a:off x="1311592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44" name="フローチャート: 判断 543">
          <a:extLst>
            <a:ext uri="{FF2B5EF4-FFF2-40B4-BE49-F238E27FC236}">
              <a16:creationId xmlns:a16="http://schemas.microsoft.com/office/drawing/2014/main" id="{D26C4A69-1FEB-4F6A-894C-BFA97B86A7D3}"/>
            </a:ext>
          </a:extLst>
        </xdr:cNvPr>
        <xdr:cNvSpPr/>
      </xdr:nvSpPr>
      <xdr:spPr>
        <a:xfrm>
          <a:off x="123698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71B39B2-869D-4401-8E1E-4957F954D69D}"/>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3FFA2EDE-20A0-480E-A7C6-EED04B34864B}"/>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54F3F7BD-7BB3-4A65-A3EA-0334DE2CEAB8}"/>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BC43E171-CB82-4367-B620-6186B2976EA6}"/>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4709C5D-B1EC-4836-8091-20A74D699D76}"/>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122555</xdr:rowOff>
    </xdr:from>
    <xdr:to>
      <xdr:col>81</xdr:col>
      <xdr:colOff>101600</xdr:colOff>
      <xdr:row>106</xdr:row>
      <xdr:rowOff>52705</xdr:rowOff>
    </xdr:to>
    <xdr:sp macro="" textlink="">
      <xdr:nvSpPr>
        <xdr:cNvPr id="550" name="楕円 549">
          <a:extLst>
            <a:ext uri="{FF2B5EF4-FFF2-40B4-BE49-F238E27FC236}">
              <a16:creationId xmlns:a16="http://schemas.microsoft.com/office/drawing/2014/main" id="{093E6B3D-746E-4FC6-B8B9-78842440F4AB}"/>
            </a:ext>
          </a:extLst>
        </xdr:cNvPr>
        <xdr:cNvSpPr/>
      </xdr:nvSpPr>
      <xdr:spPr>
        <a:xfrm>
          <a:off x="13115925"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551" name="楕円 550">
          <a:extLst>
            <a:ext uri="{FF2B5EF4-FFF2-40B4-BE49-F238E27FC236}">
              <a16:creationId xmlns:a16="http://schemas.microsoft.com/office/drawing/2014/main" id="{ABFB2C82-87EC-4C9F-BD19-5450D170B2FB}"/>
            </a:ext>
          </a:extLst>
        </xdr:cNvPr>
        <xdr:cNvSpPr/>
      </xdr:nvSpPr>
      <xdr:spPr>
        <a:xfrm>
          <a:off x="123698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28575</xdr:rowOff>
    </xdr:from>
    <xdr:to>
      <xdr:col>81</xdr:col>
      <xdr:colOff>50800</xdr:colOff>
      <xdr:row>106</xdr:row>
      <xdr:rowOff>1905</xdr:rowOff>
    </xdr:to>
    <xdr:cxnSp macro="">
      <xdr:nvCxnSpPr>
        <xdr:cNvPr id="552" name="直線コネクタ 551">
          <a:extLst>
            <a:ext uri="{FF2B5EF4-FFF2-40B4-BE49-F238E27FC236}">
              <a16:creationId xmlns:a16="http://schemas.microsoft.com/office/drawing/2014/main" id="{49762C96-4928-460B-AD5F-56506E696892}"/>
            </a:ext>
          </a:extLst>
        </xdr:cNvPr>
        <xdr:cNvCxnSpPr/>
      </xdr:nvCxnSpPr>
      <xdr:spPr>
        <a:xfrm>
          <a:off x="12420600" y="17859375"/>
          <a:ext cx="746125"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553" name="n_1aveValue【公民館】&#10;有形固定資産減価償却率">
          <a:extLst>
            <a:ext uri="{FF2B5EF4-FFF2-40B4-BE49-F238E27FC236}">
              <a16:creationId xmlns:a16="http://schemas.microsoft.com/office/drawing/2014/main" id="{324DEBFB-B79E-4E1D-901F-BEB246904A07}"/>
            </a:ext>
          </a:extLst>
        </xdr:cNvPr>
        <xdr:cNvSpPr txBox="1"/>
      </xdr:nvSpPr>
      <xdr:spPr>
        <a:xfrm>
          <a:off x="12980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554" name="n_2aveValue【公民館】&#10;有形固定資産減価償却率">
          <a:extLst>
            <a:ext uri="{FF2B5EF4-FFF2-40B4-BE49-F238E27FC236}">
              <a16:creationId xmlns:a16="http://schemas.microsoft.com/office/drawing/2014/main" id="{0F1E1ABD-5463-4D69-8356-C109FDB097EA}"/>
            </a:ext>
          </a:extLst>
        </xdr:cNvPr>
        <xdr:cNvSpPr txBox="1"/>
      </xdr:nvSpPr>
      <xdr:spPr>
        <a:xfrm>
          <a:off x="12246619"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43832</xdr:rowOff>
    </xdr:from>
    <xdr:ext cx="405111" cy="259045"/>
    <xdr:sp macro="" textlink="">
      <xdr:nvSpPr>
        <xdr:cNvPr id="555" name="n_1mainValue【公民館】&#10;有形固定資産減価償却率">
          <a:extLst>
            <a:ext uri="{FF2B5EF4-FFF2-40B4-BE49-F238E27FC236}">
              <a16:creationId xmlns:a16="http://schemas.microsoft.com/office/drawing/2014/main" id="{F2705935-E494-4EBC-B162-4A04303B5E5B}"/>
            </a:ext>
          </a:extLst>
        </xdr:cNvPr>
        <xdr:cNvSpPr txBox="1"/>
      </xdr:nvSpPr>
      <xdr:spPr>
        <a:xfrm>
          <a:off x="12980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556" name="n_2mainValue【公民館】&#10;有形固定資産減価償却率">
          <a:extLst>
            <a:ext uri="{FF2B5EF4-FFF2-40B4-BE49-F238E27FC236}">
              <a16:creationId xmlns:a16="http://schemas.microsoft.com/office/drawing/2014/main" id="{A8F34CC9-9337-4F8B-B0F8-0786929E4A36}"/>
            </a:ext>
          </a:extLst>
        </xdr:cNvPr>
        <xdr:cNvSpPr txBox="1"/>
      </xdr:nvSpPr>
      <xdr:spPr>
        <a:xfrm>
          <a:off x="12246619"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a:extLst>
            <a:ext uri="{FF2B5EF4-FFF2-40B4-BE49-F238E27FC236}">
              <a16:creationId xmlns:a16="http://schemas.microsoft.com/office/drawing/2014/main" id="{C05B093E-E8D1-4E0A-877A-2BB056489B75}"/>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a:extLst>
            <a:ext uri="{FF2B5EF4-FFF2-40B4-BE49-F238E27FC236}">
              <a16:creationId xmlns:a16="http://schemas.microsoft.com/office/drawing/2014/main" id="{D79E3881-22DB-490E-A6FC-25D1DFAAA50B}"/>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a:extLst>
            <a:ext uri="{FF2B5EF4-FFF2-40B4-BE49-F238E27FC236}">
              <a16:creationId xmlns:a16="http://schemas.microsoft.com/office/drawing/2014/main" id="{6FDB19E4-1FBA-4D83-885F-E0E9B2B2E00C}"/>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a:extLst>
            <a:ext uri="{FF2B5EF4-FFF2-40B4-BE49-F238E27FC236}">
              <a16:creationId xmlns:a16="http://schemas.microsoft.com/office/drawing/2014/main" id="{34881975-4586-4AE8-B962-AE516EAEFBB5}"/>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a:extLst>
            <a:ext uri="{FF2B5EF4-FFF2-40B4-BE49-F238E27FC236}">
              <a16:creationId xmlns:a16="http://schemas.microsoft.com/office/drawing/2014/main" id="{4FD6E71E-B197-47C6-8E20-8DE297362D56}"/>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a:extLst>
            <a:ext uri="{FF2B5EF4-FFF2-40B4-BE49-F238E27FC236}">
              <a16:creationId xmlns:a16="http://schemas.microsoft.com/office/drawing/2014/main" id="{56B13EAC-8545-4ED4-8CA7-42C6EBC1CB9C}"/>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a:extLst>
            <a:ext uri="{FF2B5EF4-FFF2-40B4-BE49-F238E27FC236}">
              <a16:creationId xmlns:a16="http://schemas.microsoft.com/office/drawing/2014/main" id="{C3235E61-20BE-4B1A-9F75-DA6C9FF70720}"/>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a:extLst>
            <a:ext uri="{FF2B5EF4-FFF2-40B4-BE49-F238E27FC236}">
              <a16:creationId xmlns:a16="http://schemas.microsoft.com/office/drawing/2014/main" id="{2384D72F-53B4-45CA-8681-56D7E0456A65}"/>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5" name="テキスト ボックス 564">
          <a:extLst>
            <a:ext uri="{FF2B5EF4-FFF2-40B4-BE49-F238E27FC236}">
              <a16:creationId xmlns:a16="http://schemas.microsoft.com/office/drawing/2014/main" id="{1F63AE82-E646-4943-8F63-20817DF1BD62}"/>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6" name="直線コネクタ 565">
          <a:extLst>
            <a:ext uri="{FF2B5EF4-FFF2-40B4-BE49-F238E27FC236}">
              <a16:creationId xmlns:a16="http://schemas.microsoft.com/office/drawing/2014/main" id="{02997682-2C08-4870-A99F-EFE217E2A5FB}"/>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7" name="直線コネクタ 566">
          <a:extLst>
            <a:ext uri="{FF2B5EF4-FFF2-40B4-BE49-F238E27FC236}">
              <a16:creationId xmlns:a16="http://schemas.microsoft.com/office/drawing/2014/main" id="{2DFFE019-059C-4E41-BEB4-83894524F07C}"/>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8" name="テキスト ボックス 567">
          <a:extLst>
            <a:ext uri="{FF2B5EF4-FFF2-40B4-BE49-F238E27FC236}">
              <a16:creationId xmlns:a16="http://schemas.microsoft.com/office/drawing/2014/main" id="{4732D176-B58B-4787-BD00-1B47C61B8DDA}"/>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9" name="直線コネクタ 568">
          <a:extLst>
            <a:ext uri="{FF2B5EF4-FFF2-40B4-BE49-F238E27FC236}">
              <a16:creationId xmlns:a16="http://schemas.microsoft.com/office/drawing/2014/main" id="{18B608A4-9D2C-4A59-BD37-17061F2E13D8}"/>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0" name="テキスト ボックス 569">
          <a:extLst>
            <a:ext uri="{FF2B5EF4-FFF2-40B4-BE49-F238E27FC236}">
              <a16:creationId xmlns:a16="http://schemas.microsoft.com/office/drawing/2014/main" id="{9666C2E1-D7CA-4BF3-92CE-E1B283FC7D34}"/>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1" name="直線コネクタ 570">
          <a:extLst>
            <a:ext uri="{FF2B5EF4-FFF2-40B4-BE49-F238E27FC236}">
              <a16:creationId xmlns:a16="http://schemas.microsoft.com/office/drawing/2014/main" id="{BBE8A1F0-06A8-4CD3-B4C9-107A0B993835}"/>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2" name="テキスト ボックス 571">
          <a:extLst>
            <a:ext uri="{FF2B5EF4-FFF2-40B4-BE49-F238E27FC236}">
              <a16:creationId xmlns:a16="http://schemas.microsoft.com/office/drawing/2014/main" id="{BB175FC7-55AB-47F5-BDEB-BBFF721FE67C}"/>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3" name="直線コネクタ 572">
          <a:extLst>
            <a:ext uri="{FF2B5EF4-FFF2-40B4-BE49-F238E27FC236}">
              <a16:creationId xmlns:a16="http://schemas.microsoft.com/office/drawing/2014/main" id="{1847F68B-748A-4432-A3BA-F942186B3F6B}"/>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4" name="テキスト ボックス 573">
          <a:extLst>
            <a:ext uri="{FF2B5EF4-FFF2-40B4-BE49-F238E27FC236}">
              <a16:creationId xmlns:a16="http://schemas.microsoft.com/office/drawing/2014/main" id="{54F6D569-EC1C-4E3B-8A4D-39615161DFE0}"/>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5" name="直線コネクタ 574">
          <a:extLst>
            <a:ext uri="{FF2B5EF4-FFF2-40B4-BE49-F238E27FC236}">
              <a16:creationId xmlns:a16="http://schemas.microsoft.com/office/drawing/2014/main" id="{8128575C-B1F3-4DEE-8DBE-DB251E334106}"/>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6" name="テキスト ボックス 575">
          <a:extLst>
            <a:ext uri="{FF2B5EF4-FFF2-40B4-BE49-F238E27FC236}">
              <a16:creationId xmlns:a16="http://schemas.microsoft.com/office/drawing/2014/main" id="{B0FA4989-9706-4FFE-A690-72627996AEEF}"/>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7" name="直線コネクタ 576">
          <a:extLst>
            <a:ext uri="{FF2B5EF4-FFF2-40B4-BE49-F238E27FC236}">
              <a16:creationId xmlns:a16="http://schemas.microsoft.com/office/drawing/2014/main" id="{7DC80A49-DEE7-4CA5-A648-CD4251EB8201}"/>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8" name="テキスト ボックス 577">
          <a:extLst>
            <a:ext uri="{FF2B5EF4-FFF2-40B4-BE49-F238E27FC236}">
              <a16:creationId xmlns:a16="http://schemas.microsoft.com/office/drawing/2014/main" id="{8F39F375-FF8D-4686-8C9D-908DD9FA9D9F}"/>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a:extLst>
            <a:ext uri="{FF2B5EF4-FFF2-40B4-BE49-F238E27FC236}">
              <a16:creationId xmlns:a16="http://schemas.microsoft.com/office/drawing/2014/main" id="{123AA281-2D0A-4F4C-9867-E0FB110CE5A3}"/>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id="{DFAD785E-1596-4938-900F-360B8B1E7312}"/>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公民館】&#10;一人当たり面積グラフ枠">
          <a:extLst>
            <a:ext uri="{FF2B5EF4-FFF2-40B4-BE49-F238E27FC236}">
              <a16:creationId xmlns:a16="http://schemas.microsoft.com/office/drawing/2014/main" id="{8DC56F4F-6855-4A7C-A064-6792220F9CB2}"/>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582" name="直線コネクタ 581">
          <a:extLst>
            <a:ext uri="{FF2B5EF4-FFF2-40B4-BE49-F238E27FC236}">
              <a16:creationId xmlns:a16="http://schemas.microsoft.com/office/drawing/2014/main" id="{53DEF593-3CD1-4459-814A-6734CB828831}"/>
            </a:ext>
          </a:extLst>
        </xdr:cNvPr>
        <xdr:cNvCxnSpPr/>
      </xdr:nvCxnSpPr>
      <xdr:spPr>
        <a:xfrm flipV="1">
          <a:off x="188461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83" name="【公民館】&#10;一人当たり面積最小値テキスト">
          <a:extLst>
            <a:ext uri="{FF2B5EF4-FFF2-40B4-BE49-F238E27FC236}">
              <a16:creationId xmlns:a16="http://schemas.microsoft.com/office/drawing/2014/main" id="{21221021-F800-4141-BC65-67DA8EAA43AB}"/>
            </a:ext>
          </a:extLst>
        </xdr:cNvPr>
        <xdr:cNvSpPr txBox="1"/>
      </xdr:nvSpPr>
      <xdr:spPr>
        <a:xfrm>
          <a:off x="188849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84" name="直線コネクタ 583">
          <a:extLst>
            <a:ext uri="{FF2B5EF4-FFF2-40B4-BE49-F238E27FC236}">
              <a16:creationId xmlns:a16="http://schemas.microsoft.com/office/drawing/2014/main" id="{36E2208B-D9BE-45A7-9C04-334304B86FFC}"/>
            </a:ext>
          </a:extLst>
        </xdr:cNvPr>
        <xdr:cNvCxnSpPr/>
      </xdr:nvCxnSpPr>
      <xdr:spPr>
        <a:xfrm>
          <a:off x="18786475" y="18684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85" name="【公民館】&#10;一人当たり面積最大値テキスト">
          <a:extLst>
            <a:ext uri="{FF2B5EF4-FFF2-40B4-BE49-F238E27FC236}">
              <a16:creationId xmlns:a16="http://schemas.microsoft.com/office/drawing/2014/main" id="{43A921B9-4F97-4DB1-B131-6415EE396427}"/>
            </a:ext>
          </a:extLst>
        </xdr:cNvPr>
        <xdr:cNvSpPr txBox="1"/>
      </xdr:nvSpPr>
      <xdr:spPr>
        <a:xfrm>
          <a:off x="188849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86" name="直線コネクタ 585">
          <a:extLst>
            <a:ext uri="{FF2B5EF4-FFF2-40B4-BE49-F238E27FC236}">
              <a16:creationId xmlns:a16="http://schemas.microsoft.com/office/drawing/2014/main" id="{4E5BC3C7-2F99-4B4D-8278-E366B8BBF192}"/>
            </a:ext>
          </a:extLst>
        </xdr:cNvPr>
        <xdr:cNvCxnSpPr/>
      </xdr:nvCxnSpPr>
      <xdr:spPr>
        <a:xfrm>
          <a:off x="18786475" y="17293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587" name="【公民館】&#10;一人当たり面積平均値テキスト">
          <a:extLst>
            <a:ext uri="{FF2B5EF4-FFF2-40B4-BE49-F238E27FC236}">
              <a16:creationId xmlns:a16="http://schemas.microsoft.com/office/drawing/2014/main" id="{FC3CEF99-5127-46D7-A6A3-17DA70FE717F}"/>
            </a:ext>
          </a:extLst>
        </xdr:cNvPr>
        <xdr:cNvSpPr txBox="1"/>
      </xdr:nvSpPr>
      <xdr:spPr>
        <a:xfrm>
          <a:off x="188849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588" name="フローチャート: 判断 587">
          <a:extLst>
            <a:ext uri="{FF2B5EF4-FFF2-40B4-BE49-F238E27FC236}">
              <a16:creationId xmlns:a16="http://schemas.microsoft.com/office/drawing/2014/main" id="{67E3095F-6EFD-40A3-BE18-985D80BA740F}"/>
            </a:ext>
          </a:extLst>
        </xdr:cNvPr>
        <xdr:cNvSpPr/>
      </xdr:nvSpPr>
      <xdr:spPr>
        <a:xfrm>
          <a:off x="187960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589" name="フローチャート: 判断 588">
          <a:extLst>
            <a:ext uri="{FF2B5EF4-FFF2-40B4-BE49-F238E27FC236}">
              <a16:creationId xmlns:a16="http://schemas.microsoft.com/office/drawing/2014/main" id="{CB528EED-A42B-4433-BC02-C929073FD0E6}"/>
            </a:ext>
          </a:extLst>
        </xdr:cNvPr>
        <xdr:cNvSpPr/>
      </xdr:nvSpPr>
      <xdr:spPr>
        <a:xfrm>
          <a:off x="18100675" y="183950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590" name="フローチャート: 判断 589">
          <a:extLst>
            <a:ext uri="{FF2B5EF4-FFF2-40B4-BE49-F238E27FC236}">
              <a16:creationId xmlns:a16="http://schemas.microsoft.com/office/drawing/2014/main" id="{0D6AB9FB-C9B7-434C-9159-173EAC2FC7D2}"/>
            </a:ext>
          </a:extLst>
        </xdr:cNvPr>
        <xdr:cNvSpPr/>
      </xdr:nvSpPr>
      <xdr:spPr>
        <a:xfrm>
          <a:off x="17325975"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BF1865F3-698B-44BD-B24C-916087551988}"/>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53FB1E96-FD23-491A-8558-0BB3289BF2FF}"/>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A0C19A5F-CB35-43D6-8364-009826DC76E0}"/>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BF9D3566-B935-4ACD-BA27-3A286C0859F8}"/>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3130A606-7967-485C-85C3-75FAD41D6E96}"/>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51526</xdr:rowOff>
    </xdr:from>
    <xdr:to>
      <xdr:col>112</xdr:col>
      <xdr:colOff>38100</xdr:colOff>
      <xdr:row>108</xdr:row>
      <xdr:rowOff>153126</xdr:rowOff>
    </xdr:to>
    <xdr:sp macro="" textlink="">
      <xdr:nvSpPr>
        <xdr:cNvPr id="596" name="楕円 595">
          <a:extLst>
            <a:ext uri="{FF2B5EF4-FFF2-40B4-BE49-F238E27FC236}">
              <a16:creationId xmlns:a16="http://schemas.microsoft.com/office/drawing/2014/main" id="{449AEAA0-2B89-4680-84BD-AC2770755A78}"/>
            </a:ext>
          </a:extLst>
        </xdr:cNvPr>
        <xdr:cNvSpPr/>
      </xdr:nvSpPr>
      <xdr:spPr>
        <a:xfrm>
          <a:off x="18100675" y="185681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2539</xdr:rowOff>
    </xdr:from>
    <xdr:to>
      <xdr:col>107</xdr:col>
      <xdr:colOff>101600</xdr:colOff>
      <xdr:row>108</xdr:row>
      <xdr:rowOff>104139</xdr:rowOff>
    </xdr:to>
    <xdr:sp macro="" textlink="">
      <xdr:nvSpPr>
        <xdr:cNvPr id="597" name="楕円 596">
          <a:extLst>
            <a:ext uri="{FF2B5EF4-FFF2-40B4-BE49-F238E27FC236}">
              <a16:creationId xmlns:a16="http://schemas.microsoft.com/office/drawing/2014/main" id="{979AD1B3-EBD6-4AED-81DF-FB244D7BA2B7}"/>
            </a:ext>
          </a:extLst>
        </xdr:cNvPr>
        <xdr:cNvSpPr/>
      </xdr:nvSpPr>
      <xdr:spPr>
        <a:xfrm>
          <a:off x="17325975"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53339</xdr:rowOff>
    </xdr:from>
    <xdr:to>
      <xdr:col>111</xdr:col>
      <xdr:colOff>177800</xdr:colOff>
      <xdr:row>108</xdr:row>
      <xdr:rowOff>102326</xdr:rowOff>
    </xdr:to>
    <xdr:cxnSp macro="">
      <xdr:nvCxnSpPr>
        <xdr:cNvPr id="598" name="直線コネクタ 597">
          <a:extLst>
            <a:ext uri="{FF2B5EF4-FFF2-40B4-BE49-F238E27FC236}">
              <a16:creationId xmlns:a16="http://schemas.microsoft.com/office/drawing/2014/main" id="{C7AA3D5E-EB48-4810-BF76-46A33DA01BC1}"/>
            </a:ext>
          </a:extLst>
        </xdr:cNvPr>
        <xdr:cNvCxnSpPr/>
      </xdr:nvCxnSpPr>
      <xdr:spPr>
        <a:xfrm>
          <a:off x="17376775" y="18569939"/>
          <a:ext cx="75565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599" name="n_1aveValue【公民館】&#10;一人当たり面積">
          <a:extLst>
            <a:ext uri="{FF2B5EF4-FFF2-40B4-BE49-F238E27FC236}">
              <a16:creationId xmlns:a16="http://schemas.microsoft.com/office/drawing/2014/main" id="{0E2DD185-1998-41FF-8EB8-9849022A5A44}"/>
            </a:ext>
          </a:extLst>
        </xdr:cNvPr>
        <xdr:cNvSpPr txBox="1"/>
      </xdr:nvSpPr>
      <xdr:spPr>
        <a:xfrm>
          <a:off x="1793247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00" name="n_2aveValue【公民館】&#10;一人当たり面積">
          <a:extLst>
            <a:ext uri="{FF2B5EF4-FFF2-40B4-BE49-F238E27FC236}">
              <a16:creationId xmlns:a16="http://schemas.microsoft.com/office/drawing/2014/main" id="{ABCE00EC-91A8-4BBE-8C3B-39581BAE4ED9}"/>
            </a:ext>
          </a:extLst>
        </xdr:cNvPr>
        <xdr:cNvSpPr txBox="1"/>
      </xdr:nvSpPr>
      <xdr:spPr>
        <a:xfrm>
          <a:off x="1717047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144253</xdr:rowOff>
    </xdr:from>
    <xdr:ext cx="469744" cy="259045"/>
    <xdr:sp macro="" textlink="">
      <xdr:nvSpPr>
        <xdr:cNvPr id="601" name="n_1mainValue【公民館】&#10;一人当たり面積">
          <a:extLst>
            <a:ext uri="{FF2B5EF4-FFF2-40B4-BE49-F238E27FC236}">
              <a16:creationId xmlns:a16="http://schemas.microsoft.com/office/drawing/2014/main" id="{92682E80-5245-46ED-8C12-F5EB74672B85}"/>
            </a:ext>
          </a:extLst>
        </xdr:cNvPr>
        <xdr:cNvSpPr txBox="1"/>
      </xdr:nvSpPr>
      <xdr:spPr>
        <a:xfrm>
          <a:off x="1793247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602" name="n_2mainValue【公民館】&#10;一人当たり面積">
          <a:extLst>
            <a:ext uri="{FF2B5EF4-FFF2-40B4-BE49-F238E27FC236}">
              <a16:creationId xmlns:a16="http://schemas.microsoft.com/office/drawing/2014/main" id="{9A8B002F-BCB9-485A-8197-C61983D9FBD7}"/>
            </a:ext>
          </a:extLst>
        </xdr:cNvPr>
        <xdr:cNvSpPr txBox="1"/>
      </xdr:nvSpPr>
      <xdr:spPr>
        <a:xfrm>
          <a:off x="1717047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3" name="正方形/長方形 602">
          <a:extLst>
            <a:ext uri="{FF2B5EF4-FFF2-40B4-BE49-F238E27FC236}">
              <a16:creationId xmlns:a16="http://schemas.microsoft.com/office/drawing/2014/main" id="{A62563F8-8A84-43C3-B8E5-A853C3A7E776}"/>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4" name="正方形/長方形 603">
          <a:extLst>
            <a:ext uri="{FF2B5EF4-FFF2-40B4-BE49-F238E27FC236}">
              <a16:creationId xmlns:a16="http://schemas.microsoft.com/office/drawing/2014/main" id="{1D562AB8-2F04-49E3-AAD0-CD31B685C6CC}"/>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5" name="テキスト ボックス 604">
          <a:extLst>
            <a:ext uri="{FF2B5EF4-FFF2-40B4-BE49-F238E27FC236}">
              <a16:creationId xmlns:a16="http://schemas.microsoft.com/office/drawing/2014/main" id="{6D5DCDB0-3345-4AF4-AC63-8D3E220E6C88}"/>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ほとんどの類型において、有形固定資産減価償却率は類似団体平均を下回っているものの、児童館が類似団体平均を大きく上回っている。これは東児童館が昭和</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年に建設されており、耐用年数である</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年を経過しつつあるためである。今後については個別計画に基づき修繕や改修を行っていく予定としている。平成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年度では公民館が類似団体平均よりも上回っていたが、平成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年度に類似団体よりも大きく下回っているが、これは平成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年度に建物の区分の一覧を見直したためである。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F990B6-221B-474A-B6A8-EE85F3AA0404}"/>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7F36D28-C897-4187-B5C4-BA8FE7505143}"/>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D60F3B-389B-47D8-B677-7A3C8955B2A6}"/>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45999C-4A13-45F0-B27B-659BFB924F79}"/>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9096EB-832C-4634-9F10-599FC4E1BBD3}"/>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3B1CA3-FDC9-47FE-908B-F7DEBE7781EF}"/>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075A7F-FBEF-48B8-8F67-D0E6BBA4BF81}"/>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707BC2-EE08-43C5-93FA-1E6C0FCF1016}"/>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3BD6AB-7455-4D54-A200-46B1A84D5CF1}"/>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53F7AE-E474-4532-A081-40E9E103B81E}"/>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44CF61-5D87-4371-ACF3-330A155B4913}"/>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19E3C0-542A-41B7-B3F3-F182B876C5E7}"/>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E89A5D-54AC-4218-B255-80BC35FABF99}"/>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77BD97-72E3-4A8B-85B1-7D20384F3104}"/>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712762E-A40A-4534-BEFE-68A9F41B8D39}"/>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EB5B3B-B37F-4206-A641-C7DAA16B9303}"/>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6D9E71-8BB3-4245-A1B8-4FF1CD23D760}"/>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22BF4A-FD23-4C92-AA8B-1E62DA39F5F4}"/>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2509E7-5982-491B-B0E9-35B968A59B11}"/>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2BFB6C-6173-4034-8BC7-438B5E833D20}"/>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CC6D52-424D-4564-88F6-38351DA2B413}"/>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0E5063-9148-4BB2-9300-7167885B7B6F}"/>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D235EE-2FE0-4BD3-A691-0260923F335A}"/>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EB2966-CC4B-4DFE-9FD2-FAB26B57FB66}"/>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3747AE-C97E-4231-8B00-6C80A2ECDB70}"/>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35BF8DB-ED8B-4B8B-8813-7CE4080F7DAC}"/>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A941B9-BD12-42B4-975B-BA4AC607F39E}"/>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F5E7CE-1CC9-4C85-8275-385E0E081FCD}"/>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8683F835-736C-4B31-AD9A-AACE2B4E8640}"/>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90D4630-409E-473E-995D-D3D469516367}"/>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DFEBA02-8F2D-4C3C-B861-1D0C094B8C13}"/>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DB51153-6A8E-4635-B34A-81B01BD181C7}"/>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B1D75E6-0280-4F05-AD4F-F0021B155555}"/>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58820D5-2F34-4D78-BD5C-3EE168BBBEA3}"/>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8AE223F-E118-48C3-8130-F5CCA0028077}"/>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4E0935A-0F67-40D0-8315-05BC597DC8EC}"/>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BE9D9AC-C75F-4E3B-A60B-6284D38CFA2C}"/>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2F41A3D-2D77-4835-A549-949B827B8FBE}"/>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D8BE1C5-6949-4F77-BAAD-1FAEB525BD1A}"/>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65C469F-F9F0-4FDD-9482-C34F510E7458}"/>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367E6A94-123E-4495-825F-62E21DCE63D4}"/>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40078A31-DF64-4DFB-9CDC-C17FE967DC3D}"/>
            </a:ext>
          </a:extLst>
        </xdr:cNvPr>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9C06EBD1-7880-4515-8DF0-25DED7D8ADC7}"/>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B6A7333F-9B95-4D4C-9B8C-1F42BA0CC24C}"/>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DC82FE24-2180-4B45-A7FF-453D84DD6063}"/>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544AD6E-2F41-4DA4-93BD-FF421F0302FB}"/>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94332DE-4F28-4B9C-8D09-A5A58EB91013}"/>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9B9E0E7-32E5-44F5-B86F-B9704F863B82}"/>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3981B96-96D7-448A-B100-DA0745C2495A}"/>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5995F99C-1F25-4C03-8EF5-FC87340EE705}"/>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EB159BFF-D547-450B-B8F3-889C74AEC8F0}"/>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B673AA6F-C656-41B1-AEED-D53A3A248271}"/>
            </a:ext>
          </a:extLst>
        </xdr:cNvPr>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FD732BA-4002-4FD7-8065-0E4CC1DA8BA0}"/>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665FDBC8-561E-4EE2-8BDE-CB72EEEB9D1A}"/>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0977F63-CF94-489C-87A1-D9CDA8DFBF25}"/>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BF86E4C2-1081-4A2B-BD52-A029EAEDB975}"/>
            </a:ext>
          </a:extLst>
        </xdr:cNvPr>
        <xdr:cNvCxnSpPr/>
      </xdr:nvCxnSpPr>
      <xdr:spPr>
        <a:xfrm flipV="1">
          <a:off x="39490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C3EBB65A-3051-4FE1-94F6-53FDD4199DBB}"/>
            </a:ext>
          </a:extLst>
        </xdr:cNvPr>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2E5FCA20-4A22-4AB4-8093-726FAE04B3BE}"/>
            </a:ext>
          </a:extLst>
        </xdr:cNvPr>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a:extLst>
            <a:ext uri="{FF2B5EF4-FFF2-40B4-BE49-F238E27FC236}">
              <a16:creationId xmlns:a16="http://schemas.microsoft.com/office/drawing/2014/main" id="{883BD3F3-882D-4FD2-BC97-DCF42A7D3B9F}"/>
            </a:ext>
          </a:extLst>
        </xdr:cNvPr>
        <xdr:cNvSpPr txBox="1"/>
      </xdr:nvSpPr>
      <xdr:spPr>
        <a:xfrm>
          <a:off x="39878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a:extLst>
            <a:ext uri="{FF2B5EF4-FFF2-40B4-BE49-F238E27FC236}">
              <a16:creationId xmlns:a16="http://schemas.microsoft.com/office/drawing/2014/main" id="{08910FDC-0396-4EAB-BC7E-F49EEAAA46FA}"/>
            </a:ext>
          </a:extLst>
        </xdr:cNvPr>
        <xdr:cNvCxnSpPr/>
      </xdr:nvCxnSpPr>
      <xdr:spPr>
        <a:xfrm>
          <a:off x="3889375" y="5841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a:extLst>
            <a:ext uri="{FF2B5EF4-FFF2-40B4-BE49-F238E27FC236}">
              <a16:creationId xmlns:a16="http://schemas.microsoft.com/office/drawing/2014/main" id="{949131D3-B38D-42E8-AB27-CC4AD42557FF}"/>
            </a:ext>
          </a:extLst>
        </xdr:cNvPr>
        <xdr:cNvSpPr txBox="1"/>
      </xdr:nvSpPr>
      <xdr:spPr>
        <a:xfrm>
          <a:off x="39878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a:extLst>
            <a:ext uri="{FF2B5EF4-FFF2-40B4-BE49-F238E27FC236}">
              <a16:creationId xmlns:a16="http://schemas.microsoft.com/office/drawing/2014/main" id="{BB56563A-F277-42EB-85C1-F2894E2F1C6E}"/>
            </a:ext>
          </a:extLst>
        </xdr:cNvPr>
        <xdr:cNvSpPr/>
      </xdr:nvSpPr>
      <xdr:spPr>
        <a:xfrm>
          <a:off x="38989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a:extLst>
            <a:ext uri="{FF2B5EF4-FFF2-40B4-BE49-F238E27FC236}">
              <a16:creationId xmlns:a16="http://schemas.microsoft.com/office/drawing/2014/main" id="{2EEF5296-151A-4B71-B857-39E1BA6C29FA}"/>
            </a:ext>
          </a:extLst>
        </xdr:cNvPr>
        <xdr:cNvSpPr/>
      </xdr:nvSpPr>
      <xdr:spPr>
        <a:xfrm>
          <a:off x="32035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82204</xdr:rowOff>
    </xdr:from>
    <xdr:ext cx="405111" cy="259045"/>
    <xdr:sp macro="" textlink="">
      <xdr:nvSpPr>
        <xdr:cNvPr id="65" name="n_1aveValue【図書館】&#10;有形固定資産減価償却率">
          <a:extLst>
            <a:ext uri="{FF2B5EF4-FFF2-40B4-BE49-F238E27FC236}">
              <a16:creationId xmlns:a16="http://schemas.microsoft.com/office/drawing/2014/main" id="{39C35B17-845A-4A3E-A61C-018680AF2CB4}"/>
            </a:ext>
          </a:extLst>
        </xdr:cNvPr>
        <xdr:cNvSpPr txBox="1"/>
      </xdr:nvSpPr>
      <xdr:spPr>
        <a:xfrm>
          <a:off x="3067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157661</xdr:rowOff>
    </xdr:from>
    <xdr:to>
      <xdr:col>15</xdr:col>
      <xdr:colOff>101600</xdr:colOff>
      <xdr:row>38</xdr:row>
      <xdr:rowOff>87812</xdr:rowOff>
    </xdr:to>
    <xdr:sp macro="" textlink="">
      <xdr:nvSpPr>
        <xdr:cNvPr id="66" name="フローチャート: 判断 65">
          <a:extLst>
            <a:ext uri="{FF2B5EF4-FFF2-40B4-BE49-F238E27FC236}">
              <a16:creationId xmlns:a16="http://schemas.microsoft.com/office/drawing/2014/main" id="{6925336F-1D87-44D1-90B4-927A02AA2032}"/>
            </a:ext>
          </a:extLst>
        </xdr:cNvPr>
        <xdr:cNvSpPr/>
      </xdr:nvSpPr>
      <xdr:spPr>
        <a:xfrm>
          <a:off x="2428875"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78939</xdr:rowOff>
    </xdr:from>
    <xdr:ext cx="405111" cy="259045"/>
    <xdr:sp macro="" textlink="">
      <xdr:nvSpPr>
        <xdr:cNvPr id="67" name="n_2aveValue【図書館】&#10;有形固定資産減価償却率">
          <a:extLst>
            <a:ext uri="{FF2B5EF4-FFF2-40B4-BE49-F238E27FC236}">
              <a16:creationId xmlns:a16="http://schemas.microsoft.com/office/drawing/2014/main" id="{8AFD77CD-71D8-4A43-B3C3-D51170D9A59B}"/>
            </a:ext>
          </a:extLst>
        </xdr:cNvPr>
        <xdr:cNvSpPr txBox="1"/>
      </xdr:nvSpPr>
      <xdr:spPr>
        <a:xfrm>
          <a:off x="230569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52287B3-C049-4685-B674-63549646D99D}"/>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7A3ED8-710F-44EB-AB56-9FA1A9A78C30}"/>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BB478D-A68C-4930-A8CD-9A3536A6DC06}"/>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6C32C94-35B5-4E15-901F-55A79CCEF4F8}"/>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D8DC25-0660-45DF-A115-362198A47F76}"/>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144599</xdr:rowOff>
    </xdr:from>
    <xdr:to>
      <xdr:col>20</xdr:col>
      <xdr:colOff>38100</xdr:colOff>
      <xdr:row>37</xdr:row>
      <xdr:rowOff>74749</xdr:rowOff>
    </xdr:to>
    <xdr:sp macro="" textlink="">
      <xdr:nvSpPr>
        <xdr:cNvPr id="73" name="楕円 72">
          <a:extLst>
            <a:ext uri="{FF2B5EF4-FFF2-40B4-BE49-F238E27FC236}">
              <a16:creationId xmlns:a16="http://schemas.microsoft.com/office/drawing/2014/main" id="{B95B8556-8A3D-4001-97E5-4E38478B560F}"/>
            </a:ext>
          </a:extLst>
        </xdr:cNvPr>
        <xdr:cNvSpPr/>
      </xdr:nvSpPr>
      <xdr:spPr>
        <a:xfrm>
          <a:off x="3203575" y="63167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74" name="楕円 73">
          <a:extLst>
            <a:ext uri="{FF2B5EF4-FFF2-40B4-BE49-F238E27FC236}">
              <a16:creationId xmlns:a16="http://schemas.microsoft.com/office/drawing/2014/main" id="{5B5BA746-4B10-4184-AE07-F3473BC99E80}"/>
            </a:ext>
          </a:extLst>
        </xdr:cNvPr>
        <xdr:cNvSpPr/>
      </xdr:nvSpPr>
      <xdr:spPr>
        <a:xfrm>
          <a:off x="2428875"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23949</xdr:rowOff>
    </xdr:from>
    <xdr:to>
      <xdr:col>19</xdr:col>
      <xdr:colOff>177800</xdr:colOff>
      <xdr:row>37</xdr:row>
      <xdr:rowOff>66403</xdr:rowOff>
    </xdr:to>
    <xdr:cxnSp macro="">
      <xdr:nvCxnSpPr>
        <xdr:cNvPr id="75" name="直線コネクタ 74">
          <a:extLst>
            <a:ext uri="{FF2B5EF4-FFF2-40B4-BE49-F238E27FC236}">
              <a16:creationId xmlns:a16="http://schemas.microsoft.com/office/drawing/2014/main" id="{9CF37445-951E-4753-83A4-E8DA0E7E492A}"/>
            </a:ext>
          </a:extLst>
        </xdr:cNvPr>
        <xdr:cNvCxnSpPr/>
      </xdr:nvCxnSpPr>
      <xdr:spPr>
        <a:xfrm flipV="1">
          <a:off x="2479675" y="6367599"/>
          <a:ext cx="7556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76" name="n_1mainValue【図書館】&#10;有形固定資産減価償却率">
          <a:extLst>
            <a:ext uri="{FF2B5EF4-FFF2-40B4-BE49-F238E27FC236}">
              <a16:creationId xmlns:a16="http://schemas.microsoft.com/office/drawing/2014/main" id="{373F061C-6FB1-4D14-9131-8DF9D7DC102A}"/>
            </a:ext>
          </a:extLst>
        </xdr:cNvPr>
        <xdr:cNvSpPr txBox="1"/>
      </xdr:nvSpPr>
      <xdr:spPr>
        <a:xfrm>
          <a:off x="306769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77" name="n_2mainValue【図書館】&#10;有形固定資産減価償却率">
          <a:extLst>
            <a:ext uri="{FF2B5EF4-FFF2-40B4-BE49-F238E27FC236}">
              <a16:creationId xmlns:a16="http://schemas.microsoft.com/office/drawing/2014/main" id="{B997979C-5701-4A5E-97E3-928B9EC9D6D7}"/>
            </a:ext>
          </a:extLst>
        </xdr:cNvPr>
        <xdr:cNvSpPr txBox="1"/>
      </xdr:nvSpPr>
      <xdr:spPr>
        <a:xfrm>
          <a:off x="230569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64C2AD0A-BF06-4197-BB19-47600E39DC11}"/>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6610BDC3-18F6-47F8-80BD-B960FE506EFE}"/>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37F5F6F5-046A-448E-99FF-9C034D8C1E78}"/>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5AF97500-0156-4B58-B88B-9C0AB1841380}"/>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4D8BB565-E9CE-43AE-8412-D90672F54B80}"/>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B9DFEF82-3816-44A3-99A9-267097469F38}"/>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F42567C4-9080-476B-B0D0-ACB907A570B6}"/>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81D6E58F-719D-4819-BB83-2080F5CCB49F}"/>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3A5D6D54-CED2-4AF0-A28B-E1454F860349}"/>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F2F42E9C-6773-4F68-993A-C4EABA41A5C1}"/>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a:extLst>
            <a:ext uri="{FF2B5EF4-FFF2-40B4-BE49-F238E27FC236}">
              <a16:creationId xmlns:a16="http://schemas.microsoft.com/office/drawing/2014/main" id="{766BADD9-F5D6-4434-909B-752BAAA29F87}"/>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a:extLst>
            <a:ext uri="{FF2B5EF4-FFF2-40B4-BE49-F238E27FC236}">
              <a16:creationId xmlns:a16="http://schemas.microsoft.com/office/drawing/2014/main" id="{13EF4DA5-0157-40B6-9806-AF23E8EB6411}"/>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a:extLst>
            <a:ext uri="{FF2B5EF4-FFF2-40B4-BE49-F238E27FC236}">
              <a16:creationId xmlns:a16="http://schemas.microsoft.com/office/drawing/2014/main" id="{319A08C3-AC5D-4B6D-A216-AEAD3F73AF6B}"/>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a:extLst>
            <a:ext uri="{FF2B5EF4-FFF2-40B4-BE49-F238E27FC236}">
              <a16:creationId xmlns:a16="http://schemas.microsoft.com/office/drawing/2014/main" id="{E0E63B78-61A9-4544-8858-80CD35FC7ACE}"/>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a:extLst>
            <a:ext uri="{FF2B5EF4-FFF2-40B4-BE49-F238E27FC236}">
              <a16:creationId xmlns:a16="http://schemas.microsoft.com/office/drawing/2014/main" id="{D9F2151D-F94F-48DC-BF0A-80CF1D337E99}"/>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a:extLst>
            <a:ext uri="{FF2B5EF4-FFF2-40B4-BE49-F238E27FC236}">
              <a16:creationId xmlns:a16="http://schemas.microsoft.com/office/drawing/2014/main" id="{22B2F111-C645-4C92-96B1-AA4DEF4B5161}"/>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a:extLst>
            <a:ext uri="{FF2B5EF4-FFF2-40B4-BE49-F238E27FC236}">
              <a16:creationId xmlns:a16="http://schemas.microsoft.com/office/drawing/2014/main" id="{0447ACBB-79D5-40B3-9528-129A1DE70890}"/>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a:extLst>
            <a:ext uri="{FF2B5EF4-FFF2-40B4-BE49-F238E27FC236}">
              <a16:creationId xmlns:a16="http://schemas.microsoft.com/office/drawing/2014/main" id="{5D51AF26-1DB8-4CED-A2E0-107A911A2674}"/>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a:extLst>
            <a:ext uri="{FF2B5EF4-FFF2-40B4-BE49-F238E27FC236}">
              <a16:creationId xmlns:a16="http://schemas.microsoft.com/office/drawing/2014/main" id="{99A23D94-DBD0-4BFE-B61F-C51360C03CE9}"/>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a:extLst>
            <a:ext uri="{FF2B5EF4-FFF2-40B4-BE49-F238E27FC236}">
              <a16:creationId xmlns:a16="http://schemas.microsoft.com/office/drawing/2014/main" id="{CCA05C93-799F-47A9-AC9D-9C22A78E2215}"/>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9C0F950A-1EB9-4281-B5DD-A9E3032FCBFD}"/>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a:extLst>
            <a:ext uri="{FF2B5EF4-FFF2-40B4-BE49-F238E27FC236}">
              <a16:creationId xmlns:a16="http://schemas.microsoft.com/office/drawing/2014/main" id="{A347483C-CB00-4FAF-BF5A-651A772603CA}"/>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a:extLst>
            <a:ext uri="{FF2B5EF4-FFF2-40B4-BE49-F238E27FC236}">
              <a16:creationId xmlns:a16="http://schemas.microsoft.com/office/drawing/2014/main" id="{EDD8934C-48CF-4E26-A2E1-0C7BABA8C17C}"/>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a:extLst>
            <a:ext uri="{FF2B5EF4-FFF2-40B4-BE49-F238E27FC236}">
              <a16:creationId xmlns:a16="http://schemas.microsoft.com/office/drawing/2014/main" id="{ED290B84-9D84-4B22-8308-F386F9522807}"/>
            </a:ext>
          </a:extLst>
        </xdr:cNvPr>
        <xdr:cNvCxnSpPr/>
      </xdr:nvCxnSpPr>
      <xdr:spPr>
        <a:xfrm flipV="1">
          <a:off x="8905240"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a:extLst>
            <a:ext uri="{FF2B5EF4-FFF2-40B4-BE49-F238E27FC236}">
              <a16:creationId xmlns:a16="http://schemas.microsoft.com/office/drawing/2014/main" id="{059D7632-884D-48C1-A8F8-3EBD368C3E65}"/>
            </a:ext>
          </a:extLst>
        </xdr:cNvPr>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a:extLst>
            <a:ext uri="{FF2B5EF4-FFF2-40B4-BE49-F238E27FC236}">
              <a16:creationId xmlns:a16="http://schemas.microsoft.com/office/drawing/2014/main" id="{B2666D85-43F4-4428-9F7B-70883B05F219}"/>
            </a:ext>
          </a:extLst>
        </xdr:cNvPr>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a:extLst>
            <a:ext uri="{FF2B5EF4-FFF2-40B4-BE49-F238E27FC236}">
              <a16:creationId xmlns:a16="http://schemas.microsoft.com/office/drawing/2014/main" id="{161FCB66-F347-48FF-BAF6-1E483FB93A72}"/>
            </a:ext>
          </a:extLst>
        </xdr:cNvPr>
        <xdr:cNvSpPr txBox="1"/>
      </xdr:nvSpPr>
      <xdr:spPr>
        <a:xfrm>
          <a:off x="8943975"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a:extLst>
            <a:ext uri="{FF2B5EF4-FFF2-40B4-BE49-F238E27FC236}">
              <a16:creationId xmlns:a16="http://schemas.microsoft.com/office/drawing/2014/main" id="{F4CB48B8-BB8C-4A3B-B399-40DF359674F6}"/>
            </a:ext>
          </a:extLst>
        </xdr:cNvPr>
        <xdr:cNvCxnSpPr/>
      </xdr:nvCxnSpPr>
      <xdr:spPr>
        <a:xfrm>
          <a:off x="8845550" y="585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6" name="【図書館】&#10;一人当たり面積平均値テキスト">
          <a:extLst>
            <a:ext uri="{FF2B5EF4-FFF2-40B4-BE49-F238E27FC236}">
              <a16:creationId xmlns:a16="http://schemas.microsoft.com/office/drawing/2014/main" id="{4CB517A8-CAB5-4C7A-8DF8-B15AD0B4A4D2}"/>
            </a:ext>
          </a:extLst>
        </xdr:cNvPr>
        <xdr:cNvSpPr txBox="1"/>
      </xdr:nvSpPr>
      <xdr:spPr>
        <a:xfrm>
          <a:off x="8943975"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a:extLst>
            <a:ext uri="{FF2B5EF4-FFF2-40B4-BE49-F238E27FC236}">
              <a16:creationId xmlns:a16="http://schemas.microsoft.com/office/drawing/2014/main" id="{7F92DFAF-B5C7-489B-9CA4-52F4598B7243}"/>
            </a:ext>
          </a:extLst>
        </xdr:cNvPr>
        <xdr:cNvSpPr/>
      </xdr:nvSpPr>
      <xdr:spPr>
        <a:xfrm>
          <a:off x="8883650"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a:extLst>
            <a:ext uri="{FF2B5EF4-FFF2-40B4-BE49-F238E27FC236}">
              <a16:creationId xmlns:a16="http://schemas.microsoft.com/office/drawing/2014/main" id="{46FA209A-EF60-4B37-83D9-85A084082D06}"/>
            </a:ext>
          </a:extLst>
        </xdr:cNvPr>
        <xdr:cNvSpPr/>
      </xdr:nvSpPr>
      <xdr:spPr>
        <a:xfrm>
          <a:off x="815975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111777</xdr:rowOff>
    </xdr:from>
    <xdr:ext cx="469744" cy="259045"/>
    <xdr:sp macro="" textlink="">
      <xdr:nvSpPr>
        <xdr:cNvPr id="109" name="n_1aveValue【図書館】&#10;一人当たり面積">
          <a:extLst>
            <a:ext uri="{FF2B5EF4-FFF2-40B4-BE49-F238E27FC236}">
              <a16:creationId xmlns:a16="http://schemas.microsoft.com/office/drawing/2014/main" id="{2A28E5AA-4427-4283-BF27-52C49AB51C9F}"/>
            </a:ext>
          </a:extLst>
        </xdr:cNvPr>
        <xdr:cNvSpPr txBox="1"/>
      </xdr:nvSpPr>
      <xdr:spPr>
        <a:xfrm>
          <a:off x="7991552"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10" name="フローチャート: 判断 109">
          <a:extLst>
            <a:ext uri="{FF2B5EF4-FFF2-40B4-BE49-F238E27FC236}">
              <a16:creationId xmlns:a16="http://schemas.microsoft.com/office/drawing/2014/main" id="{E7C161B9-1402-4D3E-9AC6-27D4EB8B7E4D}"/>
            </a:ext>
          </a:extLst>
        </xdr:cNvPr>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111777</xdr:rowOff>
    </xdr:from>
    <xdr:ext cx="469744" cy="259045"/>
    <xdr:sp macro="" textlink="">
      <xdr:nvSpPr>
        <xdr:cNvPr id="111" name="n_2aveValue【図書館】&#10;一人当たり面積">
          <a:extLst>
            <a:ext uri="{FF2B5EF4-FFF2-40B4-BE49-F238E27FC236}">
              <a16:creationId xmlns:a16="http://schemas.microsoft.com/office/drawing/2014/main" id="{59052A01-8543-4556-9709-7F371A2F433E}"/>
            </a:ext>
          </a:extLst>
        </xdr:cNvPr>
        <xdr:cNvSpPr txBox="1"/>
      </xdr:nvSpPr>
      <xdr:spPr>
        <a:xfrm>
          <a:off x="72581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566B6F52-1251-4BFB-88CD-06FE24402592}"/>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B2D5A52-9DF4-43ED-B516-8891C39C7792}"/>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949D8801-1219-4B9A-8356-ED4079EAC00B}"/>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3F60DFB0-807E-4F24-8E35-5E1EE2CEACAD}"/>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C7C5CDB-2AC0-49D7-94B3-E2B7ED943E93}"/>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xdr:rowOff>
    </xdr:from>
    <xdr:to>
      <xdr:col>50</xdr:col>
      <xdr:colOff>165100</xdr:colOff>
      <xdr:row>39</xdr:row>
      <xdr:rowOff>107950</xdr:rowOff>
    </xdr:to>
    <xdr:sp macro="" textlink="">
      <xdr:nvSpPr>
        <xdr:cNvPr id="117" name="楕円 116">
          <a:extLst>
            <a:ext uri="{FF2B5EF4-FFF2-40B4-BE49-F238E27FC236}">
              <a16:creationId xmlns:a16="http://schemas.microsoft.com/office/drawing/2014/main" id="{5AFC5809-5AC6-4ACD-976E-5CF1D93A081E}"/>
            </a:ext>
          </a:extLst>
        </xdr:cNvPr>
        <xdr:cNvSpPr/>
      </xdr:nvSpPr>
      <xdr:spPr>
        <a:xfrm>
          <a:off x="815975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18" name="楕円 117">
          <a:extLst>
            <a:ext uri="{FF2B5EF4-FFF2-40B4-BE49-F238E27FC236}">
              <a16:creationId xmlns:a16="http://schemas.microsoft.com/office/drawing/2014/main" id="{13278297-659B-4D33-A354-93B2AA65F25B}"/>
            </a:ext>
          </a:extLst>
        </xdr:cNvPr>
        <xdr:cNvSpPr/>
      </xdr:nvSpPr>
      <xdr:spPr>
        <a:xfrm>
          <a:off x="7413625" y="6692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57150</xdr:rowOff>
    </xdr:from>
    <xdr:to>
      <xdr:col>50</xdr:col>
      <xdr:colOff>114300</xdr:colOff>
      <xdr:row>39</xdr:row>
      <xdr:rowOff>57150</xdr:rowOff>
    </xdr:to>
    <xdr:cxnSp macro="">
      <xdr:nvCxnSpPr>
        <xdr:cNvPr id="119" name="直線コネクタ 118">
          <a:extLst>
            <a:ext uri="{FF2B5EF4-FFF2-40B4-BE49-F238E27FC236}">
              <a16:creationId xmlns:a16="http://schemas.microsoft.com/office/drawing/2014/main" id="{475341D0-AB52-418A-9EF4-9A1541428D49}"/>
            </a:ext>
          </a:extLst>
        </xdr:cNvPr>
        <xdr:cNvCxnSpPr/>
      </xdr:nvCxnSpPr>
      <xdr:spPr>
        <a:xfrm>
          <a:off x="7445375" y="67437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20" name="n_1mainValue【図書館】&#10;一人当たり面積">
          <a:extLst>
            <a:ext uri="{FF2B5EF4-FFF2-40B4-BE49-F238E27FC236}">
              <a16:creationId xmlns:a16="http://schemas.microsoft.com/office/drawing/2014/main" id="{5624439B-E8A5-47F5-820F-7FDD3E76ADDE}"/>
            </a:ext>
          </a:extLst>
        </xdr:cNvPr>
        <xdr:cNvSpPr txBox="1"/>
      </xdr:nvSpPr>
      <xdr:spPr>
        <a:xfrm>
          <a:off x="7991552"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21" name="n_2mainValue【図書館】&#10;一人当たり面積">
          <a:extLst>
            <a:ext uri="{FF2B5EF4-FFF2-40B4-BE49-F238E27FC236}">
              <a16:creationId xmlns:a16="http://schemas.microsoft.com/office/drawing/2014/main" id="{D3E0079D-2406-42A9-AAF5-6ED9E8FB8663}"/>
            </a:ext>
          </a:extLst>
        </xdr:cNvPr>
        <xdr:cNvSpPr txBox="1"/>
      </xdr:nvSpPr>
      <xdr:spPr>
        <a:xfrm>
          <a:off x="72581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a:extLst>
            <a:ext uri="{FF2B5EF4-FFF2-40B4-BE49-F238E27FC236}">
              <a16:creationId xmlns:a16="http://schemas.microsoft.com/office/drawing/2014/main" id="{9C1E5462-6D52-4AC3-B989-127F587E426B}"/>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a:extLst>
            <a:ext uri="{FF2B5EF4-FFF2-40B4-BE49-F238E27FC236}">
              <a16:creationId xmlns:a16="http://schemas.microsoft.com/office/drawing/2014/main" id="{4C02739F-B0E5-4639-8FF6-CB0FD64C8EEB}"/>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a:extLst>
            <a:ext uri="{FF2B5EF4-FFF2-40B4-BE49-F238E27FC236}">
              <a16:creationId xmlns:a16="http://schemas.microsoft.com/office/drawing/2014/main" id="{B9F32AB0-7F26-4810-BDFC-1F40839AF592}"/>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a:extLst>
            <a:ext uri="{FF2B5EF4-FFF2-40B4-BE49-F238E27FC236}">
              <a16:creationId xmlns:a16="http://schemas.microsoft.com/office/drawing/2014/main" id="{29DF6985-52DF-4569-8C2D-6F0585664D95}"/>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a:extLst>
            <a:ext uri="{FF2B5EF4-FFF2-40B4-BE49-F238E27FC236}">
              <a16:creationId xmlns:a16="http://schemas.microsoft.com/office/drawing/2014/main" id="{AD613FC0-DA7E-42C1-AEC8-D71697F488C8}"/>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a:extLst>
            <a:ext uri="{FF2B5EF4-FFF2-40B4-BE49-F238E27FC236}">
              <a16:creationId xmlns:a16="http://schemas.microsoft.com/office/drawing/2014/main" id="{2AC42418-F4CB-4E36-8081-C28A74C50EEA}"/>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a:extLst>
            <a:ext uri="{FF2B5EF4-FFF2-40B4-BE49-F238E27FC236}">
              <a16:creationId xmlns:a16="http://schemas.microsoft.com/office/drawing/2014/main" id="{CEB2916E-B0BD-4DC9-B40A-25A02B2CF6BD}"/>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a:extLst>
            <a:ext uri="{FF2B5EF4-FFF2-40B4-BE49-F238E27FC236}">
              <a16:creationId xmlns:a16="http://schemas.microsoft.com/office/drawing/2014/main" id="{A9A6CF08-3910-4275-AC87-0330AD61DE1B}"/>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a:extLst>
            <a:ext uri="{FF2B5EF4-FFF2-40B4-BE49-F238E27FC236}">
              <a16:creationId xmlns:a16="http://schemas.microsoft.com/office/drawing/2014/main" id="{441816F1-A21B-42B5-84E2-DD7EF28ABA50}"/>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a:extLst>
            <a:ext uri="{FF2B5EF4-FFF2-40B4-BE49-F238E27FC236}">
              <a16:creationId xmlns:a16="http://schemas.microsoft.com/office/drawing/2014/main" id="{1558EB11-9BD9-456D-9901-9D8E0D996C89}"/>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a:extLst>
            <a:ext uri="{FF2B5EF4-FFF2-40B4-BE49-F238E27FC236}">
              <a16:creationId xmlns:a16="http://schemas.microsoft.com/office/drawing/2014/main" id="{5FC3EFB2-AE71-4229-8702-789B7E561F78}"/>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a:extLst>
            <a:ext uri="{FF2B5EF4-FFF2-40B4-BE49-F238E27FC236}">
              <a16:creationId xmlns:a16="http://schemas.microsoft.com/office/drawing/2014/main" id="{BF738553-A9B4-4EC0-8073-E2D65C72E1B8}"/>
            </a:ext>
          </a:extLst>
        </xdr:cNvPr>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a:extLst>
            <a:ext uri="{FF2B5EF4-FFF2-40B4-BE49-F238E27FC236}">
              <a16:creationId xmlns:a16="http://schemas.microsoft.com/office/drawing/2014/main" id="{95482C47-C906-4059-8E4F-16DD191C499A}"/>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a:extLst>
            <a:ext uri="{FF2B5EF4-FFF2-40B4-BE49-F238E27FC236}">
              <a16:creationId xmlns:a16="http://schemas.microsoft.com/office/drawing/2014/main" id="{0FE2DAA3-16E3-4376-B749-D64CF9D84828}"/>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a:extLst>
            <a:ext uri="{FF2B5EF4-FFF2-40B4-BE49-F238E27FC236}">
              <a16:creationId xmlns:a16="http://schemas.microsoft.com/office/drawing/2014/main" id="{DE0B1762-85D4-40C2-B454-E29699CE0D86}"/>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a:extLst>
            <a:ext uri="{FF2B5EF4-FFF2-40B4-BE49-F238E27FC236}">
              <a16:creationId xmlns:a16="http://schemas.microsoft.com/office/drawing/2014/main" id="{131CF545-CA6B-4BD1-AE0B-C9ADA4706B37}"/>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a:extLst>
            <a:ext uri="{FF2B5EF4-FFF2-40B4-BE49-F238E27FC236}">
              <a16:creationId xmlns:a16="http://schemas.microsoft.com/office/drawing/2014/main" id="{CBB20074-6DD1-481B-808C-9F2C0865BE7F}"/>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a:extLst>
            <a:ext uri="{FF2B5EF4-FFF2-40B4-BE49-F238E27FC236}">
              <a16:creationId xmlns:a16="http://schemas.microsoft.com/office/drawing/2014/main" id="{27A0C788-BE00-4032-AD02-3363D4703297}"/>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a:extLst>
            <a:ext uri="{FF2B5EF4-FFF2-40B4-BE49-F238E27FC236}">
              <a16:creationId xmlns:a16="http://schemas.microsoft.com/office/drawing/2014/main" id="{813F9994-D229-44C0-B43C-DED54EC5A9FF}"/>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a:extLst>
            <a:ext uri="{FF2B5EF4-FFF2-40B4-BE49-F238E27FC236}">
              <a16:creationId xmlns:a16="http://schemas.microsoft.com/office/drawing/2014/main" id="{2F915C5A-3BD7-4E77-A06E-2A4BDED8DEC9}"/>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a:extLst>
            <a:ext uri="{FF2B5EF4-FFF2-40B4-BE49-F238E27FC236}">
              <a16:creationId xmlns:a16="http://schemas.microsoft.com/office/drawing/2014/main" id="{87ADBCD5-843A-4E95-B6E6-D5AB76AB5F49}"/>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a:extLst>
            <a:ext uri="{FF2B5EF4-FFF2-40B4-BE49-F238E27FC236}">
              <a16:creationId xmlns:a16="http://schemas.microsoft.com/office/drawing/2014/main" id="{67FEBEBC-F64B-4CB1-BC56-59A9498BD69F}"/>
            </a:ext>
          </a:extLst>
        </xdr:cNvPr>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0F674936-7DF6-4708-8AB7-8588E1E04BFA}"/>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57AC1A31-FDF5-4E63-B7E6-B07C99A1A252}"/>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a:extLst>
            <a:ext uri="{FF2B5EF4-FFF2-40B4-BE49-F238E27FC236}">
              <a16:creationId xmlns:a16="http://schemas.microsoft.com/office/drawing/2014/main" id="{448E5719-963C-4E3F-993D-D4312FF00EC7}"/>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a:extLst>
            <a:ext uri="{FF2B5EF4-FFF2-40B4-BE49-F238E27FC236}">
              <a16:creationId xmlns:a16="http://schemas.microsoft.com/office/drawing/2014/main" id="{EDF3E2D2-8AC2-46A3-9548-1D4946B81820}"/>
            </a:ext>
          </a:extLst>
        </xdr:cNvPr>
        <xdr:cNvCxnSpPr/>
      </xdr:nvCxnSpPr>
      <xdr:spPr>
        <a:xfrm flipV="1">
          <a:off x="39490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a:extLst>
            <a:ext uri="{FF2B5EF4-FFF2-40B4-BE49-F238E27FC236}">
              <a16:creationId xmlns:a16="http://schemas.microsoft.com/office/drawing/2014/main" id="{C785C314-BB2E-4409-87C7-4295F309B48B}"/>
            </a:ext>
          </a:extLst>
        </xdr:cNvPr>
        <xdr:cNvSpPr txBox="1"/>
      </xdr:nvSpPr>
      <xdr:spPr>
        <a:xfrm>
          <a:off x="39878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a:extLst>
            <a:ext uri="{FF2B5EF4-FFF2-40B4-BE49-F238E27FC236}">
              <a16:creationId xmlns:a16="http://schemas.microsoft.com/office/drawing/2014/main" id="{7B246570-4AE3-433E-986E-6FE872571EB6}"/>
            </a:ext>
          </a:extLst>
        </xdr:cNvPr>
        <xdr:cNvCxnSpPr/>
      </xdr:nvCxnSpPr>
      <xdr:spPr>
        <a:xfrm>
          <a:off x="3889375" y="10863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a:extLst>
            <a:ext uri="{FF2B5EF4-FFF2-40B4-BE49-F238E27FC236}">
              <a16:creationId xmlns:a16="http://schemas.microsoft.com/office/drawing/2014/main" id="{9E61B28F-6B73-499C-BB79-B9D21173E009}"/>
            </a:ext>
          </a:extLst>
        </xdr:cNvPr>
        <xdr:cNvSpPr txBox="1"/>
      </xdr:nvSpPr>
      <xdr:spPr>
        <a:xfrm>
          <a:off x="39878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a:extLst>
            <a:ext uri="{FF2B5EF4-FFF2-40B4-BE49-F238E27FC236}">
              <a16:creationId xmlns:a16="http://schemas.microsoft.com/office/drawing/2014/main" id="{28C57347-9EF6-4D07-A570-A2302C87C532}"/>
            </a:ext>
          </a:extLst>
        </xdr:cNvPr>
        <xdr:cNvCxnSpPr/>
      </xdr:nvCxnSpPr>
      <xdr:spPr>
        <a:xfrm>
          <a:off x="3889375" y="95456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a:extLst>
            <a:ext uri="{FF2B5EF4-FFF2-40B4-BE49-F238E27FC236}">
              <a16:creationId xmlns:a16="http://schemas.microsoft.com/office/drawing/2014/main" id="{844A325A-7610-44D1-8BDE-F0CDD3A72079}"/>
            </a:ext>
          </a:extLst>
        </xdr:cNvPr>
        <xdr:cNvSpPr txBox="1"/>
      </xdr:nvSpPr>
      <xdr:spPr>
        <a:xfrm>
          <a:off x="39878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a:extLst>
            <a:ext uri="{FF2B5EF4-FFF2-40B4-BE49-F238E27FC236}">
              <a16:creationId xmlns:a16="http://schemas.microsoft.com/office/drawing/2014/main" id="{AE1F7CFF-4109-4A69-B1E8-B08C435760EF}"/>
            </a:ext>
          </a:extLst>
        </xdr:cNvPr>
        <xdr:cNvSpPr/>
      </xdr:nvSpPr>
      <xdr:spPr>
        <a:xfrm>
          <a:off x="38989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a:extLst>
            <a:ext uri="{FF2B5EF4-FFF2-40B4-BE49-F238E27FC236}">
              <a16:creationId xmlns:a16="http://schemas.microsoft.com/office/drawing/2014/main" id="{4A1674BA-ECB4-4A9C-A9F0-05F8C5AB71A9}"/>
            </a:ext>
          </a:extLst>
        </xdr:cNvPr>
        <xdr:cNvSpPr/>
      </xdr:nvSpPr>
      <xdr:spPr>
        <a:xfrm>
          <a:off x="3203575" y="10112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89280</xdr:rowOff>
    </xdr:from>
    <xdr:ext cx="405111" cy="259045"/>
    <xdr:sp macro="" textlink="">
      <xdr:nvSpPr>
        <xdr:cNvPr id="155" name="n_1aveValue【体育館・プール】&#10;有形固定資産減価償却率">
          <a:extLst>
            <a:ext uri="{FF2B5EF4-FFF2-40B4-BE49-F238E27FC236}">
              <a16:creationId xmlns:a16="http://schemas.microsoft.com/office/drawing/2014/main" id="{A5036362-1635-485C-A5ED-DBDD5F087F4C}"/>
            </a:ext>
          </a:extLst>
        </xdr:cNvPr>
        <xdr:cNvSpPr txBox="1"/>
      </xdr:nvSpPr>
      <xdr:spPr>
        <a:xfrm>
          <a:off x="306769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16147</xdr:rowOff>
    </xdr:from>
    <xdr:to>
      <xdr:col>15</xdr:col>
      <xdr:colOff>101600</xdr:colOff>
      <xdr:row>59</xdr:row>
      <xdr:rowOff>117747</xdr:rowOff>
    </xdr:to>
    <xdr:sp macro="" textlink="">
      <xdr:nvSpPr>
        <xdr:cNvPr id="156" name="フローチャート: 判断 155">
          <a:extLst>
            <a:ext uri="{FF2B5EF4-FFF2-40B4-BE49-F238E27FC236}">
              <a16:creationId xmlns:a16="http://schemas.microsoft.com/office/drawing/2014/main" id="{1BB7E0E1-EDFA-46D9-AC50-143A6C9DBF8B}"/>
            </a:ext>
          </a:extLst>
        </xdr:cNvPr>
        <xdr:cNvSpPr/>
      </xdr:nvSpPr>
      <xdr:spPr>
        <a:xfrm>
          <a:off x="2428875"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108874</xdr:rowOff>
    </xdr:from>
    <xdr:ext cx="405111" cy="259045"/>
    <xdr:sp macro="" textlink="">
      <xdr:nvSpPr>
        <xdr:cNvPr id="157" name="n_2aveValue【体育館・プール】&#10;有形固定資産減価償却率">
          <a:extLst>
            <a:ext uri="{FF2B5EF4-FFF2-40B4-BE49-F238E27FC236}">
              <a16:creationId xmlns:a16="http://schemas.microsoft.com/office/drawing/2014/main" id="{C970CAD4-BB12-4E77-A831-69EB8A4D0BCC}"/>
            </a:ext>
          </a:extLst>
        </xdr:cNvPr>
        <xdr:cNvSpPr txBox="1"/>
      </xdr:nvSpPr>
      <xdr:spPr>
        <a:xfrm>
          <a:off x="230569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EC926880-4D6A-4800-98BD-10D997F0F7C8}"/>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3386B6FC-177A-4203-B5BF-784F44264448}"/>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F549068C-D560-4D00-85BB-2FB91A2B02DF}"/>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A08AACFB-D8DD-4603-8DB2-B532BA87447D}"/>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E9ECA04-FC71-4B0D-A35E-CE840544CD15}"/>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53703</xdr:rowOff>
    </xdr:from>
    <xdr:to>
      <xdr:col>20</xdr:col>
      <xdr:colOff>38100</xdr:colOff>
      <xdr:row>58</xdr:row>
      <xdr:rowOff>155303</xdr:rowOff>
    </xdr:to>
    <xdr:sp macro="" textlink="">
      <xdr:nvSpPr>
        <xdr:cNvPr id="163" name="楕円 162">
          <a:extLst>
            <a:ext uri="{FF2B5EF4-FFF2-40B4-BE49-F238E27FC236}">
              <a16:creationId xmlns:a16="http://schemas.microsoft.com/office/drawing/2014/main" id="{CF4BAB76-C3E3-4FDB-BF8E-8702C99F0225}"/>
            </a:ext>
          </a:extLst>
        </xdr:cNvPr>
        <xdr:cNvSpPr/>
      </xdr:nvSpPr>
      <xdr:spPr>
        <a:xfrm>
          <a:off x="3203575" y="99978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96157</xdr:rowOff>
    </xdr:from>
    <xdr:to>
      <xdr:col>15</xdr:col>
      <xdr:colOff>101600</xdr:colOff>
      <xdr:row>59</xdr:row>
      <xdr:rowOff>26307</xdr:rowOff>
    </xdr:to>
    <xdr:sp macro="" textlink="">
      <xdr:nvSpPr>
        <xdr:cNvPr id="164" name="楕円 163">
          <a:extLst>
            <a:ext uri="{FF2B5EF4-FFF2-40B4-BE49-F238E27FC236}">
              <a16:creationId xmlns:a16="http://schemas.microsoft.com/office/drawing/2014/main" id="{C122EC27-6B59-4421-9C91-95FA95646ED3}"/>
            </a:ext>
          </a:extLst>
        </xdr:cNvPr>
        <xdr:cNvSpPr/>
      </xdr:nvSpPr>
      <xdr:spPr>
        <a:xfrm>
          <a:off x="2428875"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104503</xdr:rowOff>
    </xdr:from>
    <xdr:to>
      <xdr:col>19</xdr:col>
      <xdr:colOff>177800</xdr:colOff>
      <xdr:row>58</xdr:row>
      <xdr:rowOff>146957</xdr:rowOff>
    </xdr:to>
    <xdr:cxnSp macro="">
      <xdr:nvCxnSpPr>
        <xdr:cNvPr id="165" name="直線コネクタ 164">
          <a:extLst>
            <a:ext uri="{FF2B5EF4-FFF2-40B4-BE49-F238E27FC236}">
              <a16:creationId xmlns:a16="http://schemas.microsoft.com/office/drawing/2014/main" id="{EC392028-9D20-49BB-BFC3-76BF7DA4D8F9}"/>
            </a:ext>
          </a:extLst>
        </xdr:cNvPr>
        <xdr:cNvCxnSpPr/>
      </xdr:nvCxnSpPr>
      <xdr:spPr>
        <a:xfrm flipV="1">
          <a:off x="2479675" y="10048603"/>
          <a:ext cx="7556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380</xdr:rowOff>
    </xdr:from>
    <xdr:ext cx="405111" cy="259045"/>
    <xdr:sp macro="" textlink="">
      <xdr:nvSpPr>
        <xdr:cNvPr id="166" name="n_1mainValue【体育館・プール】&#10;有形固定資産減価償却率">
          <a:extLst>
            <a:ext uri="{FF2B5EF4-FFF2-40B4-BE49-F238E27FC236}">
              <a16:creationId xmlns:a16="http://schemas.microsoft.com/office/drawing/2014/main" id="{D15F0CB1-DBB5-4F76-8FF2-C8F42CA340BC}"/>
            </a:ext>
          </a:extLst>
        </xdr:cNvPr>
        <xdr:cNvSpPr txBox="1"/>
      </xdr:nvSpPr>
      <xdr:spPr>
        <a:xfrm>
          <a:off x="306769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42834</xdr:rowOff>
    </xdr:from>
    <xdr:ext cx="405111" cy="259045"/>
    <xdr:sp macro="" textlink="">
      <xdr:nvSpPr>
        <xdr:cNvPr id="167" name="n_2mainValue【体育館・プール】&#10;有形固定資産減価償却率">
          <a:extLst>
            <a:ext uri="{FF2B5EF4-FFF2-40B4-BE49-F238E27FC236}">
              <a16:creationId xmlns:a16="http://schemas.microsoft.com/office/drawing/2014/main" id="{3A0B8841-B69D-4FF5-99D4-CF4521943625}"/>
            </a:ext>
          </a:extLst>
        </xdr:cNvPr>
        <xdr:cNvSpPr txBox="1"/>
      </xdr:nvSpPr>
      <xdr:spPr>
        <a:xfrm>
          <a:off x="230569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id="{C48B3E03-945E-4C3D-A659-997181F2373D}"/>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id="{60807874-2A14-404F-95B0-B1BB5DF37729}"/>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id="{8C4E1497-5EAB-474B-8E80-EEED1C959EA2}"/>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id="{B7FE0AEE-261E-428A-B55E-7F984FE27801}"/>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id="{88F6418A-9EA9-4252-A846-AD2B4BDCEF4A}"/>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id="{EDA3C3C1-298F-4EEC-A7B9-130457DD661E}"/>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id="{A1ED89C6-BB48-4BFD-B449-BC7204CA2019}"/>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id="{F6717B50-F857-4D7E-A1D6-6E3F0F412E98}"/>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id="{9674436A-14E0-44B8-8403-B5E0DED9B07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id="{6BA046EF-9649-4453-9771-BC65632366EC}"/>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a:extLst>
            <a:ext uri="{FF2B5EF4-FFF2-40B4-BE49-F238E27FC236}">
              <a16:creationId xmlns:a16="http://schemas.microsoft.com/office/drawing/2014/main" id="{B3A4AAA9-B0D8-4E89-BEA2-DC4D65803A81}"/>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a:extLst>
            <a:ext uri="{FF2B5EF4-FFF2-40B4-BE49-F238E27FC236}">
              <a16:creationId xmlns:a16="http://schemas.microsoft.com/office/drawing/2014/main" id="{98BCE0AB-81C2-4CF0-BD82-AEC0ED7C27D4}"/>
            </a:ext>
          </a:extLst>
        </xdr:cNvPr>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a:extLst>
            <a:ext uri="{FF2B5EF4-FFF2-40B4-BE49-F238E27FC236}">
              <a16:creationId xmlns:a16="http://schemas.microsoft.com/office/drawing/2014/main" id="{C0988B03-5D0E-4B7D-8E6E-62ABA8B971C4}"/>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a:extLst>
            <a:ext uri="{FF2B5EF4-FFF2-40B4-BE49-F238E27FC236}">
              <a16:creationId xmlns:a16="http://schemas.microsoft.com/office/drawing/2014/main" id="{3606F2A5-BAC3-48E5-BD22-AA7DBB3F19C2}"/>
            </a:ext>
          </a:extLst>
        </xdr:cNvPr>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a:extLst>
            <a:ext uri="{FF2B5EF4-FFF2-40B4-BE49-F238E27FC236}">
              <a16:creationId xmlns:a16="http://schemas.microsoft.com/office/drawing/2014/main" id="{948FC52E-FE43-4B02-B521-E5DC70E8118D}"/>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a:extLst>
            <a:ext uri="{FF2B5EF4-FFF2-40B4-BE49-F238E27FC236}">
              <a16:creationId xmlns:a16="http://schemas.microsoft.com/office/drawing/2014/main" id="{C6B3B2EE-32DA-421B-97B2-F0B35F464EA3}"/>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a:extLst>
            <a:ext uri="{FF2B5EF4-FFF2-40B4-BE49-F238E27FC236}">
              <a16:creationId xmlns:a16="http://schemas.microsoft.com/office/drawing/2014/main" id="{0EEDF95E-B34F-4274-A164-186CB023AC20}"/>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a:extLst>
            <a:ext uri="{FF2B5EF4-FFF2-40B4-BE49-F238E27FC236}">
              <a16:creationId xmlns:a16="http://schemas.microsoft.com/office/drawing/2014/main" id="{C6FDD5A2-B1F7-4111-AEF0-D76355B5BAAD}"/>
            </a:ext>
          </a:extLst>
        </xdr:cNvPr>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a:extLst>
            <a:ext uri="{FF2B5EF4-FFF2-40B4-BE49-F238E27FC236}">
              <a16:creationId xmlns:a16="http://schemas.microsoft.com/office/drawing/2014/main" id="{B37DA369-4C3D-4DBA-96CD-4E36C73D8240}"/>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a:extLst>
            <a:ext uri="{FF2B5EF4-FFF2-40B4-BE49-F238E27FC236}">
              <a16:creationId xmlns:a16="http://schemas.microsoft.com/office/drawing/2014/main" id="{314C9F35-9484-4623-B739-079A4BDB2041}"/>
            </a:ext>
          </a:extLst>
        </xdr:cNvPr>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id="{72014DB5-6EE2-45D9-A108-B1C591922EAB}"/>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id="{F2DBDEB7-6E48-4F0C-8C6B-12A79FB520B7}"/>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a:extLst>
            <a:ext uri="{FF2B5EF4-FFF2-40B4-BE49-F238E27FC236}">
              <a16:creationId xmlns:a16="http://schemas.microsoft.com/office/drawing/2014/main" id="{B2E22F08-732B-46BA-94E3-696B1F66606D}"/>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a:extLst>
            <a:ext uri="{FF2B5EF4-FFF2-40B4-BE49-F238E27FC236}">
              <a16:creationId xmlns:a16="http://schemas.microsoft.com/office/drawing/2014/main" id="{E50782AF-1A76-4F1E-9B54-2D5CC9984DE7}"/>
            </a:ext>
          </a:extLst>
        </xdr:cNvPr>
        <xdr:cNvCxnSpPr/>
      </xdr:nvCxnSpPr>
      <xdr:spPr>
        <a:xfrm flipV="1">
          <a:off x="8905240"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a:extLst>
            <a:ext uri="{FF2B5EF4-FFF2-40B4-BE49-F238E27FC236}">
              <a16:creationId xmlns:a16="http://schemas.microsoft.com/office/drawing/2014/main" id="{D0D28356-E220-409F-89BC-9FA67106F95E}"/>
            </a:ext>
          </a:extLst>
        </xdr:cNvPr>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a:extLst>
            <a:ext uri="{FF2B5EF4-FFF2-40B4-BE49-F238E27FC236}">
              <a16:creationId xmlns:a16="http://schemas.microsoft.com/office/drawing/2014/main" id="{8D3F24E0-09F0-48B3-85E0-8BDABD0A3889}"/>
            </a:ext>
          </a:extLst>
        </xdr:cNvPr>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a:extLst>
            <a:ext uri="{FF2B5EF4-FFF2-40B4-BE49-F238E27FC236}">
              <a16:creationId xmlns:a16="http://schemas.microsoft.com/office/drawing/2014/main" id="{115F492E-98C0-4B70-9223-C5D2BBCBB565}"/>
            </a:ext>
          </a:extLst>
        </xdr:cNvPr>
        <xdr:cNvSpPr txBox="1"/>
      </xdr:nvSpPr>
      <xdr:spPr>
        <a:xfrm>
          <a:off x="8943975"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a:extLst>
            <a:ext uri="{FF2B5EF4-FFF2-40B4-BE49-F238E27FC236}">
              <a16:creationId xmlns:a16="http://schemas.microsoft.com/office/drawing/2014/main" id="{545322CF-4EEC-4515-B2AF-B7F0A21908D7}"/>
            </a:ext>
          </a:extLst>
        </xdr:cNvPr>
        <xdr:cNvCxnSpPr/>
      </xdr:nvCxnSpPr>
      <xdr:spPr>
        <a:xfrm>
          <a:off x="8845550" y="9483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a:extLst>
            <a:ext uri="{FF2B5EF4-FFF2-40B4-BE49-F238E27FC236}">
              <a16:creationId xmlns:a16="http://schemas.microsoft.com/office/drawing/2014/main" id="{4D241BAF-4C42-4135-8B36-4872D5813065}"/>
            </a:ext>
          </a:extLst>
        </xdr:cNvPr>
        <xdr:cNvSpPr txBox="1"/>
      </xdr:nvSpPr>
      <xdr:spPr>
        <a:xfrm>
          <a:off x="8943975"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a:extLst>
            <a:ext uri="{FF2B5EF4-FFF2-40B4-BE49-F238E27FC236}">
              <a16:creationId xmlns:a16="http://schemas.microsoft.com/office/drawing/2014/main" id="{8FA33491-A068-4716-8862-2A58F90209A5}"/>
            </a:ext>
          </a:extLst>
        </xdr:cNvPr>
        <xdr:cNvSpPr/>
      </xdr:nvSpPr>
      <xdr:spPr>
        <a:xfrm>
          <a:off x="8883650" y="10457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a:extLst>
            <a:ext uri="{FF2B5EF4-FFF2-40B4-BE49-F238E27FC236}">
              <a16:creationId xmlns:a16="http://schemas.microsoft.com/office/drawing/2014/main" id="{610690C5-171D-4745-9247-6658E3C5A5EE}"/>
            </a:ext>
          </a:extLst>
        </xdr:cNvPr>
        <xdr:cNvSpPr/>
      </xdr:nvSpPr>
      <xdr:spPr>
        <a:xfrm>
          <a:off x="815975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125747</xdr:rowOff>
    </xdr:from>
    <xdr:ext cx="469744" cy="259045"/>
    <xdr:sp macro="" textlink="">
      <xdr:nvSpPr>
        <xdr:cNvPr id="199" name="n_1aveValue【体育館・プール】&#10;一人当たり面積">
          <a:extLst>
            <a:ext uri="{FF2B5EF4-FFF2-40B4-BE49-F238E27FC236}">
              <a16:creationId xmlns:a16="http://schemas.microsoft.com/office/drawing/2014/main" id="{793F3735-B121-4AE7-9677-EC3EA2F4CA11}"/>
            </a:ext>
          </a:extLst>
        </xdr:cNvPr>
        <xdr:cNvSpPr txBox="1"/>
      </xdr:nvSpPr>
      <xdr:spPr>
        <a:xfrm>
          <a:off x="7991552"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17780</xdr:rowOff>
    </xdr:from>
    <xdr:to>
      <xdr:col>46</xdr:col>
      <xdr:colOff>38100</xdr:colOff>
      <xdr:row>61</xdr:row>
      <xdr:rowOff>119380</xdr:rowOff>
    </xdr:to>
    <xdr:sp macro="" textlink="">
      <xdr:nvSpPr>
        <xdr:cNvPr id="200" name="フローチャート: 判断 199">
          <a:extLst>
            <a:ext uri="{FF2B5EF4-FFF2-40B4-BE49-F238E27FC236}">
              <a16:creationId xmlns:a16="http://schemas.microsoft.com/office/drawing/2014/main" id="{CB0597CC-25F4-4B1E-ABF8-1AF06206A706}"/>
            </a:ext>
          </a:extLst>
        </xdr:cNvPr>
        <xdr:cNvSpPr/>
      </xdr:nvSpPr>
      <xdr:spPr>
        <a:xfrm>
          <a:off x="7413625" y="1047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110507</xdr:rowOff>
    </xdr:from>
    <xdr:ext cx="469744" cy="259045"/>
    <xdr:sp macro="" textlink="">
      <xdr:nvSpPr>
        <xdr:cNvPr id="201" name="n_2aveValue【体育館・プール】&#10;一人当たり面積">
          <a:extLst>
            <a:ext uri="{FF2B5EF4-FFF2-40B4-BE49-F238E27FC236}">
              <a16:creationId xmlns:a16="http://schemas.microsoft.com/office/drawing/2014/main" id="{0340D02C-BA96-4BD0-A4E9-4396D418BB31}"/>
            </a:ext>
          </a:extLst>
        </xdr:cNvPr>
        <xdr:cNvSpPr txBox="1"/>
      </xdr:nvSpPr>
      <xdr:spPr>
        <a:xfrm>
          <a:off x="72581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AAC97CF5-1382-4E2F-9434-694D57F92835}"/>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382E4A29-0B87-4B95-8475-357783733F96}"/>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A0FA890-9812-4365-B359-D76C51651F98}"/>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6423738B-C968-48F1-9E30-D372055609C7}"/>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DCEDA3FC-8E4B-4242-B6B2-F2D4A0131087}"/>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55880</xdr:rowOff>
    </xdr:from>
    <xdr:to>
      <xdr:col>50</xdr:col>
      <xdr:colOff>165100</xdr:colOff>
      <xdr:row>59</xdr:row>
      <xdr:rowOff>157480</xdr:rowOff>
    </xdr:to>
    <xdr:sp macro="" textlink="">
      <xdr:nvSpPr>
        <xdr:cNvPr id="207" name="楕円 206">
          <a:extLst>
            <a:ext uri="{FF2B5EF4-FFF2-40B4-BE49-F238E27FC236}">
              <a16:creationId xmlns:a16="http://schemas.microsoft.com/office/drawing/2014/main" id="{BA8DCF55-80AF-4704-A13B-8B9BB92A7770}"/>
            </a:ext>
          </a:extLst>
        </xdr:cNvPr>
        <xdr:cNvSpPr/>
      </xdr:nvSpPr>
      <xdr:spPr>
        <a:xfrm>
          <a:off x="815975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44450</xdr:rowOff>
    </xdr:from>
    <xdr:to>
      <xdr:col>46</xdr:col>
      <xdr:colOff>38100</xdr:colOff>
      <xdr:row>59</xdr:row>
      <xdr:rowOff>146050</xdr:rowOff>
    </xdr:to>
    <xdr:sp macro="" textlink="">
      <xdr:nvSpPr>
        <xdr:cNvPr id="208" name="楕円 207">
          <a:extLst>
            <a:ext uri="{FF2B5EF4-FFF2-40B4-BE49-F238E27FC236}">
              <a16:creationId xmlns:a16="http://schemas.microsoft.com/office/drawing/2014/main" id="{A6FE10AE-392E-48B0-BDEC-32720C742A40}"/>
            </a:ext>
          </a:extLst>
        </xdr:cNvPr>
        <xdr:cNvSpPr/>
      </xdr:nvSpPr>
      <xdr:spPr>
        <a:xfrm>
          <a:off x="7413625" y="10160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95250</xdr:rowOff>
    </xdr:from>
    <xdr:to>
      <xdr:col>50</xdr:col>
      <xdr:colOff>114300</xdr:colOff>
      <xdr:row>59</xdr:row>
      <xdr:rowOff>106680</xdr:rowOff>
    </xdr:to>
    <xdr:cxnSp macro="">
      <xdr:nvCxnSpPr>
        <xdr:cNvPr id="209" name="直線コネクタ 208">
          <a:extLst>
            <a:ext uri="{FF2B5EF4-FFF2-40B4-BE49-F238E27FC236}">
              <a16:creationId xmlns:a16="http://schemas.microsoft.com/office/drawing/2014/main" id="{29F6A9B8-9CB0-4382-84F6-6BDF8F2C193A}"/>
            </a:ext>
          </a:extLst>
        </xdr:cNvPr>
        <xdr:cNvCxnSpPr/>
      </xdr:nvCxnSpPr>
      <xdr:spPr>
        <a:xfrm>
          <a:off x="7445375" y="10210800"/>
          <a:ext cx="7651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2557</xdr:rowOff>
    </xdr:from>
    <xdr:ext cx="469744" cy="259045"/>
    <xdr:sp macro="" textlink="">
      <xdr:nvSpPr>
        <xdr:cNvPr id="210" name="n_1mainValue【体育館・プール】&#10;一人当たり面積">
          <a:extLst>
            <a:ext uri="{FF2B5EF4-FFF2-40B4-BE49-F238E27FC236}">
              <a16:creationId xmlns:a16="http://schemas.microsoft.com/office/drawing/2014/main" id="{7D02731E-237B-4673-B5FE-893A7FEC89CC}"/>
            </a:ext>
          </a:extLst>
        </xdr:cNvPr>
        <xdr:cNvSpPr txBox="1"/>
      </xdr:nvSpPr>
      <xdr:spPr>
        <a:xfrm>
          <a:off x="7991552" y="99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162577</xdr:rowOff>
    </xdr:from>
    <xdr:ext cx="469744" cy="259045"/>
    <xdr:sp macro="" textlink="">
      <xdr:nvSpPr>
        <xdr:cNvPr id="211" name="n_2mainValue【体育館・プール】&#10;一人当たり面積">
          <a:extLst>
            <a:ext uri="{FF2B5EF4-FFF2-40B4-BE49-F238E27FC236}">
              <a16:creationId xmlns:a16="http://schemas.microsoft.com/office/drawing/2014/main" id="{3FD1FE41-BAFB-4639-93EB-FA87C8C67376}"/>
            </a:ext>
          </a:extLst>
        </xdr:cNvPr>
        <xdr:cNvSpPr txBox="1"/>
      </xdr:nvSpPr>
      <xdr:spPr>
        <a:xfrm>
          <a:off x="72581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id="{F90E0AEE-C494-40DC-9D50-6E0C7DBA1C61}"/>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id="{C786B953-2235-49BE-92DD-3980B31A0ABF}"/>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id="{9E560E93-B377-454D-B354-8B64422074A5}"/>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id="{8D1D42CF-A617-4255-9674-FFC75C5524D2}"/>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id="{0BBAC506-6155-41DC-BF3C-592A9736EFD9}"/>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id="{666D6AD0-FCF4-4C8E-904B-A7D13C8C2651}"/>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id="{8897B0AC-966F-446E-94ED-388199683845}"/>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id="{C123E512-B543-4840-A24B-7495574FFA72}"/>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id="{EA58C305-C0A5-4086-951E-195E0DCAEB3E}"/>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id="{E6976893-11E2-42DA-97B0-EACAC9620089}"/>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id="{450620A4-8E4F-40E8-B29A-878863AA2D89}"/>
            </a:ext>
          </a:extLst>
        </xdr:cNvPr>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id="{45E4CFEF-0BBE-4298-901F-EE5B3079258B}"/>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id="{77EC3C11-7E35-4A3E-8D1B-9F4A7A041850}"/>
            </a:ext>
          </a:extLst>
        </xdr:cNvPr>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id="{75FCFB70-29D8-4D77-882C-6B8AD09DBADB}"/>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id="{AC178F15-4301-4F0B-9BB6-23826C235CE9}"/>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id="{29392F98-AFD2-47F8-8D47-A152775BD658}"/>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id="{9436B3B6-A9BA-402F-BC28-8BC4179A46B0}"/>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id="{92DA42E0-63CC-4C0E-992D-659838634C75}"/>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id="{1ACBE26B-C688-4288-9423-36FB393DE2EC}"/>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id="{D509B167-124D-4230-974C-872B6D76EC8D}"/>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id="{36ADEA3E-8DFE-4853-896B-23A0D8146A08}"/>
            </a:ext>
          </a:extLst>
        </xdr:cNvPr>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id="{89AD2816-6C7F-4A00-B0EE-A92492A12650}"/>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id="{1B09A03A-C07A-4803-9226-4447E72A8546}"/>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a:extLst>
            <a:ext uri="{FF2B5EF4-FFF2-40B4-BE49-F238E27FC236}">
              <a16:creationId xmlns:a16="http://schemas.microsoft.com/office/drawing/2014/main" id="{23482087-D432-40B1-B153-BD033BE3233D}"/>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a:extLst>
            <a:ext uri="{FF2B5EF4-FFF2-40B4-BE49-F238E27FC236}">
              <a16:creationId xmlns:a16="http://schemas.microsoft.com/office/drawing/2014/main" id="{F3883195-917C-4E64-8CA0-C1A1F77DEFB3}"/>
            </a:ext>
          </a:extLst>
        </xdr:cNvPr>
        <xdr:cNvCxnSpPr/>
      </xdr:nvCxnSpPr>
      <xdr:spPr>
        <a:xfrm flipV="1">
          <a:off x="39490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a:extLst>
            <a:ext uri="{FF2B5EF4-FFF2-40B4-BE49-F238E27FC236}">
              <a16:creationId xmlns:a16="http://schemas.microsoft.com/office/drawing/2014/main" id="{D3EA1E27-153D-4349-BFCF-88AA6AC93BDB}"/>
            </a:ext>
          </a:extLst>
        </xdr:cNvPr>
        <xdr:cNvSpPr txBox="1"/>
      </xdr:nvSpPr>
      <xdr:spPr>
        <a:xfrm>
          <a:off x="39878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a:extLst>
            <a:ext uri="{FF2B5EF4-FFF2-40B4-BE49-F238E27FC236}">
              <a16:creationId xmlns:a16="http://schemas.microsoft.com/office/drawing/2014/main" id="{AB415B47-8AE1-42D5-A823-D072F4E59B18}"/>
            </a:ext>
          </a:extLst>
        </xdr:cNvPr>
        <xdr:cNvCxnSpPr/>
      </xdr:nvCxnSpPr>
      <xdr:spPr>
        <a:xfrm>
          <a:off x="3889375" y="14611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a:extLst>
            <a:ext uri="{FF2B5EF4-FFF2-40B4-BE49-F238E27FC236}">
              <a16:creationId xmlns:a16="http://schemas.microsoft.com/office/drawing/2014/main" id="{D4F9E53F-2C82-4F34-AACB-960ACD464EB1}"/>
            </a:ext>
          </a:extLst>
        </xdr:cNvPr>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id="{EDB70AC6-A2E5-430D-81CC-B1B0A00A1060}"/>
            </a:ext>
          </a:extLst>
        </xdr:cNvPr>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41" name="【福祉施設】&#10;有形固定資産減価償却率平均値テキスト">
          <a:extLst>
            <a:ext uri="{FF2B5EF4-FFF2-40B4-BE49-F238E27FC236}">
              <a16:creationId xmlns:a16="http://schemas.microsoft.com/office/drawing/2014/main" id="{A475BA4D-2E72-4DD9-A503-FD67955F4A38}"/>
            </a:ext>
          </a:extLst>
        </xdr:cNvPr>
        <xdr:cNvSpPr txBox="1"/>
      </xdr:nvSpPr>
      <xdr:spPr>
        <a:xfrm>
          <a:off x="39878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a:extLst>
            <a:ext uri="{FF2B5EF4-FFF2-40B4-BE49-F238E27FC236}">
              <a16:creationId xmlns:a16="http://schemas.microsoft.com/office/drawing/2014/main" id="{5E6F951D-92E6-4A70-B2FC-EE7F8529620C}"/>
            </a:ext>
          </a:extLst>
        </xdr:cNvPr>
        <xdr:cNvSpPr/>
      </xdr:nvSpPr>
      <xdr:spPr>
        <a:xfrm>
          <a:off x="38989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a:extLst>
            <a:ext uri="{FF2B5EF4-FFF2-40B4-BE49-F238E27FC236}">
              <a16:creationId xmlns:a16="http://schemas.microsoft.com/office/drawing/2014/main" id="{DD69031C-98A4-4A58-8EEC-9544FABEE323}"/>
            </a:ext>
          </a:extLst>
        </xdr:cNvPr>
        <xdr:cNvSpPr/>
      </xdr:nvSpPr>
      <xdr:spPr>
        <a:xfrm>
          <a:off x="3203575" y="14150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13352</xdr:rowOff>
    </xdr:from>
    <xdr:ext cx="405111" cy="259045"/>
    <xdr:sp macro="" textlink="">
      <xdr:nvSpPr>
        <xdr:cNvPr id="244" name="n_1aveValue【福祉施設】&#10;有形固定資産減価償却率">
          <a:extLst>
            <a:ext uri="{FF2B5EF4-FFF2-40B4-BE49-F238E27FC236}">
              <a16:creationId xmlns:a16="http://schemas.microsoft.com/office/drawing/2014/main" id="{F5D34A51-A4BC-44CA-A844-94788C2DAB1D}"/>
            </a:ext>
          </a:extLst>
        </xdr:cNvPr>
        <xdr:cNvSpPr txBox="1"/>
      </xdr:nvSpPr>
      <xdr:spPr>
        <a:xfrm>
          <a:off x="306769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168275</xdr:rowOff>
    </xdr:from>
    <xdr:to>
      <xdr:col>15</xdr:col>
      <xdr:colOff>101600</xdr:colOff>
      <xdr:row>83</xdr:row>
      <xdr:rowOff>98425</xdr:rowOff>
    </xdr:to>
    <xdr:sp macro="" textlink="">
      <xdr:nvSpPr>
        <xdr:cNvPr id="245" name="フローチャート: 判断 244">
          <a:extLst>
            <a:ext uri="{FF2B5EF4-FFF2-40B4-BE49-F238E27FC236}">
              <a16:creationId xmlns:a16="http://schemas.microsoft.com/office/drawing/2014/main" id="{3C77E0DB-D17D-493B-8EEE-9BEC76B1C227}"/>
            </a:ext>
          </a:extLst>
        </xdr:cNvPr>
        <xdr:cNvSpPr/>
      </xdr:nvSpPr>
      <xdr:spPr>
        <a:xfrm>
          <a:off x="2428875"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89552</xdr:rowOff>
    </xdr:from>
    <xdr:ext cx="405111" cy="259045"/>
    <xdr:sp macro="" textlink="">
      <xdr:nvSpPr>
        <xdr:cNvPr id="246" name="n_2aveValue【福祉施設】&#10;有形固定資産減価償却率">
          <a:extLst>
            <a:ext uri="{FF2B5EF4-FFF2-40B4-BE49-F238E27FC236}">
              <a16:creationId xmlns:a16="http://schemas.microsoft.com/office/drawing/2014/main" id="{32D1FD85-FA1B-448C-BDB5-EA1546E2DAC9}"/>
            </a:ext>
          </a:extLst>
        </xdr:cNvPr>
        <xdr:cNvSpPr txBox="1"/>
      </xdr:nvSpPr>
      <xdr:spPr>
        <a:xfrm>
          <a:off x="230569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59FB0490-9F5E-48C7-810E-10D996EA68DF}"/>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EB149F34-D7C0-4513-9A4D-84620FFFA70C}"/>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7513042F-8224-42CC-B1D3-E9887BAB656C}"/>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ECE3CA3E-2DDA-4826-8BA0-3F82A73DA6BA}"/>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3128D48D-5C2F-41C2-8575-2D534F777039}"/>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130175</xdr:rowOff>
    </xdr:from>
    <xdr:to>
      <xdr:col>20</xdr:col>
      <xdr:colOff>38100</xdr:colOff>
      <xdr:row>82</xdr:row>
      <xdr:rowOff>60325</xdr:rowOff>
    </xdr:to>
    <xdr:sp macro="" textlink="">
      <xdr:nvSpPr>
        <xdr:cNvPr id="252" name="楕円 251">
          <a:extLst>
            <a:ext uri="{FF2B5EF4-FFF2-40B4-BE49-F238E27FC236}">
              <a16:creationId xmlns:a16="http://schemas.microsoft.com/office/drawing/2014/main" id="{6167A4BA-6553-4B47-8B6D-C73E72E453ED}"/>
            </a:ext>
          </a:extLst>
        </xdr:cNvPr>
        <xdr:cNvSpPr/>
      </xdr:nvSpPr>
      <xdr:spPr>
        <a:xfrm>
          <a:off x="3203575" y="140176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53" name="楕円 252">
          <a:extLst>
            <a:ext uri="{FF2B5EF4-FFF2-40B4-BE49-F238E27FC236}">
              <a16:creationId xmlns:a16="http://schemas.microsoft.com/office/drawing/2014/main" id="{DE647118-C990-4C9D-B2C7-34A1E6F0FB08}"/>
            </a:ext>
          </a:extLst>
        </xdr:cNvPr>
        <xdr:cNvSpPr/>
      </xdr:nvSpPr>
      <xdr:spPr>
        <a:xfrm>
          <a:off x="2428875"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60961</xdr:rowOff>
    </xdr:to>
    <xdr:cxnSp macro="">
      <xdr:nvCxnSpPr>
        <xdr:cNvPr id="254" name="直線コネクタ 253">
          <a:extLst>
            <a:ext uri="{FF2B5EF4-FFF2-40B4-BE49-F238E27FC236}">
              <a16:creationId xmlns:a16="http://schemas.microsoft.com/office/drawing/2014/main" id="{41635207-665D-448E-A4C3-4C2C402EC89A}"/>
            </a:ext>
          </a:extLst>
        </xdr:cNvPr>
        <xdr:cNvCxnSpPr/>
      </xdr:nvCxnSpPr>
      <xdr:spPr>
        <a:xfrm flipV="1">
          <a:off x="2479675" y="14068425"/>
          <a:ext cx="7556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55" name="n_1mainValue【福祉施設】&#10;有形固定資産減価償却率">
          <a:extLst>
            <a:ext uri="{FF2B5EF4-FFF2-40B4-BE49-F238E27FC236}">
              <a16:creationId xmlns:a16="http://schemas.microsoft.com/office/drawing/2014/main" id="{BC4226C6-66AC-4F7D-AAF4-1FD9881CE7A6}"/>
            </a:ext>
          </a:extLst>
        </xdr:cNvPr>
        <xdr:cNvSpPr txBox="1"/>
      </xdr:nvSpPr>
      <xdr:spPr>
        <a:xfrm>
          <a:off x="306769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256" name="n_2mainValue【福祉施設】&#10;有形固定資産減価償却率">
          <a:extLst>
            <a:ext uri="{FF2B5EF4-FFF2-40B4-BE49-F238E27FC236}">
              <a16:creationId xmlns:a16="http://schemas.microsoft.com/office/drawing/2014/main" id="{9AFC1A63-3C3C-4A44-8EAA-4A7AFFC3419C}"/>
            </a:ext>
          </a:extLst>
        </xdr:cNvPr>
        <xdr:cNvSpPr txBox="1"/>
      </xdr:nvSpPr>
      <xdr:spPr>
        <a:xfrm>
          <a:off x="230569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id="{723B4FAF-EB88-4988-95C3-FB42CE6D3C72}"/>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id="{78F382FF-A608-4DB3-9844-E7E4A5ECF865}"/>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id="{F6D2C87B-6D89-46C2-B8D3-6603EC5D7224}"/>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id="{B776434F-34FF-423C-8367-12F709CEA948}"/>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id="{843E0C49-053D-4508-ADC6-33C7345B2AE6}"/>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id="{099EC8CB-420E-40B0-9C72-EB39C7AD5823}"/>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id="{561A05FF-0149-4758-A5E8-D4965AB9B400}"/>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id="{5FA90250-52C5-4BAC-A12B-04EFB9DBA858}"/>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id="{F120547A-3EBE-4645-BBB8-584A22CA2834}"/>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id="{7B58D609-A418-4B59-AC98-4A710F76FCAD}"/>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a:extLst>
            <a:ext uri="{FF2B5EF4-FFF2-40B4-BE49-F238E27FC236}">
              <a16:creationId xmlns:a16="http://schemas.microsoft.com/office/drawing/2014/main" id="{F00DAB39-2B30-48EA-AA59-F9BE1F773CEC}"/>
            </a:ext>
          </a:extLst>
        </xdr:cNvPr>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a:extLst>
            <a:ext uri="{FF2B5EF4-FFF2-40B4-BE49-F238E27FC236}">
              <a16:creationId xmlns:a16="http://schemas.microsoft.com/office/drawing/2014/main" id="{2E4AA6C5-DC4E-4886-8295-905925401A13}"/>
            </a:ext>
          </a:extLst>
        </xdr:cNvPr>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a:extLst>
            <a:ext uri="{FF2B5EF4-FFF2-40B4-BE49-F238E27FC236}">
              <a16:creationId xmlns:a16="http://schemas.microsoft.com/office/drawing/2014/main" id="{FBC20FF4-B5C2-45E5-88C1-00F4D06323DA}"/>
            </a:ext>
          </a:extLst>
        </xdr:cNvPr>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a:extLst>
            <a:ext uri="{FF2B5EF4-FFF2-40B4-BE49-F238E27FC236}">
              <a16:creationId xmlns:a16="http://schemas.microsoft.com/office/drawing/2014/main" id="{BB52CC16-91F6-4023-A37A-1E3C3DC4599A}"/>
            </a:ext>
          </a:extLst>
        </xdr:cNvPr>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a:extLst>
            <a:ext uri="{FF2B5EF4-FFF2-40B4-BE49-F238E27FC236}">
              <a16:creationId xmlns:a16="http://schemas.microsoft.com/office/drawing/2014/main" id="{922198D4-B633-40F8-8AE0-BECB021BC49B}"/>
            </a:ext>
          </a:extLst>
        </xdr:cNvPr>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a:extLst>
            <a:ext uri="{FF2B5EF4-FFF2-40B4-BE49-F238E27FC236}">
              <a16:creationId xmlns:a16="http://schemas.microsoft.com/office/drawing/2014/main" id="{DAD37D4C-F92C-4E86-B10A-A65E0E5E6C8C}"/>
            </a:ext>
          </a:extLst>
        </xdr:cNvPr>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a:extLst>
            <a:ext uri="{FF2B5EF4-FFF2-40B4-BE49-F238E27FC236}">
              <a16:creationId xmlns:a16="http://schemas.microsoft.com/office/drawing/2014/main" id="{5CC77BD8-A2BD-4CED-A417-59230885562B}"/>
            </a:ext>
          </a:extLst>
        </xdr:cNvPr>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a:extLst>
            <a:ext uri="{FF2B5EF4-FFF2-40B4-BE49-F238E27FC236}">
              <a16:creationId xmlns:a16="http://schemas.microsoft.com/office/drawing/2014/main" id="{955BAC51-2D87-46F4-8637-B018357C1200}"/>
            </a:ext>
          </a:extLst>
        </xdr:cNvPr>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53AFFF91-7598-4899-9025-D7D1E070A8D1}"/>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11CC62A2-136A-4604-A610-94C1BDD63AAE}"/>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a:extLst>
            <a:ext uri="{FF2B5EF4-FFF2-40B4-BE49-F238E27FC236}">
              <a16:creationId xmlns:a16="http://schemas.microsoft.com/office/drawing/2014/main" id="{D316BBB5-8EE6-4D3A-B6C5-553A53718BDC}"/>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a:extLst>
            <a:ext uri="{FF2B5EF4-FFF2-40B4-BE49-F238E27FC236}">
              <a16:creationId xmlns:a16="http://schemas.microsoft.com/office/drawing/2014/main" id="{D6C274D9-9D0D-41A8-98A2-2EA82321B426}"/>
            </a:ext>
          </a:extLst>
        </xdr:cNvPr>
        <xdr:cNvCxnSpPr/>
      </xdr:nvCxnSpPr>
      <xdr:spPr>
        <a:xfrm flipV="1">
          <a:off x="8905240"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a:extLst>
            <a:ext uri="{FF2B5EF4-FFF2-40B4-BE49-F238E27FC236}">
              <a16:creationId xmlns:a16="http://schemas.microsoft.com/office/drawing/2014/main" id="{921360E7-2E34-4526-B3A7-297F91DFA951}"/>
            </a:ext>
          </a:extLst>
        </xdr:cNvPr>
        <xdr:cNvSpPr txBox="1"/>
      </xdr:nvSpPr>
      <xdr:spPr>
        <a:xfrm>
          <a:off x="8943975"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a:extLst>
            <a:ext uri="{FF2B5EF4-FFF2-40B4-BE49-F238E27FC236}">
              <a16:creationId xmlns:a16="http://schemas.microsoft.com/office/drawing/2014/main" id="{A9B9D350-0707-4DE3-881D-494662989C2C}"/>
            </a:ext>
          </a:extLst>
        </xdr:cNvPr>
        <xdr:cNvCxnSpPr/>
      </xdr:nvCxnSpPr>
      <xdr:spPr>
        <a:xfrm>
          <a:off x="8845550" y="1477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a:extLst>
            <a:ext uri="{FF2B5EF4-FFF2-40B4-BE49-F238E27FC236}">
              <a16:creationId xmlns:a16="http://schemas.microsoft.com/office/drawing/2014/main" id="{77320327-A3A2-40BF-BE71-61A3C8F45A6E}"/>
            </a:ext>
          </a:extLst>
        </xdr:cNvPr>
        <xdr:cNvSpPr txBox="1"/>
      </xdr:nvSpPr>
      <xdr:spPr>
        <a:xfrm>
          <a:off x="8943975"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a:extLst>
            <a:ext uri="{FF2B5EF4-FFF2-40B4-BE49-F238E27FC236}">
              <a16:creationId xmlns:a16="http://schemas.microsoft.com/office/drawing/2014/main" id="{DF027F2D-1B1F-4E1C-8CBC-7CF0DB21A354}"/>
            </a:ext>
          </a:extLst>
        </xdr:cNvPr>
        <xdr:cNvCxnSpPr/>
      </xdr:nvCxnSpPr>
      <xdr:spPr>
        <a:xfrm>
          <a:off x="8845550" y="13566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83" name="【福祉施設】&#10;一人当たり面積平均値テキスト">
          <a:extLst>
            <a:ext uri="{FF2B5EF4-FFF2-40B4-BE49-F238E27FC236}">
              <a16:creationId xmlns:a16="http://schemas.microsoft.com/office/drawing/2014/main" id="{08A9FD05-61EE-4C80-BB5F-E504C28439D0}"/>
            </a:ext>
          </a:extLst>
        </xdr:cNvPr>
        <xdr:cNvSpPr txBox="1"/>
      </xdr:nvSpPr>
      <xdr:spPr>
        <a:xfrm>
          <a:off x="8943975"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a:extLst>
            <a:ext uri="{FF2B5EF4-FFF2-40B4-BE49-F238E27FC236}">
              <a16:creationId xmlns:a16="http://schemas.microsoft.com/office/drawing/2014/main" id="{E8AA5983-1F64-47E3-B663-13C5FEE50667}"/>
            </a:ext>
          </a:extLst>
        </xdr:cNvPr>
        <xdr:cNvSpPr/>
      </xdr:nvSpPr>
      <xdr:spPr>
        <a:xfrm>
          <a:off x="8883650" y="145742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a:extLst>
            <a:ext uri="{FF2B5EF4-FFF2-40B4-BE49-F238E27FC236}">
              <a16:creationId xmlns:a16="http://schemas.microsoft.com/office/drawing/2014/main" id="{C8C5B391-D00C-403B-99AA-79716B1BA92C}"/>
            </a:ext>
          </a:extLst>
        </xdr:cNvPr>
        <xdr:cNvSpPr/>
      </xdr:nvSpPr>
      <xdr:spPr>
        <a:xfrm>
          <a:off x="815975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130573</xdr:rowOff>
    </xdr:from>
    <xdr:ext cx="469744" cy="259045"/>
    <xdr:sp macro="" textlink="">
      <xdr:nvSpPr>
        <xdr:cNvPr id="286" name="n_1aveValue【福祉施設】&#10;一人当たり面積">
          <a:extLst>
            <a:ext uri="{FF2B5EF4-FFF2-40B4-BE49-F238E27FC236}">
              <a16:creationId xmlns:a16="http://schemas.microsoft.com/office/drawing/2014/main" id="{C3BF7015-6BF0-43D0-9B1C-993F78F96083}"/>
            </a:ext>
          </a:extLst>
        </xdr:cNvPr>
        <xdr:cNvSpPr txBox="1"/>
      </xdr:nvSpPr>
      <xdr:spPr>
        <a:xfrm>
          <a:off x="7991552"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135889</xdr:rowOff>
    </xdr:from>
    <xdr:to>
      <xdr:col>46</xdr:col>
      <xdr:colOff>38100</xdr:colOff>
      <xdr:row>85</xdr:row>
      <xdr:rowOff>66039</xdr:rowOff>
    </xdr:to>
    <xdr:sp macro="" textlink="">
      <xdr:nvSpPr>
        <xdr:cNvPr id="287" name="フローチャート: 判断 286">
          <a:extLst>
            <a:ext uri="{FF2B5EF4-FFF2-40B4-BE49-F238E27FC236}">
              <a16:creationId xmlns:a16="http://schemas.microsoft.com/office/drawing/2014/main" id="{DA19FB04-BE50-42AC-8318-E5E6476CE5E1}"/>
            </a:ext>
          </a:extLst>
        </xdr:cNvPr>
        <xdr:cNvSpPr/>
      </xdr:nvSpPr>
      <xdr:spPr>
        <a:xfrm>
          <a:off x="7413625" y="145376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82566</xdr:rowOff>
    </xdr:from>
    <xdr:ext cx="469744" cy="259045"/>
    <xdr:sp macro="" textlink="">
      <xdr:nvSpPr>
        <xdr:cNvPr id="288" name="n_2aveValue【福祉施設】&#10;一人当たり面積">
          <a:extLst>
            <a:ext uri="{FF2B5EF4-FFF2-40B4-BE49-F238E27FC236}">
              <a16:creationId xmlns:a16="http://schemas.microsoft.com/office/drawing/2014/main" id="{C91BC614-F45F-4B23-BE9E-14730DABACC8}"/>
            </a:ext>
          </a:extLst>
        </xdr:cNvPr>
        <xdr:cNvSpPr txBox="1"/>
      </xdr:nvSpPr>
      <xdr:spPr>
        <a:xfrm>
          <a:off x="72581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E39EBE2-45C3-4524-A272-DC5E2983AFA5}"/>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039C2AB-AE30-4917-85C6-646EFEFD95C1}"/>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7C9ED9BD-852F-455E-AFF4-9E98984A6628}"/>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FB31F89-DF0B-45EA-9D36-07566F6BDB9B}"/>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4FE00F8-9120-45BB-9830-E1AFFDC03DD4}"/>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294" name="楕円 293">
          <a:extLst>
            <a:ext uri="{FF2B5EF4-FFF2-40B4-BE49-F238E27FC236}">
              <a16:creationId xmlns:a16="http://schemas.microsoft.com/office/drawing/2014/main" id="{269685B7-F8D4-4DDC-800A-70EE2867066D}"/>
            </a:ext>
          </a:extLst>
        </xdr:cNvPr>
        <xdr:cNvSpPr/>
      </xdr:nvSpPr>
      <xdr:spPr>
        <a:xfrm>
          <a:off x="815975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71882</xdr:rowOff>
    </xdr:from>
    <xdr:to>
      <xdr:col>46</xdr:col>
      <xdr:colOff>38100</xdr:colOff>
      <xdr:row>86</xdr:row>
      <xdr:rowOff>2032</xdr:rowOff>
    </xdr:to>
    <xdr:sp macro="" textlink="">
      <xdr:nvSpPr>
        <xdr:cNvPr id="295" name="楕円 294">
          <a:extLst>
            <a:ext uri="{FF2B5EF4-FFF2-40B4-BE49-F238E27FC236}">
              <a16:creationId xmlns:a16="http://schemas.microsoft.com/office/drawing/2014/main" id="{CF0A9297-9FC6-4505-8BD1-7F302E0F1C6F}"/>
            </a:ext>
          </a:extLst>
        </xdr:cNvPr>
        <xdr:cNvSpPr/>
      </xdr:nvSpPr>
      <xdr:spPr>
        <a:xfrm>
          <a:off x="7413625" y="146451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122682</xdr:rowOff>
    </xdr:to>
    <xdr:cxnSp macro="">
      <xdr:nvCxnSpPr>
        <xdr:cNvPr id="296" name="直線コネクタ 295">
          <a:extLst>
            <a:ext uri="{FF2B5EF4-FFF2-40B4-BE49-F238E27FC236}">
              <a16:creationId xmlns:a16="http://schemas.microsoft.com/office/drawing/2014/main" id="{F4291619-A326-4812-A40B-766066FCBA72}"/>
            </a:ext>
          </a:extLst>
        </xdr:cNvPr>
        <xdr:cNvCxnSpPr/>
      </xdr:nvCxnSpPr>
      <xdr:spPr>
        <a:xfrm>
          <a:off x="7445375" y="1469593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97" name="n_1mainValue【福祉施設】&#10;一人当たり面積">
          <a:extLst>
            <a:ext uri="{FF2B5EF4-FFF2-40B4-BE49-F238E27FC236}">
              <a16:creationId xmlns:a16="http://schemas.microsoft.com/office/drawing/2014/main" id="{5130A3D4-C045-40DA-A2ED-54FE5FEE2D83}"/>
            </a:ext>
          </a:extLst>
        </xdr:cNvPr>
        <xdr:cNvSpPr txBox="1"/>
      </xdr:nvSpPr>
      <xdr:spPr>
        <a:xfrm>
          <a:off x="7991552"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164609</xdr:rowOff>
    </xdr:from>
    <xdr:ext cx="469744" cy="259045"/>
    <xdr:sp macro="" textlink="">
      <xdr:nvSpPr>
        <xdr:cNvPr id="298" name="n_2mainValue【福祉施設】&#10;一人当たり面積">
          <a:extLst>
            <a:ext uri="{FF2B5EF4-FFF2-40B4-BE49-F238E27FC236}">
              <a16:creationId xmlns:a16="http://schemas.microsoft.com/office/drawing/2014/main" id="{A619B890-E650-4F4C-A704-24D1B6BB0EA6}"/>
            </a:ext>
          </a:extLst>
        </xdr:cNvPr>
        <xdr:cNvSpPr txBox="1"/>
      </xdr:nvSpPr>
      <xdr:spPr>
        <a:xfrm>
          <a:off x="72581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3B6DB499-6814-4208-BE04-464F453AA824}"/>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CB84F149-B209-4857-89FC-3116F5CD66E3}"/>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F1D46479-C67A-48DE-9DF0-FAB57EA8B049}"/>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5DFECF45-3D42-42AD-A26E-0D455E24954C}"/>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C627C2A7-CAFB-4195-B311-94774913B533}"/>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426C29DD-F1A9-4C43-A6AE-13E405D1D570}"/>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70EC8EAB-1DB2-41BD-8787-EA014D6BAFF9}"/>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0E187793-AA4E-4218-8646-DAB02654E8E7}"/>
            </a:ext>
          </a:extLst>
        </xdr:cNvPr>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a:extLst>
            <a:ext uri="{FF2B5EF4-FFF2-40B4-BE49-F238E27FC236}">
              <a16:creationId xmlns:a16="http://schemas.microsoft.com/office/drawing/2014/main" id="{696E6CB8-1B0F-4BC5-A76F-D9DED0F6B7DA}"/>
            </a:ext>
          </a:extLst>
        </xdr:cNvPr>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a:extLst>
            <a:ext uri="{FF2B5EF4-FFF2-40B4-BE49-F238E27FC236}">
              <a16:creationId xmlns:a16="http://schemas.microsoft.com/office/drawing/2014/main" id="{83EA80B5-307E-4C91-AB6A-39D0B9E0D091}"/>
            </a:ext>
          </a:extLst>
        </xdr:cNvPr>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a:extLst>
            <a:ext uri="{FF2B5EF4-FFF2-40B4-BE49-F238E27FC236}">
              <a16:creationId xmlns:a16="http://schemas.microsoft.com/office/drawing/2014/main" id="{EFAA7AAB-9C3F-461B-9F5D-025D5808992B}"/>
            </a:ext>
          </a:extLst>
        </xdr:cNvPr>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a:extLst>
            <a:ext uri="{FF2B5EF4-FFF2-40B4-BE49-F238E27FC236}">
              <a16:creationId xmlns:a16="http://schemas.microsoft.com/office/drawing/2014/main" id="{4AAE5A7F-0327-43E9-86C7-288EE70489D1}"/>
            </a:ext>
          </a:extLst>
        </xdr:cNvPr>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a:extLst>
            <a:ext uri="{FF2B5EF4-FFF2-40B4-BE49-F238E27FC236}">
              <a16:creationId xmlns:a16="http://schemas.microsoft.com/office/drawing/2014/main" id="{79A0ABA5-9747-4C4D-8E80-3C57634A5AAF}"/>
            </a:ext>
          </a:extLst>
        </xdr:cNvPr>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a:extLst>
            <a:ext uri="{FF2B5EF4-FFF2-40B4-BE49-F238E27FC236}">
              <a16:creationId xmlns:a16="http://schemas.microsoft.com/office/drawing/2014/main" id="{34FB994B-8E8F-4449-ABEA-A90EB83B455D}"/>
            </a:ext>
          </a:extLst>
        </xdr:cNvPr>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a:extLst>
            <a:ext uri="{FF2B5EF4-FFF2-40B4-BE49-F238E27FC236}">
              <a16:creationId xmlns:a16="http://schemas.microsoft.com/office/drawing/2014/main" id="{3733AB23-EB57-4B5B-ABA4-9E62BB2E26A7}"/>
            </a:ext>
          </a:extLst>
        </xdr:cNvPr>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a:extLst>
            <a:ext uri="{FF2B5EF4-FFF2-40B4-BE49-F238E27FC236}">
              <a16:creationId xmlns:a16="http://schemas.microsoft.com/office/drawing/2014/main" id="{8BC79542-F703-4629-A0D3-8E13C90FABE2}"/>
            </a:ext>
          </a:extLst>
        </xdr:cNvPr>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a:extLst>
            <a:ext uri="{FF2B5EF4-FFF2-40B4-BE49-F238E27FC236}">
              <a16:creationId xmlns:a16="http://schemas.microsoft.com/office/drawing/2014/main" id="{41A82902-BDC1-407A-8719-1DB5D63E845D}"/>
            </a:ext>
          </a:extLst>
        </xdr:cNvPr>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a:extLst>
            <a:ext uri="{FF2B5EF4-FFF2-40B4-BE49-F238E27FC236}">
              <a16:creationId xmlns:a16="http://schemas.microsoft.com/office/drawing/2014/main" id="{8ABF682E-5153-4471-BB12-EACE8249D3DF}"/>
            </a:ext>
          </a:extLst>
        </xdr:cNvPr>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a:extLst>
            <a:ext uri="{FF2B5EF4-FFF2-40B4-BE49-F238E27FC236}">
              <a16:creationId xmlns:a16="http://schemas.microsoft.com/office/drawing/2014/main" id="{BFEDBA5F-20D4-4708-8125-26FBB5093D0C}"/>
            </a:ext>
          </a:extLst>
        </xdr:cNvPr>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a:extLst>
            <a:ext uri="{FF2B5EF4-FFF2-40B4-BE49-F238E27FC236}">
              <a16:creationId xmlns:a16="http://schemas.microsoft.com/office/drawing/2014/main" id="{8D88CD66-DB6F-43CC-88A3-A034777E8847}"/>
            </a:ext>
          </a:extLst>
        </xdr:cNvPr>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a:extLst>
            <a:ext uri="{FF2B5EF4-FFF2-40B4-BE49-F238E27FC236}">
              <a16:creationId xmlns:a16="http://schemas.microsoft.com/office/drawing/2014/main" id="{12A9ACF2-6EC8-4610-8A6D-C7783551C547}"/>
            </a:ext>
          </a:extLst>
        </xdr:cNvPr>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a:extLst>
            <a:ext uri="{FF2B5EF4-FFF2-40B4-BE49-F238E27FC236}">
              <a16:creationId xmlns:a16="http://schemas.microsoft.com/office/drawing/2014/main" id="{BDCDD89E-EB66-4058-9538-80633C87879B}"/>
            </a:ext>
          </a:extLst>
        </xdr:cNvPr>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a:extLst>
            <a:ext uri="{FF2B5EF4-FFF2-40B4-BE49-F238E27FC236}">
              <a16:creationId xmlns:a16="http://schemas.microsoft.com/office/drawing/2014/main" id="{5800F8B3-1074-4645-9A82-A0A75DB2FB81}"/>
            </a:ext>
          </a:extLst>
        </xdr:cNvPr>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a:extLst>
            <a:ext uri="{FF2B5EF4-FFF2-40B4-BE49-F238E27FC236}">
              <a16:creationId xmlns:a16="http://schemas.microsoft.com/office/drawing/2014/main" id="{0F1DDC39-D68D-4A72-8CFB-77203B027DEF}"/>
            </a:ext>
          </a:extLst>
        </xdr:cNvPr>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a:extLst>
            <a:ext uri="{FF2B5EF4-FFF2-40B4-BE49-F238E27FC236}">
              <a16:creationId xmlns:a16="http://schemas.microsoft.com/office/drawing/2014/main" id="{6BB3EAB8-E30C-4331-A1D7-BBC3EE4C6614}"/>
            </a:ext>
          </a:extLst>
        </xdr:cNvPr>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a:extLst>
            <a:ext uri="{FF2B5EF4-FFF2-40B4-BE49-F238E27FC236}">
              <a16:creationId xmlns:a16="http://schemas.microsoft.com/office/drawing/2014/main" id="{38AD946E-74B7-4630-97CA-96279884B1B0}"/>
            </a:ext>
          </a:extLst>
        </xdr:cNvPr>
        <xdr:cNvCxnSpPr/>
      </xdr:nvCxnSpPr>
      <xdr:spPr>
        <a:xfrm flipV="1">
          <a:off x="39490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a:extLst>
            <a:ext uri="{FF2B5EF4-FFF2-40B4-BE49-F238E27FC236}">
              <a16:creationId xmlns:a16="http://schemas.microsoft.com/office/drawing/2014/main" id="{F06BB46F-780F-4BA0-B86A-F545FE7053FC}"/>
            </a:ext>
          </a:extLst>
        </xdr:cNvPr>
        <xdr:cNvSpPr txBox="1"/>
      </xdr:nvSpPr>
      <xdr:spPr>
        <a:xfrm>
          <a:off x="39878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a:extLst>
            <a:ext uri="{FF2B5EF4-FFF2-40B4-BE49-F238E27FC236}">
              <a16:creationId xmlns:a16="http://schemas.microsoft.com/office/drawing/2014/main" id="{6368058F-8E37-40B5-9981-5001F333BA1D}"/>
            </a:ext>
          </a:extLst>
        </xdr:cNvPr>
        <xdr:cNvCxnSpPr/>
      </xdr:nvCxnSpPr>
      <xdr:spPr>
        <a:xfrm>
          <a:off x="388937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a:extLst>
            <a:ext uri="{FF2B5EF4-FFF2-40B4-BE49-F238E27FC236}">
              <a16:creationId xmlns:a16="http://schemas.microsoft.com/office/drawing/2014/main" id="{0A1B22A9-F35D-4278-B3F8-5F4C34BA8BF2}"/>
            </a:ext>
          </a:extLst>
        </xdr:cNvPr>
        <xdr:cNvSpPr txBox="1"/>
      </xdr:nvSpPr>
      <xdr:spPr>
        <a:xfrm>
          <a:off x="39878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a:extLst>
            <a:ext uri="{FF2B5EF4-FFF2-40B4-BE49-F238E27FC236}">
              <a16:creationId xmlns:a16="http://schemas.microsoft.com/office/drawing/2014/main" id="{4E06645E-39C0-4087-AF02-ABE9EFB5A5FE}"/>
            </a:ext>
          </a:extLst>
        </xdr:cNvPr>
        <xdr:cNvCxnSpPr/>
      </xdr:nvCxnSpPr>
      <xdr:spPr>
        <a:xfrm>
          <a:off x="3889375" y="1724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a:extLst>
            <a:ext uri="{FF2B5EF4-FFF2-40B4-BE49-F238E27FC236}">
              <a16:creationId xmlns:a16="http://schemas.microsoft.com/office/drawing/2014/main" id="{CFB9A463-ACFB-44CC-8700-B52DB1715C8E}"/>
            </a:ext>
          </a:extLst>
        </xdr:cNvPr>
        <xdr:cNvSpPr txBox="1"/>
      </xdr:nvSpPr>
      <xdr:spPr>
        <a:xfrm>
          <a:off x="39878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a:extLst>
            <a:ext uri="{FF2B5EF4-FFF2-40B4-BE49-F238E27FC236}">
              <a16:creationId xmlns:a16="http://schemas.microsoft.com/office/drawing/2014/main" id="{8E2C8E0E-FB5D-479A-8700-9063E3956C0D}"/>
            </a:ext>
          </a:extLst>
        </xdr:cNvPr>
        <xdr:cNvSpPr/>
      </xdr:nvSpPr>
      <xdr:spPr>
        <a:xfrm>
          <a:off x="38989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a:extLst>
            <a:ext uri="{FF2B5EF4-FFF2-40B4-BE49-F238E27FC236}">
              <a16:creationId xmlns:a16="http://schemas.microsoft.com/office/drawing/2014/main" id="{6AF33DC0-7C70-4EB8-9683-B104A7C86A54}"/>
            </a:ext>
          </a:extLst>
        </xdr:cNvPr>
        <xdr:cNvSpPr/>
      </xdr:nvSpPr>
      <xdr:spPr>
        <a:xfrm>
          <a:off x="3203575" y="1777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38116</xdr:rowOff>
    </xdr:from>
    <xdr:ext cx="405111" cy="259045"/>
    <xdr:sp macro="" textlink="">
      <xdr:nvSpPr>
        <xdr:cNvPr id="332" name="n_1aveValue【市民会館】&#10;有形固定資産減価償却率">
          <a:extLst>
            <a:ext uri="{FF2B5EF4-FFF2-40B4-BE49-F238E27FC236}">
              <a16:creationId xmlns:a16="http://schemas.microsoft.com/office/drawing/2014/main" id="{27E5412B-64FA-49AB-9C64-E3F4E3C0DA23}"/>
            </a:ext>
          </a:extLst>
        </xdr:cNvPr>
        <xdr:cNvSpPr txBox="1"/>
      </xdr:nvSpPr>
      <xdr:spPr>
        <a:xfrm>
          <a:off x="306769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17236</xdr:rowOff>
    </xdr:from>
    <xdr:to>
      <xdr:col>15</xdr:col>
      <xdr:colOff>101600</xdr:colOff>
      <xdr:row>104</xdr:row>
      <xdr:rowOff>118836</xdr:rowOff>
    </xdr:to>
    <xdr:sp macro="" textlink="">
      <xdr:nvSpPr>
        <xdr:cNvPr id="333" name="フローチャート: 判断 332">
          <a:extLst>
            <a:ext uri="{FF2B5EF4-FFF2-40B4-BE49-F238E27FC236}">
              <a16:creationId xmlns:a16="http://schemas.microsoft.com/office/drawing/2014/main" id="{898362F7-DC86-4334-B9A1-0AF487322556}"/>
            </a:ext>
          </a:extLst>
        </xdr:cNvPr>
        <xdr:cNvSpPr/>
      </xdr:nvSpPr>
      <xdr:spPr>
        <a:xfrm>
          <a:off x="2428875"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109963</xdr:rowOff>
    </xdr:from>
    <xdr:ext cx="405111" cy="259045"/>
    <xdr:sp macro="" textlink="">
      <xdr:nvSpPr>
        <xdr:cNvPr id="334" name="n_2aveValue【市民会館】&#10;有形固定資産減価償却率">
          <a:extLst>
            <a:ext uri="{FF2B5EF4-FFF2-40B4-BE49-F238E27FC236}">
              <a16:creationId xmlns:a16="http://schemas.microsoft.com/office/drawing/2014/main" id="{A91F9D76-D852-4942-A87A-8DE55B67491E}"/>
            </a:ext>
          </a:extLst>
        </xdr:cNvPr>
        <xdr:cNvSpPr txBox="1"/>
      </xdr:nvSpPr>
      <xdr:spPr>
        <a:xfrm>
          <a:off x="230569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33FFAB56-DC23-40CF-A9A8-F95787000A35}"/>
            </a:ext>
          </a:extLst>
        </xdr:cNvPr>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14F95597-66C4-4F0F-8762-DA45536F1DD4}"/>
            </a:ext>
          </a:extLst>
        </xdr:cNvPr>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B46395B4-6BD3-4B2E-B16D-8AA28FB37825}"/>
            </a:ext>
          </a:extLst>
        </xdr:cNvPr>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BAF7732C-1E38-40A1-871C-400C0EB87339}"/>
            </a:ext>
          </a:extLst>
        </xdr:cNvPr>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BE944BDC-2720-4DC8-A9A7-1CE67D70701A}"/>
            </a:ext>
          </a:extLst>
        </xdr:cNvPr>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340" name="楕円 339">
          <a:extLst>
            <a:ext uri="{FF2B5EF4-FFF2-40B4-BE49-F238E27FC236}">
              <a16:creationId xmlns:a16="http://schemas.microsoft.com/office/drawing/2014/main" id="{25AB37DB-F933-411D-B55C-DCA43FA82E48}"/>
            </a:ext>
          </a:extLst>
        </xdr:cNvPr>
        <xdr:cNvSpPr/>
      </xdr:nvSpPr>
      <xdr:spPr>
        <a:xfrm>
          <a:off x="3203575" y="177582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141332</xdr:rowOff>
    </xdr:from>
    <xdr:to>
      <xdr:col>15</xdr:col>
      <xdr:colOff>101600</xdr:colOff>
      <xdr:row>104</xdr:row>
      <xdr:rowOff>71482</xdr:rowOff>
    </xdr:to>
    <xdr:sp macro="" textlink="">
      <xdr:nvSpPr>
        <xdr:cNvPr id="341" name="楕円 340">
          <a:extLst>
            <a:ext uri="{FF2B5EF4-FFF2-40B4-BE49-F238E27FC236}">
              <a16:creationId xmlns:a16="http://schemas.microsoft.com/office/drawing/2014/main" id="{39D60962-5E78-4CE6-822E-42AFB08E748F}"/>
            </a:ext>
          </a:extLst>
        </xdr:cNvPr>
        <xdr:cNvSpPr/>
      </xdr:nvSpPr>
      <xdr:spPr>
        <a:xfrm>
          <a:off x="2428875"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149679</xdr:rowOff>
    </xdr:from>
    <xdr:to>
      <xdr:col>19</xdr:col>
      <xdr:colOff>177800</xdr:colOff>
      <xdr:row>104</xdr:row>
      <xdr:rowOff>20682</xdr:rowOff>
    </xdr:to>
    <xdr:cxnSp macro="">
      <xdr:nvCxnSpPr>
        <xdr:cNvPr id="342" name="直線コネクタ 341">
          <a:extLst>
            <a:ext uri="{FF2B5EF4-FFF2-40B4-BE49-F238E27FC236}">
              <a16:creationId xmlns:a16="http://schemas.microsoft.com/office/drawing/2014/main" id="{3AF24165-491C-4A16-A8CD-1D31AEA7A946}"/>
            </a:ext>
          </a:extLst>
        </xdr:cNvPr>
        <xdr:cNvCxnSpPr/>
      </xdr:nvCxnSpPr>
      <xdr:spPr>
        <a:xfrm flipV="1">
          <a:off x="2479675" y="17809029"/>
          <a:ext cx="7556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45556</xdr:rowOff>
    </xdr:from>
    <xdr:ext cx="405111" cy="259045"/>
    <xdr:sp macro="" textlink="">
      <xdr:nvSpPr>
        <xdr:cNvPr id="343" name="n_1mainValue【市民会館】&#10;有形固定資産減価償却率">
          <a:extLst>
            <a:ext uri="{FF2B5EF4-FFF2-40B4-BE49-F238E27FC236}">
              <a16:creationId xmlns:a16="http://schemas.microsoft.com/office/drawing/2014/main" id="{1D1D74DB-290D-4D7F-BE12-C587DD32C4D1}"/>
            </a:ext>
          </a:extLst>
        </xdr:cNvPr>
        <xdr:cNvSpPr txBox="1"/>
      </xdr:nvSpPr>
      <xdr:spPr>
        <a:xfrm>
          <a:off x="306769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88009</xdr:rowOff>
    </xdr:from>
    <xdr:ext cx="405111" cy="259045"/>
    <xdr:sp macro="" textlink="">
      <xdr:nvSpPr>
        <xdr:cNvPr id="344" name="n_2mainValue【市民会館】&#10;有形固定資産減価償却率">
          <a:extLst>
            <a:ext uri="{FF2B5EF4-FFF2-40B4-BE49-F238E27FC236}">
              <a16:creationId xmlns:a16="http://schemas.microsoft.com/office/drawing/2014/main" id="{0F3D3646-23ED-4965-AF93-B2258E18CA3A}"/>
            </a:ext>
          </a:extLst>
        </xdr:cNvPr>
        <xdr:cNvSpPr txBox="1"/>
      </xdr:nvSpPr>
      <xdr:spPr>
        <a:xfrm>
          <a:off x="230569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67074C45-76CB-4DE5-AEE5-23A328AE92E1}"/>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CC7EF09F-8403-4D2C-980F-83412EDC8C46}"/>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50C44C40-B427-49F6-86D2-A33F0A16E4D8}"/>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F462FEC9-B99B-472C-97A2-C4D86EF168FA}"/>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06BA617C-C93E-4644-A1E1-8E63A2EDE37C}"/>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F833E302-52CE-449C-AEBE-6E21FC29E7BB}"/>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AE877383-58CF-4F56-8CEE-7650CC5E58F0}"/>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F6281711-29C7-4EB3-9D2F-33D639926863}"/>
            </a:ext>
          </a:extLst>
        </xdr:cNvPr>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a:extLst>
            <a:ext uri="{FF2B5EF4-FFF2-40B4-BE49-F238E27FC236}">
              <a16:creationId xmlns:a16="http://schemas.microsoft.com/office/drawing/2014/main" id="{9C3F5D93-D01C-4F44-BAFA-DE33A8078AED}"/>
            </a:ext>
          </a:extLst>
        </xdr:cNvPr>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a:extLst>
            <a:ext uri="{FF2B5EF4-FFF2-40B4-BE49-F238E27FC236}">
              <a16:creationId xmlns:a16="http://schemas.microsoft.com/office/drawing/2014/main" id="{21265EC4-0F8A-4345-AD4F-43C92FC38351}"/>
            </a:ext>
          </a:extLst>
        </xdr:cNvPr>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a:extLst>
            <a:ext uri="{FF2B5EF4-FFF2-40B4-BE49-F238E27FC236}">
              <a16:creationId xmlns:a16="http://schemas.microsoft.com/office/drawing/2014/main" id="{514F398B-4BC4-44A2-9D75-6FCAB363E056}"/>
            </a:ext>
          </a:extLst>
        </xdr:cNvPr>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a:extLst>
            <a:ext uri="{FF2B5EF4-FFF2-40B4-BE49-F238E27FC236}">
              <a16:creationId xmlns:a16="http://schemas.microsoft.com/office/drawing/2014/main" id="{786931EB-4818-42FF-8F56-26C4A75A187A}"/>
            </a:ext>
          </a:extLst>
        </xdr:cNvPr>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a:extLst>
            <a:ext uri="{FF2B5EF4-FFF2-40B4-BE49-F238E27FC236}">
              <a16:creationId xmlns:a16="http://schemas.microsoft.com/office/drawing/2014/main" id="{013A18AB-1BC9-47EC-B1CA-C03627609704}"/>
            </a:ext>
          </a:extLst>
        </xdr:cNvPr>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a:extLst>
            <a:ext uri="{FF2B5EF4-FFF2-40B4-BE49-F238E27FC236}">
              <a16:creationId xmlns:a16="http://schemas.microsoft.com/office/drawing/2014/main" id="{600E438C-D606-4299-A793-398E76D8EFD3}"/>
            </a:ext>
          </a:extLst>
        </xdr:cNvPr>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a:extLst>
            <a:ext uri="{FF2B5EF4-FFF2-40B4-BE49-F238E27FC236}">
              <a16:creationId xmlns:a16="http://schemas.microsoft.com/office/drawing/2014/main" id="{00E09713-7732-4D17-9B7D-E306C44B6FF5}"/>
            </a:ext>
          </a:extLst>
        </xdr:cNvPr>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a:extLst>
            <a:ext uri="{FF2B5EF4-FFF2-40B4-BE49-F238E27FC236}">
              <a16:creationId xmlns:a16="http://schemas.microsoft.com/office/drawing/2014/main" id="{E1981985-136E-430E-84BC-AC855430954B}"/>
            </a:ext>
          </a:extLst>
        </xdr:cNvPr>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a:extLst>
            <a:ext uri="{FF2B5EF4-FFF2-40B4-BE49-F238E27FC236}">
              <a16:creationId xmlns:a16="http://schemas.microsoft.com/office/drawing/2014/main" id="{DEA4434E-96E0-4890-BCCF-26C70F683DFA}"/>
            </a:ext>
          </a:extLst>
        </xdr:cNvPr>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a:extLst>
            <a:ext uri="{FF2B5EF4-FFF2-40B4-BE49-F238E27FC236}">
              <a16:creationId xmlns:a16="http://schemas.microsoft.com/office/drawing/2014/main" id="{83FA863B-75D1-4DB3-AF62-F14BFA6A9AE5}"/>
            </a:ext>
          </a:extLst>
        </xdr:cNvPr>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a:extLst>
            <a:ext uri="{FF2B5EF4-FFF2-40B4-BE49-F238E27FC236}">
              <a16:creationId xmlns:a16="http://schemas.microsoft.com/office/drawing/2014/main" id="{D09447D2-D5E8-4337-9E31-A4818156491A}"/>
            </a:ext>
          </a:extLst>
        </xdr:cNvPr>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a:extLst>
            <a:ext uri="{FF2B5EF4-FFF2-40B4-BE49-F238E27FC236}">
              <a16:creationId xmlns:a16="http://schemas.microsoft.com/office/drawing/2014/main" id="{57AA1368-B7BD-45E0-B2C1-08A2CE25B215}"/>
            </a:ext>
          </a:extLst>
        </xdr:cNvPr>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a:extLst>
            <a:ext uri="{FF2B5EF4-FFF2-40B4-BE49-F238E27FC236}">
              <a16:creationId xmlns:a16="http://schemas.microsoft.com/office/drawing/2014/main" id="{30FC0F0D-4692-4ED7-9226-A243F55209B5}"/>
            </a:ext>
          </a:extLst>
        </xdr:cNvPr>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a:extLst>
            <a:ext uri="{FF2B5EF4-FFF2-40B4-BE49-F238E27FC236}">
              <a16:creationId xmlns:a16="http://schemas.microsoft.com/office/drawing/2014/main" id="{4E62C0AD-8C7C-4DAA-923C-0CFDC58C2445}"/>
            </a:ext>
          </a:extLst>
        </xdr:cNvPr>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a:extLst>
            <a:ext uri="{FF2B5EF4-FFF2-40B4-BE49-F238E27FC236}">
              <a16:creationId xmlns:a16="http://schemas.microsoft.com/office/drawing/2014/main" id="{43C0D5DC-4718-4304-87B9-E1A491D1E89E}"/>
            </a:ext>
          </a:extLst>
        </xdr:cNvPr>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a:extLst>
            <a:ext uri="{FF2B5EF4-FFF2-40B4-BE49-F238E27FC236}">
              <a16:creationId xmlns:a16="http://schemas.microsoft.com/office/drawing/2014/main" id="{959C85FB-6695-49CB-8F50-7FF12090214B}"/>
            </a:ext>
          </a:extLst>
        </xdr:cNvPr>
        <xdr:cNvCxnSpPr/>
      </xdr:nvCxnSpPr>
      <xdr:spPr>
        <a:xfrm flipV="1">
          <a:off x="8905240"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a:extLst>
            <a:ext uri="{FF2B5EF4-FFF2-40B4-BE49-F238E27FC236}">
              <a16:creationId xmlns:a16="http://schemas.microsoft.com/office/drawing/2014/main" id="{D5D2B101-87F3-4C3D-9E23-183D4CFE9F94}"/>
            </a:ext>
          </a:extLst>
        </xdr:cNvPr>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a:extLst>
            <a:ext uri="{FF2B5EF4-FFF2-40B4-BE49-F238E27FC236}">
              <a16:creationId xmlns:a16="http://schemas.microsoft.com/office/drawing/2014/main" id="{23A578BF-1FB2-4E3B-967C-FD95683ABB32}"/>
            </a:ext>
          </a:extLst>
        </xdr:cNvPr>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a:extLst>
            <a:ext uri="{FF2B5EF4-FFF2-40B4-BE49-F238E27FC236}">
              <a16:creationId xmlns:a16="http://schemas.microsoft.com/office/drawing/2014/main" id="{C69F9813-96FA-45FE-BD68-9E7D373C9E12}"/>
            </a:ext>
          </a:extLst>
        </xdr:cNvPr>
        <xdr:cNvSpPr txBox="1"/>
      </xdr:nvSpPr>
      <xdr:spPr>
        <a:xfrm>
          <a:off x="8943975"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a:extLst>
            <a:ext uri="{FF2B5EF4-FFF2-40B4-BE49-F238E27FC236}">
              <a16:creationId xmlns:a16="http://schemas.microsoft.com/office/drawing/2014/main" id="{B8730C0C-EB46-4657-B84C-8516A25B89F2}"/>
            </a:ext>
          </a:extLst>
        </xdr:cNvPr>
        <xdr:cNvCxnSpPr/>
      </xdr:nvCxnSpPr>
      <xdr:spPr>
        <a:xfrm>
          <a:off x="8845550"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73" name="【市民会館】&#10;一人当たり面積平均値テキスト">
          <a:extLst>
            <a:ext uri="{FF2B5EF4-FFF2-40B4-BE49-F238E27FC236}">
              <a16:creationId xmlns:a16="http://schemas.microsoft.com/office/drawing/2014/main" id="{8781AD75-B61D-453F-8616-B4AC9AFD0CAE}"/>
            </a:ext>
          </a:extLst>
        </xdr:cNvPr>
        <xdr:cNvSpPr txBox="1"/>
      </xdr:nvSpPr>
      <xdr:spPr>
        <a:xfrm>
          <a:off x="8943975"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a:extLst>
            <a:ext uri="{FF2B5EF4-FFF2-40B4-BE49-F238E27FC236}">
              <a16:creationId xmlns:a16="http://schemas.microsoft.com/office/drawing/2014/main" id="{5F195A9B-221C-4AFF-ABD6-BA4CA3A37D0C}"/>
            </a:ext>
          </a:extLst>
        </xdr:cNvPr>
        <xdr:cNvSpPr/>
      </xdr:nvSpPr>
      <xdr:spPr>
        <a:xfrm>
          <a:off x="8883650" y="1817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a:extLst>
            <a:ext uri="{FF2B5EF4-FFF2-40B4-BE49-F238E27FC236}">
              <a16:creationId xmlns:a16="http://schemas.microsoft.com/office/drawing/2014/main" id="{A40984C3-CD4E-417D-98CA-C56EAD912B4B}"/>
            </a:ext>
          </a:extLst>
        </xdr:cNvPr>
        <xdr:cNvSpPr/>
      </xdr:nvSpPr>
      <xdr:spPr>
        <a:xfrm>
          <a:off x="815975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41927</xdr:rowOff>
    </xdr:from>
    <xdr:ext cx="469744" cy="259045"/>
    <xdr:sp macro="" textlink="">
      <xdr:nvSpPr>
        <xdr:cNvPr id="376" name="n_1aveValue【市民会館】&#10;一人当たり面積">
          <a:extLst>
            <a:ext uri="{FF2B5EF4-FFF2-40B4-BE49-F238E27FC236}">
              <a16:creationId xmlns:a16="http://schemas.microsoft.com/office/drawing/2014/main" id="{19D4AA53-5314-4E0F-8A82-BDC35BFEC2F9}"/>
            </a:ext>
          </a:extLst>
        </xdr:cNvPr>
        <xdr:cNvSpPr txBox="1"/>
      </xdr:nvSpPr>
      <xdr:spPr>
        <a:xfrm>
          <a:off x="7991552"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162561</xdr:rowOff>
    </xdr:from>
    <xdr:to>
      <xdr:col>46</xdr:col>
      <xdr:colOff>38100</xdr:colOff>
      <xdr:row>106</xdr:row>
      <xdr:rowOff>92711</xdr:rowOff>
    </xdr:to>
    <xdr:sp macro="" textlink="">
      <xdr:nvSpPr>
        <xdr:cNvPr id="377" name="フローチャート: 判断 376">
          <a:extLst>
            <a:ext uri="{FF2B5EF4-FFF2-40B4-BE49-F238E27FC236}">
              <a16:creationId xmlns:a16="http://schemas.microsoft.com/office/drawing/2014/main" id="{D0D46ABE-2A12-4B1B-A780-B2524C614154}"/>
            </a:ext>
          </a:extLst>
        </xdr:cNvPr>
        <xdr:cNvSpPr/>
      </xdr:nvSpPr>
      <xdr:spPr>
        <a:xfrm>
          <a:off x="7413625"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83838</xdr:rowOff>
    </xdr:from>
    <xdr:ext cx="469744" cy="259045"/>
    <xdr:sp macro="" textlink="">
      <xdr:nvSpPr>
        <xdr:cNvPr id="378" name="n_2aveValue【市民会館】&#10;一人当たり面積">
          <a:extLst>
            <a:ext uri="{FF2B5EF4-FFF2-40B4-BE49-F238E27FC236}">
              <a16:creationId xmlns:a16="http://schemas.microsoft.com/office/drawing/2014/main" id="{908EAB20-753B-4973-998E-5C3AC2E2206F}"/>
            </a:ext>
          </a:extLst>
        </xdr:cNvPr>
        <xdr:cNvSpPr txBox="1"/>
      </xdr:nvSpPr>
      <xdr:spPr>
        <a:xfrm>
          <a:off x="72581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AFDB996A-2D16-4D5D-9E89-207A495F1AA7}"/>
            </a:ext>
          </a:extLst>
        </xdr:cNvPr>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480DCDD9-0BCB-4A2A-8714-B7A8FDC2FAB1}"/>
            </a:ext>
          </a:extLst>
        </xdr:cNvPr>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BAC590BE-2676-4C33-9FEC-AFB6DAC4091F}"/>
            </a:ext>
          </a:extLst>
        </xdr:cNvPr>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A1F8AAD7-29B1-4E83-A3AD-C6D832239818}"/>
            </a:ext>
          </a:extLst>
        </xdr:cNvPr>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8611A51E-FC11-496C-B5D2-36D6E3ECE3F2}"/>
            </a:ext>
          </a:extLst>
        </xdr:cNvPr>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29211</xdr:rowOff>
    </xdr:from>
    <xdr:to>
      <xdr:col>50</xdr:col>
      <xdr:colOff>165100</xdr:colOff>
      <xdr:row>102</xdr:row>
      <xdr:rowOff>130811</xdr:rowOff>
    </xdr:to>
    <xdr:sp macro="" textlink="">
      <xdr:nvSpPr>
        <xdr:cNvPr id="384" name="楕円 383">
          <a:extLst>
            <a:ext uri="{FF2B5EF4-FFF2-40B4-BE49-F238E27FC236}">
              <a16:creationId xmlns:a16="http://schemas.microsoft.com/office/drawing/2014/main" id="{2BB93FE2-CDF4-4793-99E8-0E9A0DC984B5}"/>
            </a:ext>
          </a:extLst>
        </xdr:cNvPr>
        <xdr:cNvSpPr/>
      </xdr:nvSpPr>
      <xdr:spPr>
        <a:xfrm>
          <a:off x="815975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10161</xdr:rowOff>
    </xdr:from>
    <xdr:to>
      <xdr:col>46</xdr:col>
      <xdr:colOff>38100</xdr:colOff>
      <xdr:row>102</xdr:row>
      <xdr:rowOff>111761</xdr:rowOff>
    </xdr:to>
    <xdr:sp macro="" textlink="">
      <xdr:nvSpPr>
        <xdr:cNvPr id="385" name="楕円 384">
          <a:extLst>
            <a:ext uri="{FF2B5EF4-FFF2-40B4-BE49-F238E27FC236}">
              <a16:creationId xmlns:a16="http://schemas.microsoft.com/office/drawing/2014/main" id="{5DA93429-BD7D-4A06-952C-9D4931A8F5CC}"/>
            </a:ext>
          </a:extLst>
        </xdr:cNvPr>
        <xdr:cNvSpPr/>
      </xdr:nvSpPr>
      <xdr:spPr>
        <a:xfrm>
          <a:off x="7413625" y="174980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60961</xdr:rowOff>
    </xdr:from>
    <xdr:to>
      <xdr:col>50</xdr:col>
      <xdr:colOff>114300</xdr:colOff>
      <xdr:row>102</xdr:row>
      <xdr:rowOff>80011</xdr:rowOff>
    </xdr:to>
    <xdr:cxnSp macro="">
      <xdr:nvCxnSpPr>
        <xdr:cNvPr id="386" name="直線コネクタ 385">
          <a:extLst>
            <a:ext uri="{FF2B5EF4-FFF2-40B4-BE49-F238E27FC236}">
              <a16:creationId xmlns:a16="http://schemas.microsoft.com/office/drawing/2014/main" id="{F46F673E-0B3F-4237-8EF9-2D4974A2502B}"/>
            </a:ext>
          </a:extLst>
        </xdr:cNvPr>
        <xdr:cNvCxnSpPr/>
      </xdr:nvCxnSpPr>
      <xdr:spPr>
        <a:xfrm>
          <a:off x="7445375" y="17548861"/>
          <a:ext cx="7651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147338</xdr:rowOff>
    </xdr:from>
    <xdr:ext cx="469744" cy="259045"/>
    <xdr:sp macro="" textlink="">
      <xdr:nvSpPr>
        <xdr:cNvPr id="387" name="n_1mainValue【市民会館】&#10;一人当たり面積">
          <a:extLst>
            <a:ext uri="{FF2B5EF4-FFF2-40B4-BE49-F238E27FC236}">
              <a16:creationId xmlns:a16="http://schemas.microsoft.com/office/drawing/2014/main" id="{6D279102-65AB-4A0B-BA5A-21E38DEB477B}"/>
            </a:ext>
          </a:extLst>
        </xdr:cNvPr>
        <xdr:cNvSpPr txBox="1"/>
      </xdr:nvSpPr>
      <xdr:spPr>
        <a:xfrm>
          <a:off x="7991552"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128288</xdr:rowOff>
    </xdr:from>
    <xdr:ext cx="469744" cy="259045"/>
    <xdr:sp macro="" textlink="">
      <xdr:nvSpPr>
        <xdr:cNvPr id="388" name="n_2mainValue【市民会館】&#10;一人当たり面積">
          <a:extLst>
            <a:ext uri="{FF2B5EF4-FFF2-40B4-BE49-F238E27FC236}">
              <a16:creationId xmlns:a16="http://schemas.microsoft.com/office/drawing/2014/main" id="{50A003F0-7D8E-4A64-87A8-017CA8B30B31}"/>
            </a:ext>
          </a:extLst>
        </xdr:cNvPr>
        <xdr:cNvSpPr txBox="1"/>
      </xdr:nvSpPr>
      <xdr:spPr>
        <a:xfrm>
          <a:off x="72581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2F84E8A5-A4DB-49CA-A6BE-9659664CC3DF}"/>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2072DD0E-ED15-44E9-8E78-C367799C6C97}"/>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A15A9A77-38B2-413B-97DE-E458B7AE6875}"/>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A8CF9C99-98DC-4FE6-9E25-EC09AE62A797}"/>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B1E24379-7560-4C8A-AE3D-62CE894672D0}"/>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DC188E05-7007-49C3-B7E0-3D0587B4D9CB}"/>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F64AEA72-61D3-4271-A365-745D3E4ADDB4}"/>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D69AB9A1-DF8C-44AA-9CC6-0A343842D707}"/>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F78DFC46-B8B3-4693-9B05-9FCB250C90CF}"/>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9B0DCC5C-944B-43BF-AB9C-7033BE116002}"/>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a:extLst>
            <a:ext uri="{FF2B5EF4-FFF2-40B4-BE49-F238E27FC236}">
              <a16:creationId xmlns:a16="http://schemas.microsoft.com/office/drawing/2014/main" id="{ECDCCC33-BE3B-4DC6-B03D-2E74D6159C92}"/>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a:extLst>
            <a:ext uri="{FF2B5EF4-FFF2-40B4-BE49-F238E27FC236}">
              <a16:creationId xmlns:a16="http://schemas.microsoft.com/office/drawing/2014/main" id="{CA32779D-EA0A-4DAC-92AB-22E0A8791969}"/>
            </a:ext>
          </a:extLst>
        </xdr:cNvPr>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a:extLst>
            <a:ext uri="{FF2B5EF4-FFF2-40B4-BE49-F238E27FC236}">
              <a16:creationId xmlns:a16="http://schemas.microsoft.com/office/drawing/2014/main" id="{383F71C7-0B47-4AAA-ADD4-577B0AE6E572}"/>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a:extLst>
            <a:ext uri="{FF2B5EF4-FFF2-40B4-BE49-F238E27FC236}">
              <a16:creationId xmlns:a16="http://schemas.microsoft.com/office/drawing/2014/main" id="{FAE69CB1-3988-4D19-9C06-A307018070CC}"/>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a:extLst>
            <a:ext uri="{FF2B5EF4-FFF2-40B4-BE49-F238E27FC236}">
              <a16:creationId xmlns:a16="http://schemas.microsoft.com/office/drawing/2014/main" id="{26289420-56A3-468A-9055-5157E3AB8261}"/>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a:extLst>
            <a:ext uri="{FF2B5EF4-FFF2-40B4-BE49-F238E27FC236}">
              <a16:creationId xmlns:a16="http://schemas.microsoft.com/office/drawing/2014/main" id="{2BE95AEB-AF20-459B-9BE5-CF2CC0D332BD}"/>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a:extLst>
            <a:ext uri="{FF2B5EF4-FFF2-40B4-BE49-F238E27FC236}">
              <a16:creationId xmlns:a16="http://schemas.microsoft.com/office/drawing/2014/main" id="{AA02B089-11AD-4246-9736-0B9015DD44DE}"/>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a:extLst>
            <a:ext uri="{FF2B5EF4-FFF2-40B4-BE49-F238E27FC236}">
              <a16:creationId xmlns:a16="http://schemas.microsoft.com/office/drawing/2014/main" id="{C868706D-61EB-4783-ABF7-18EAC87C34FA}"/>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a:extLst>
            <a:ext uri="{FF2B5EF4-FFF2-40B4-BE49-F238E27FC236}">
              <a16:creationId xmlns:a16="http://schemas.microsoft.com/office/drawing/2014/main" id="{6F793D7F-FBBA-409A-8373-7425A1B7D7E2}"/>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a:extLst>
            <a:ext uri="{FF2B5EF4-FFF2-40B4-BE49-F238E27FC236}">
              <a16:creationId xmlns:a16="http://schemas.microsoft.com/office/drawing/2014/main" id="{2D43376E-78EB-420B-8A2C-F3F549B58DB2}"/>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a:extLst>
            <a:ext uri="{FF2B5EF4-FFF2-40B4-BE49-F238E27FC236}">
              <a16:creationId xmlns:a16="http://schemas.microsoft.com/office/drawing/2014/main" id="{7948EA19-72D7-4060-B67B-2FE8AC57D9AD}"/>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a:extLst>
            <a:ext uri="{FF2B5EF4-FFF2-40B4-BE49-F238E27FC236}">
              <a16:creationId xmlns:a16="http://schemas.microsoft.com/office/drawing/2014/main" id="{DDB7FFBA-3C5A-4C44-A5D4-78E6F4177CD4}"/>
            </a:ext>
          </a:extLst>
        </xdr:cNvPr>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A123A7C6-5063-4A61-B232-5704850C22EF}"/>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a:extLst>
            <a:ext uri="{FF2B5EF4-FFF2-40B4-BE49-F238E27FC236}">
              <a16:creationId xmlns:a16="http://schemas.microsoft.com/office/drawing/2014/main" id="{D18B91C3-902F-4C49-B717-B0492CBEAA1D}"/>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23FABB85-A330-4398-90D5-F55B30718A02}"/>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14" name="直線コネクタ 413">
          <a:extLst>
            <a:ext uri="{FF2B5EF4-FFF2-40B4-BE49-F238E27FC236}">
              <a16:creationId xmlns:a16="http://schemas.microsoft.com/office/drawing/2014/main" id="{13D976D9-094A-4BCB-8453-35B8AD75AB27}"/>
            </a:ext>
          </a:extLst>
        </xdr:cNvPr>
        <xdr:cNvCxnSpPr/>
      </xdr:nvCxnSpPr>
      <xdr:spPr>
        <a:xfrm flipV="1">
          <a:off x="13889989"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5" name="【一般廃棄物処理施設】&#10;有形固定資産減価償却率最小値テキスト">
          <a:extLst>
            <a:ext uri="{FF2B5EF4-FFF2-40B4-BE49-F238E27FC236}">
              <a16:creationId xmlns:a16="http://schemas.microsoft.com/office/drawing/2014/main" id="{2B2F8E34-BF0E-49CE-A9DC-073A68FFDB79}"/>
            </a:ext>
          </a:extLst>
        </xdr:cNvPr>
        <xdr:cNvSpPr txBox="1"/>
      </xdr:nvSpPr>
      <xdr:spPr>
        <a:xfrm>
          <a:off x="1392872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6" name="直線コネクタ 415">
          <a:extLst>
            <a:ext uri="{FF2B5EF4-FFF2-40B4-BE49-F238E27FC236}">
              <a16:creationId xmlns:a16="http://schemas.microsoft.com/office/drawing/2014/main" id="{08FBD26A-CE47-4005-943A-1238D348D153}"/>
            </a:ext>
          </a:extLst>
        </xdr:cNvPr>
        <xdr:cNvCxnSpPr/>
      </xdr:nvCxnSpPr>
      <xdr:spPr>
        <a:xfrm>
          <a:off x="13801725" y="719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AADC0B11-5CE0-4F25-AC26-8B61DDE12C18}"/>
            </a:ext>
          </a:extLst>
        </xdr:cNvPr>
        <xdr:cNvSpPr txBox="1"/>
      </xdr:nvSpPr>
      <xdr:spPr>
        <a:xfrm>
          <a:off x="13928725"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18" name="直線コネクタ 417">
          <a:extLst>
            <a:ext uri="{FF2B5EF4-FFF2-40B4-BE49-F238E27FC236}">
              <a16:creationId xmlns:a16="http://schemas.microsoft.com/office/drawing/2014/main" id="{CC250D93-CD69-4809-A648-C7F64C19E939}"/>
            </a:ext>
          </a:extLst>
        </xdr:cNvPr>
        <xdr:cNvCxnSpPr/>
      </xdr:nvCxnSpPr>
      <xdr:spPr>
        <a:xfrm>
          <a:off x="13801725" y="5820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CDFD4C72-DFB8-414D-AC63-98A541704DF7}"/>
            </a:ext>
          </a:extLst>
        </xdr:cNvPr>
        <xdr:cNvSpPr txBox="1"/>
      </xdr:nvSpPr>
      <xdr:spPr>
        <a:xfrm>
          <a:off x="13928725"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0" name="フローチャート: 判断 419">
          <a:extLst>
            <a:ext uri="{FF2B5EF4-FFF2-40B4-BE49-F238E27FC236}">
              <a16:creationId xmlns:a16="http://schemas.microsoft.com/office/drawing/2014/main" id="{20636163-5A57-4E12-9032-B95E8F829051}"/>
            </a:ext>
          </a:extLst>
        </xdr:cNvPr>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21" name="フローチャート: 判断 420">
          <a:extLst>
            <a:ext uri="{FF2B5EF4-FFF2-40B4-BE49-F238E27FC236}">
              <a16:creationId xmlns:a16="http://schemas.microsoft.com/office/drawing/2014/main" id="{895EDD9D-1FD5-4473-BF74-7AC4C95AFBC7}"/>
            </a:ext>
          </a:extLst>
        </xdr:cNvPr>
        <xdr:cNvSpPr/>
      </xdr:nvSpPr>
      <xdr:spPr>
        <a:xfrm>
          <a:off x="13115925"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39024</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208E93C7-48D7-4F02-A1E5-BA687BB4659F}"/>
            </a:ext>
          </a:extLst>
        </xdr:cNvPr>
        <xdr:cNvSpPr txBox="1"/>
      </xdr:nvSpPr>
      <xdr:spPr>
        <a:xfrm>
          <a:off x="12980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36830</xdr:rowOff>
    </xdr:from>
    <xdr:to>
      <xdr:col>76</xdr:col>
      <xdr:colOff>165100</xdr:colOff>
      <xdr:row>36</xdr:row>
      <xdr:rowOff>138430</xdr:rowOff>
    </xdr:to>
    <xdr:sp macro="" textlink="">
      <xdr:nvSpPr>
        <xdr:cNvPr id="423" name="フローチャート: 判断 422">
          <a:extLst>
            <a:ext uri="{FF2B5EF4-FFF2-40B4-BE49-F238E27FC236}">
              <a16:creationId xmlns:a16="http://schemas.microsoft.com/office/drawing/2014/main" id="{7F7E01DF-F7AD-4C68-8015-AA42AD3641FD}"/>
            </a:ext>
          </a:extLst>
        </xdr:cNvPr>
        <xdr:cNvSpPr/>
      </xdr:nvSpPr>
      <xdr:spPr>
        <a:xfrm>
          <a:off x="123698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154957</xdr:rowOff>
    </xdr:from>
    <xdr:ext cx="405111" cy="259045"/>
    <xdr:sp macro="" textlink="">
      <xdr:nvSpPr>
        <xdr:cNvPr id="424" name="n_2aveValue【一般廃棄物処理施設】&#10;有形固定資産減価償却率">
          <a:extLst>
            <a:ext uri="{FF2B5EF4-FFF2-40B4-BE49-F238E27FC236}">
              <a16:creationId xmlns:a16="http://schemas.microsoft.com/office/drawing/2014/main" id="{1901B647-E646-4497-B532-CE75FD987992}"/>
            </a:ext>
          </a:extLst>
        </xdr:cNvPr>
        <xdr:cNvSpPr txBox="1"/>
      </xdr:nvSpPr>
      <xdr:spPr>
        <a:xfrm>
          <a:off x="12246619"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2975EE9-00E4-4C51-99F4-31911216A313}"/>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A8A34A4D-8EA7-4A32-8049-22D6474F3EAE}"/>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F84EC97-44A8-4E7D-B072-8333BAB12AF6}"/>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C4C40BC-5CA5-4575-BDEC-7A6133C28D95}"/>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19D1AB3-6652-4058-B1A8-1657ECF67FAF}"/>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58057</xdr:rowOff>
    </xdr:from>
    <xdr:to>
      <xdr:col>81</xdr:col>
      <xdr:colOff>101600</xdr:colOff>
      <xdr:row>37</xdr:row>
      <xdr:rowOff>159657</xdr:rowOff>
    </xdr:to>
    <xdr:sp macro="" textlink="">
      <xdr:nvSpPr>
        <xdr:cNvPr id="430" name="楕円 429">
          <a:extLst>
            <a:ext uri="{FF2B5EF4-FFF2-40B4-BE49-F238E27FC236}">
              <a16:creationId xmlns:a16="http://schemas.microsoft.com/office/drawing/2014/main" id="{0465E8F1-3A73-4395-8536-C02230B1E4F5}"/>
            </a:ext>
          </a:extLst>
        </xdr:cNvPr>
        <xdr:cNvSpPr/>
      </xdr:nvSpPr>
      <xdr:spPr>
        <a:xfrm>
          <a:off x="13115925"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31" name="楕円 430">
          <a:extLst>
            <a:ext uri="{FF2B5EF4-FFF2-40B4-BE49-F238E27FC236}">
              <a16:creationId xmlns:a16="http://schemas.microsoft.com/office/drawing/2014/main" id="{E6B87BC4-DEF5-4DE4-932A-4D253EC6FF81}"/>
            </a:ext>
          </a:extLst>
        </xdr:cNvPr>
        <xdr:cNvSpPr/>
      </xdr:nvSpPr>
      <xdr:spPr>
        <a:xfrm>
          <a:off x="123698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108857</xdr:rowOff>
    </xdr:from>
    <xdr:to>
      <xdr:col>81</xdr:col>
      <xdr:colOff>50800</xdr:colOff>
      <xdr:row>38</xdr:row>
      <xdr:rowOff>12519</xdr:rowOff>
    </xdr:to>
    <xdr:cxnSp macro="">
      <xdr:nvCxnSpPr>
        <xdr:cNvPr id="432" name="直線コネクタ 431">
          <a:extLst>
            <a:ext uri="{FF2B5EF4-FFF2-40B4-BE49-F238E27FC236}">
              <a16:creationId xmlns:a16="http://schemas.microsoft.com/office/drawing/2014/main" id="{242986C6-108F-49BC-85A0-43984E2D629E}"/>
            </a:ext>
          </a:extLst>
        </xdr:cNvPr>
        <xdr:cNvCxnSpPr/>
      </xdr:nvCxnSpPr>
      <xdr:spPr>
        <a:xfrm flipV="1">
          <a:off x="12420600" y="6452507"/>
          <a:ext cx="74612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150784</xdr:rowOff>
    </xdr:from>
    <xdr:ext cx="405111" cy="259045"/>
    <xdr:sp macro="" textlink="">
      <xdr:nvSpPr>
        <xdr:cNvPr id="433" name="n_1mainValue【一般廃棄物処理施設】&#10;有形固定資産減価償却率">
          <a:extLst>
            <a:ext uri="{FF2B5EF4-FFF2-40B4-BE49-F238E27FC236}">
              <a16:creationId xmlns:a16="http://schemas.microsoft.com/office/drawing/2014/main" id="{C9EBB80D-4A61-4216-A1DD-FEAEAD4DC34B}"/>
            </a:ext>
          </a:extLst>
        </xdr:cNvPr>
        <xdr:cNvSpPr txBox="1"/>
      </xdr:nvSpPr>
      <xdr:spPr>
        <a:xfrm>
          <a:off x="12980044"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34" name="n_2mainValue【一般廃棄物処理施設】&#10;有形固定資産減価償却率">
          <a:extLst>
            <a:ext uri="{FF2B5EF4-FFF2-40B4-BE49-F238E27FC236}">
              <a16:creationId xmlns:a16="http://schemas.microsoft.com/office/drawing/2014/main" id="{9D696589-3384-4A27-8042-4571CE97EF2A}"/>
            </a:ext>
          </a:extLst>
        </xdr:cNvPr>
        <xdr:cNvSpPr txBox="1"/>
      </xdr:nvSpPr>
      <xdr:spPr>
        <a:xfrm>
          <a:off x="12246619"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1783DC0E-1583-48CA-9B86-92D7236BD03E}"/>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D4EB64BA-8555-4C30-95D7-0B70330FCA0D}"/>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6C5EC7AD-0A82-481D-9F0E-1EDCEB19B88D}"/>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072463A0-8F52-40AC-BAD8-06696EA8939A}"/>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F1EBCED4-613F-4251-991D-C9DCD20BE143}"/>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16B7F3F9-9C2D-43AB-B275-C00554A89CC7}"/>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31EBD0CD-38E3-4320-A93E-C863CAD8E40A}"/>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5E776339-E79A-4953-A7AC-FBB1AA9E0F92}"/>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77EEB4C7-0D5A-4D1B-BE05-CAABBA28D2B4}"/>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6B7DF99D-2A6F-47CA-8C28-46BBAFF87524}"/>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a:extLst>
            <a:ext uri="{FF2B5EF4-FFF2-40B4-BE49-F238E27FC236}">
              <a16:creationId xmlns:a16="http://schemas.microsoft.com/office/drawing/2014/main" id="{31B33D73-4744-4AB7-9A9E-E1494A889837}"/>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a:extLst>
            <a:ext uri="{FF2B5EF4-FFF2-40B4-BE49-F238E27FC236}">
              <a16:creationId xmlns:a16="http://schemas.microsoft.com/office/drawing/2014/main" id="{2A2B85D4-DA28-4AA9-8848-DDB8E42EF334}"/>
            </a:ext>
          </a:extLst>
        </xdr:cNvPr>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a:extLst>
            <a:ext uri="{FF2B5EF4-FFF2-40B4-BE49-F238E27FC236}">
              <a16:creationId xmlns:a16="http://schemas.microsoft.com/office/drawing/2014/main" id="{CC60C065-8C86-4EDC-B7F6-87DE4D41D6CD}"/>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8" name="テキスト ボックス 447">
          <a:extLst>
            <a:ext uri="{FF2B5EF4-FFF2-40B4-BE49-F238E27FC236}">
              <a16:creationId xmlns:a16="http://schemas.microsoft.com/office/drawing/2014/main" id="{1D785B98-2893-42F0-BC4A-3199BC066B3C}"/>
            </a:ext>
          </a:extLst>
        </xdr:cNvPr>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a:extLst>
            <a:ext uri="{FF2B5EF4-FFF2-40B4-BE49-F238E27FC236}">
              <a16:creationId xmlns:a16="http://schemas.microsoft.com/office/drawing/2014/main" id="{B2FF1A5D-0CCC-49E5-A433-774B4B6066F8}"/>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a:extLst>
            <a:ext uri="{FF2B5EF4-FFF2-40B4-BE49-F238E27FC236}">
              <a16:creationId xmlns:a16="http://schemas.microsoft.com/office/drawing/2014/main" id="{4AB2022B-1777-4EAF-85F8-B6E5A5521121}"/>
            </a:ext>
          </a:extLst>
        </xdr:cNvPr>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a:extLst>
            <a:ext uri="{FF2B5EF4-FFF2-40B4-BE49-F238E27FC236}">
              <a16:creationId xmlns:a16="http://schemas.microsoft.com/office/drawing/2014/main" id="{F028F0FF-F988-4A7A-8401-B6A5A3E327D1}"/>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a:extLst>
            <a:ext uri="{FF2B5EF4-FFF2-40B4-BE49-F238E27FC236}">
              <a16:creationId xmlns:a16="http://schemas.microsoft.com/office/drawing/2014/main" id="{C9411831-AA27-4298-BCE4-74FADD6ADCF5}"/>
            </a:ext>
          </a:extLst>
        </xdr:cNvPr>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a:extLst>
            <a:ext uri="{FF2B5EF4-FFF2-40B4-BE49-F238E27FC236}">
              <a16:creationId xmlns:a16="http://schemas.microsoft.com/office/drawing/2014/main" id="{49BA0831-0840-4F33-A0CB-C97D86F42324}"/>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a:extLst>
            <a:ext uri="{FF2B5EF4-FFF2-40B4-BE49-F238E27FC236}">
              <a16:creationId xmlns:a16="http://schemas.microsoft.com/office/drawing/2014/main" id="{EBC3130C-6ED2-4F65-A0B0-1D0909F6E7E9}"/>
            </a:ext>
          </a:extLst>
        </xdr:cNvPr>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a:extLst>
            <a:ext uri="{FF2B5EF4-FFF2-40B4-BE49-F238E27FC236}">
              <a16:creationId xmlns:a16="http://schemas.microsoft.com/office/drawing/2014/main" id="{87FF815C-1FDD-4C82-B5A8-122E272AAF1C}"/>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a:extLst>
            <a:ext uri="{FF2B5EF4-FFF2-40B4-BE49-F238E27FC236}">
              <a16:creationId xmlns:a16="http://schemas.microsoft.com/office/drawing/2014/main" id="{C145FB69-B099-4E5B-B7F9-BC9AE344AA4C}"/>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a:extLst>
            <a:ext uri="{FF2B5EF4-FFF2-40B4-BE49-F238E27FC236}">
              <a16:creationId xmlns:a16="http://schemas.microsoft.com/office/drawing/2014/main" id="{387AB050-AD6C-4A09-992F-B44A3DC13E1B}"/>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58" name="直線コネクタ 457">
          <a:extLst>
            <a:ext uri="{FF2B5EF4-FFF2-40B4-BE49-F238E27FC236}">
              <a16:creationId xmlns:a16="http://schemas.microsoft.com/office/drawing/2014/main" id="{CBD77DD8-F185-4890-BF91-AA585384E671}"/>
            </a:ext>
          </a:extLst>
        </xdr:cNvPr>
        <xdr:cNvCxnSpPr/>
      </xdr:nvCxnSpPr>
      <xdr:spPr>
        <a:xfrm flipV="1">
          <a:off x="188461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59" name="【一般廃棄物処理施設】&#10;一人当たり有形固定資産（償却資産）額最小値テキスト">
          <a:extLst>
            <a:ext uri="{FF2B5EF4-FFF2-40B4-BE49-F238E27FC236}">
              <a16:creationId xmlns:a16="http://schemas.microsoft.com/office/drawing/2014/main" id="{C8F439E8-C670-4C45-93C4-44B9CD234C47}"/>
            </a:ext>
          </a:extLst>
        </xdr:cNvPr>
        <xdr:cNvSpPr txBox="1"/>
      </xdr:nvSpPr>
      <xdr:spPr>
        <a:xfrm>
          <a:off x="188849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60" name="直線コネクタ 459">
          <a:extLst>
            <a:ext uri="{FF2B5EF4-FFF2-40B4-BE49-F238E27FC236}">
              <a16:creationId xmlns:a16="http://schemas.microsoft.com/office/drawing/2014/main" id="{B2B225B1-9B04-4C08-B31B-43486647A8FC}"/>
            </a:ext>
          </a:extLst>
        </xdr:cNvPr>
        <xdr:cNvCxnSpPr/>
      </xdr:nvCxnSpPr>
      <xdr:spPr>
        <a:xfrm>
          <a:off x="18786475" y="722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61" name="【一般廃棄物処理施設】&#10;一人当たり有形固定資産（償却資産）額最大値テキスト">
          <a:extLst>
            <a:ext uri="{FF2B5EF4-FFF2-40B4-BE49-F238E27FC236}">
              <a16:creationId xmlns:a16="http://schemas.microsoft.com/office/drawing/2014/main" id="{DED7549A-1804-4878-AAB4-85E65515FCCE}"/>
            </a:ext>
          </a:extLst>
        </xdr:cNvPr>
        <xdr:cNvSpPr txBox="1"/>
      </xdr:nvSpPr>
      <xdr:spPr>
        <a:xfrm>
          <a:off x="188849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62" name="直線コネクタ 461">
          <a:extLst>
            <a:ext uri="{FF2B5EF4-FFF2-40B4-BE49-F238E27FC236}">
              <a16:creationId xmlns:a16="http://schemas.microsoft.com/office/drawing/2014/main" id="{C8B55FDA-13CE-4B01-AC1E-442BC6C6E5F5}"/>
            </a:ext>
          </a:extLst>
        </xdr:cNvPr>
        <xdr:cNvCxnSpPr/>
      </xdr:nvCxnSpPr>
      <xdr:spPr>
        <a:xfrm>
          <a:off x="18786475" y="57831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63" name="【一般廃棄物処理施設】&#10;一人当たり有形固定資産（償却資産）額平均値テキスト">
          <a:extLst>
            <a:ext uri="{FF2B5EF4-FFF2-40B4-BE49-F238E27FC236}">
              <a16:creationId xmlns:a16="http://schemas.microsoft.com/office/drawing/2014/main" id="{68DA3555-9317-4B06-A3AC-FA1AA2247D9E}"/>
            </a:ext>
          </a:extLst>
        </xdr:cNvPr>
        <xdr:cNvSpPr txBox="1"/>
      </xdr:nvSpPr>
      <xdr:spPr>
        <a:xfrm>
          <a:off x="188849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64" name="フローチャート: 判断 463">
          <a:extLst>
            <a:ext uri="{FF2B5EF4-FFF2-40B4-BE49-F238E27FC236}">
              <a16:creationId xmlns:a16="http://schemas.microsoft.com/office/drawing/2014/main" id="{00754C81-8135-411C-9D39-9B3D6E94D3CD}"/>
            </a:ext>
          </a:extLst>
        </xdr:cNvPr>
        <xdr:cNvSpPr/>
      </xdr:nvSpPr>
      <xdr:spPr>
        <a:xfrm>
          <a:off x="187960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65" name="フローチャート: 判断 464">
          <a:extLst>
            <a:ext uri="{FF2B5EF4-FFF2-40B4-BE49-F238E27FC236}">
              <a16:creationId xmlns:a16="http://schemas.microsoft.com/office/drawing/2014/main" id="{890F98DE-F877-41B6-BC38-E8E7F897AB30}"/>
            </a:ext>
          </a:extLst>
        </xdr:cNvPr>
        <xdr:cNvSpPr/>
      </xdr:nvSpPr>
      <xdr:spPr>
        <a:xfrm>
          <a:off x="18100675" y="6686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92562</xdr:rowOff>
    </xdr:from>
    <xdr:ext cx="534377" cy="259045"/>
    <xdr:sp macro="" textlink="">
      <xdr:nvSpPr>
        <xdr:cNvPr id="466" name="n_1aveValue【一般廃棄物処理施設】&#10;一人当たり有形固定資産（償却資産）額">
          <a:extLst>
            <a:ext uri="{FF2B5EF4-FFF2-40B4-BE49-F238E27FC236}">
              <a16:creationId xmlns:a16="http://schemas.microsoft.com/office/drawing/2014/main" id="{80957DA4-EBD0-46A0-A57E-175044FD2537}"/>
            </a:ext>
          </a:extLst>
        </xdr:cNvPr>
        <xdr:cNvSpPr txBox="1"/>
      </xdr:nvSpPr>
      <xdr:spPr>
        <a:xfrm>
          <a:off x="1790016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47856</xdr:rowOff>
    </xdr:from>
    <xdr:to>
      <xdr:col>107</xdr:col>
      <xdr:colOff>101600</xdr:colOff>
      <xdr:row>39</xdr:row>
      <xdr:rowOff>149456</xdr:rowOff>
    </xdr:to>
    <xdr:sp macro="" textlink="">
      <xdr:nvSpPr>
        <xdr:cNvPr id="467" name="フローチャート: 判断 466">
          <a:extLst>
            <a:ext uri="{FF2B5EF4-FFF2-40B4-BE49-F238E27FC236}">
              <a16:creationId xmlns:a16="http://schemas.microsoft.com/office/drawing/2014/main" id="{EAF7902B-B0D9-46AB-953F-68CBF9509D2A}"/>
            </a:ext>
          </a:extLst>
        </xdr:cNvPr>
        <xdr:cNvSpPr/>
      </xdr:nvSpPr>
      <xdr:spPr>
        <a:xfrm>
          <a:off x="17325975"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165983</xdr:rowOff>
    </xdr:from>
    <xdr:ext cx="534377" cy="259045"/>
    <xdr:sp macro="" textlink="">
      <xdr:nvSpPr>
        <xdr:cNvPr id="468" name="n_2aveValue【一般廃棄物処理施設】&#10;一人当たり有形固定資産（償却資産）額">
          <a:extLst>
            <a:ext uri="{FF2B5EF4-FFF2-40B4-BE49-F238E27FC236}">
              <a16:creationId xmlns:a16="http://schemas.microsoft.com/office/drawing/2014/main" id="{4B903ACA-0C37-4D07-BF5A-160D5E990009}"/>
            </a:ext>
          </a:extLst>
        </xdr:cNvPr>
        <xdr:cNvSpPr txBox="1"/>
      </xdr:nvSpPr>
      <xdr:spPr>
        <a:xfrm>
          <a:off x="171667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162C1AAA-246D-4752-8C8B-0012DAA0140A}"/>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B8DF1D3-4BEC-4EBD-A5DF-E1566818927E}"/>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09CC363D-ADA1-42A6-B603-7058C9D23C48}"/>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229E44B4-CF28-40E4-B5DC-4EB1EEC226CA}"/>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38B9716D-8B33-4C6B-8ED2-666C7E7D7FB6}"/>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163131</xdr:rowOff>
    </xdr:from>
    <xdr:to>
      <xdr:col>112</xdr:col>
      <xdr:colOff>38100</xdr:colOff>
      <xdr:row>39</xdr:row>
      <xdr:rowOff>93281</xdr:rowOff>
    </xdr:to>
    <xdr:sp macro="" textlink="">
      <xdr:nvSpPr>
        <xdr:cNvPr id="474" name="楕円 473">
          <a:extLst>
            <a:ext uri="{FF2B5EF4-FFF2-40B4-BE49-F238E27FC236}">
              <a16:creationId xmlns:a16="http://schemas.microsoft.com/office/drawing/2014/main" id="{43BC5C5D-CED7-4F73-BBD2-EB853CA94A10}"/>
            </a:ext>
          </a:extLst>
        </xdr:cNvPr>
        <xdr:cNvSpPr/>
      </xdr:nvSpPr>
      <xdr:spPr>
        <a:xfrm>
          <a:off x="18100675" y="66782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93317</xdr:rowOff>
    </xdr:from>
    <xdr:to>
      <xdr:col>107</xdr:col>
      <xdr:colOff>101600</xdr:colOff>
      <xdr:row>40</xdr:row>
      <xdr:rowOff>23467</xdr:rowOff>
    </xdr:to>
    <xdr:sp macro="" textlink="">
      <xdr:nvSpPr>
        <xdr:cNvPr id="475" name="楕円 474">
          <a:extLst>
            <a:ext uri="{FF2B5EF4-FFF2-40B4-BE49-F238E27FC236}">
              <a16:creationId xmlns:a16="http://schemas.microsoft.com/office/drawing/2014/main" id="{A3ED31E8-63F5-4316-ABE2-2A7E8DCF2D07}"/>
            </a:ext>
          </a:extLst>
        </xdr:cNvPr>
        <xdr:cNvSpPr/>
      </xdr:nvSpPr>
      <xdr:spPr>
        <a:xfrm>
          <a:off x="17325975" y="67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42481</xdr:rowOff>
    </xdr:from>
    <xdr:to>
      <xdr:col>111</xdr:col>
      <xdr:colOff>177800</xdr:colOff>
      <xdr:row>39</xdr:row>
      <xdr:rowOff>144117</xdr:rowOff>
    </xdr:to>
    <xdr:cxnSp macro="">
      <xdr:nvCxnSpPr>
        <xdr:cNvPr id="476" name="直線コネクタ 475">
          <a:extLst>
            <a:ext uri="{FF2B5EF4-FFF2-40B4-BE49-F238E27FC236}">
              <a16:creationId xmlns:a16="http://schemas.microsoft.com/office/drawing/2014/main" id="{D487E1DD-3280-425E-B9AF-0466971F3BE5}"/>
            </a:ext>
          </a:extLst>
        </xdr:cNvPr>
        <xdr:cNvCxnSpPr/>
      </xdr:nvCxnSpPr>
      <xdr:spPr>
        <a:xfrm flipV="1">
          <a:off x="17376775" y="6729031"/>
          <a:ext cx="755650" cy="10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109809</xdr:rowOff>
    </xdr:from>
    <xdr:ext cx="534377" cy="259045"/>
    <xdr:sp macro="" textlink="">
      <xdr:nvSpPr>
        <xdr:cNvPr id="477" name="n_1mainValue【一般廃棄物処理施設】&#10;一人当たり有形固定資産（償却資産）額">
          <a:extLst>
            <a:ext uri="{FF2B5EF4-FFF2-40B4-BE49-F238E27FC236}">
              <a16:creationId xmlns:a16="http://schemas.microsoft.com/office/drawing/2014/main" id="{0809994B-EEE5-4A52-8A61-9C200747420A}"/>
            </a:ext>
          </a:extLst>
        </xdr:cNvPr>
        <xdr:cNvSpPr txBox="1"/>
      </xdr:nvSpPr>
      <xdr:spPr>
        <a:xfrm>
          <a:off x="17900161" y="645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14594</xdr:rowOff>
    </xdr:from>
    <xdr:ext cx="534377" cy="259045"/>
    <xdr:sp macro="" textlink="">
      <xdr:nvSpPr>
        <xdr:cNvPr id="478" name="n_2mainValue【一般廃棄物処理施設】&#10;一人当たり有形固定資産（償却資産）額">
          <a:extLst>
            <a:ext uri="{FF2B5EF4-FFF2-40B4-BE49-F238E27FC236}">
              <a16:creationId xmlns:a16="http://schemas.microsoft.com/office/drawing/2014/main" id="{007E7208-081F-48A6-BC16-2E2BB3BBABC8}"/>
            </a:ext>
          </a:extLst>
        </xdr:cNvPr>
        <xdr:cNvSpPr txBox="1"/>
      </xdr:nvSpPr>
      <xdr:spPr>
        <a:xfrm>
          <a:off x="17166736" y="687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a:extLst>
            <a:ext uri="{FF2B5EF4-FFF2-40B4-BE49-F238E27FC236}">
              <a16:creationId xmlns:a16="http://schemas.microsoft.com/office/drawing/2014/main" id="{EDB3484A-36C1-4F15-B3B4-2C5193107831}"/>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a:extLst>
            <a:ext uri="{FF2B5EF4-FFF2-40B4-BE49-F238E27FC236}">
              <a16:creationId xmlns:a16="http://schemas.microsoft.com/office/drawing/2014/main" id="{FFD95557-0139-4E9C-89CE-D2AC61D03455}"/>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a:extLst>
            <a:ext uri="{FF2B5EF4-FFF2-40B4-BE49-F238E27FC236}">
              <a16:creationId xmlns:a16="http://schemas.microsoft.com/office/drawing/2014/main" id="{73D14F94-5D62-498D-B858-C6695755E089}"/>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a:extLst>
            <a:ext uri="{FF2B5EF4-FFF2-40B4-BE49-F238E27FC236}">
              <a16:creationId xmlns:a16="http://schemas.microsoft.com/office/drawing/2014/main" id="{44F4CA06-D3DD-4253-8298-CB00A0A04208}"/>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a:extLst>
            <a:ext uri="{FF2B5EF4-FFF2-40B4-BE49-F238E27FC236}">
              <a16:creationId xmlns:a16="http://schemas.microsoft.com/office/drawing/2014/main" id="{634FF87A-5A37-47D5-8142-4757B4CE0D05}"/>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a:extLst>
            <a:ext uri="{FF2B5EF4-FFF2-40B4-BE49-F238E27FC236}">
              <a16:creationId xmlns:a16="http://schemas.microsoft.com/office/drawing/2014/main" id="{3AB51588-30E5-4404-83B4-47DE64088696}"/>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a:extLst>
            <a:ext uri="{FF2B5EF4-FFF2-40B4-BE49-F238E27FC236}">
              <a16:creationId xmlns:a16="http://schemas.microsoft.com/office/drawing/2014/main" id="{AF626126-9A1D-456B-B240-F9B1A2895D25}"/>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a:extLst>
            <a:ext uri="{FF2B5EF4-FFF2-40B4-BE49-F238E27FC236}">
              <a16:creationId xmlns:a16="http://schemas.microsoft.com/office/drawing/2014/main" id="{7DD5A6C6-BACA-48AC-92D5-2E0494651B51}"/>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a:extLst>
            <a:ext uri="{FF2B5EF4-FFF2-40B4-BE49-F238E27FC236}">
              <a16:creationId xmlns:a16="http://schemas.microsoft.com/office/drawing/2014/main" id="{3C3565E2-808B-451C-9FFE-7907BFE95596}"/>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a:extLst>
            <a:ext uri="{FF2B5EF4-FFF2-40B4-BE49-F238E27FC236}">
              <a16:creationId xmlns:a16="http://schemas.microsoft.com/office/drawing/2014/main" id="{D3A048B4-F049-4275-A488-12BF4E97BC49}"/>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a:extLst>
            <a:ext uri="{FF2B5EF4-FFF2-40B4-BE49-F238E27FC236}">
              <a16:creationId xmlns:a16="http://schemas.microsoft.com/office/drawing/2014/main" id="{4FBCA089-9770-4708-9AF9-A33C2D8A4E49}"/>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0" name="テキスト ボックス 489">
          <a:extLst>
            <a:ext uri="{FF2B5EF4-FFF2-40B4-BE49-F238E27FC236}">
              <a16:creationId xmlns:a16="http://schemas.microsoft.com/office/drawing/2014/main" id="{FE7BDD95-29A0-4A81-921D-915CB21ACB51}"/>
            </a:ext>
          </a:extLst>
        </xdr:cNvPr>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a:extLst>
            <a:ext uri="{FF2B5EF4-FFF2-40B4-BE49-F238E27FC236}">
              <a16:creationId xmlns:a16="http://schemas.microsoft.com/office/drawing/2014/main" id="{F9523DEC-FB52-40C6-B606-878452981584}"/>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a:extLst>
            <a:ext uri="{FF2B5EF4-FFF2-40B4-BE49-F238E27FC236}">
              <a16:creationId xmlns:a16="http://schemas.microsoft.com/office/drawing/2014/main" id="{9BE912D3-9D5D-48C9-A97E-87ACF96BDAC1}"/>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a:extLst>
            <a:ext uri="{FF2B5EF4-FFF2-40B4-BE49-F238E27FC236}">
              <a16:creationId xmlns:a16="http://schemas.microsoft.com/office/drawing/2014/main" id="{BFB7AF00-088C-472D-8AD0-7CC8D807D9EA}"/>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a:extLst>
            <a:ext uri="{FF2B5EF4-FFF2-40B4-BE49-F238E27FC236}">
              <a16:creationId xmlns:a16="http://schemas.microsoft.com/office/drawing/2014/main" id="{CF13FBBE-F91F-492D-952B-44CA29734B65}"/>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a:extLst>
            <a:ext uri="{FF2B5EF4-FFF2-40B4-BE49-F238E27FC236}">
              <a16:creationId xmlns:a16="http://schemas.microsoft.com/office/drawing/2014/main" id="{4582C8FF-4697-4D8D-8B49-211360644AC9}"/>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a:extLst>
            <a:ext uri="{FF2B5EF4-FFF2-40B4-BE49-F238E27FC236}">
              <a16:creationId xmlns:a16="http://schemas.microsoft.com/office/drawing/2014/main" id="{3B39B7E9-7F67-46F3-B97F-CB814A31AFB7}"/>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a:extLst>
            <a:ext uri="{FF2B5EF4-FFF2-40B4-BE49-F238E27FC236}">
              <a16:creationId xmlns:a16="http://schemas.microsoft.com/office/drawing/2014/main" id="{5B0C9D20-ED20-43CE-B2D7-423C9BD66EC2}"/>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a:extLst>
            <a:ext uri="{FF2B5EF4-FFF2-40B4-BE49-F238E27FC236}">
              <a16:creationId xmlns:a16="http://schemas.microsoft.com/office/drawing/2014/main" id="{5F11B439-7F3D-4446-9DF3-0F8507992857}"/>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a:extLst>
            <a:ext uri="{FF2B5EF4-FFF2-40B4-BE49-F238E27FC236}">
              <a16:creationId xmlns:a16="http://schemas.microsoft.com/office/drawing/2014/main" id="{4372992C-E5F9-4278-8262-CA9B872DD342}"/>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0" name="テキスト ボックス 499">
          <a:extLst>
            <a:ext uri="{FF2B5EF4-FFF2-40B4-BE49-F238E27FC236}">
              <a16:creationId xmlns:a16="http://schemas.microsoft.com/office/drawing/2014/main" id="{4CB7484B-990B-4DB3-954B-BD4A277721ED}"/>
            </a:ext>
          </a:extLst>
        </xdr:cNvPr>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a:extLst>
            <a:ext uri="{FF2B5EF4-FFF2-40B4-BE49-F238E27FC236}">
              <a16:creationId xmlns:a16="http://schemas.microsoft.com/office/drawing/2014/main" id="{D9E9CA34-BF69-4476-985B-3D7888B7797B}"/>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a:extLst>
            <a:ext uri="{FF2B5EF4-FFF2-40B4-BE49-F238E27FC236}">
              <a16:creationId xmlns:a16="http://schemas.microsoft.com/office/drawing/2014/main" id="{83AB125C-EDEB-4088-8B68-084F53DF79C3}"/>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a:extLst>
            <a:ext uri="{FF2B5EF4-FFF2-40B4-BE49-F238E27FC236}">
              <a16:creationId xmlns:a16="http://schemas.microsoft.com/office/drawing/2014/main" id="{9AF09B92-6E29-4E25-B3C6-19BA85AEA330}"/>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04" name="直線コネクタ 503">
          <a:extLst>
            <a:ext uri="{FF2B5EF4-FFF2-40B4-BE49-F238E27FC236}">
              <a16:creationId xmlns:a16="http://schemas.microsoft.com/office/drawing/2014/main" id="{7D398E14-7038-4729-B646-C5DC48700A3C}"/>
            </a:ext>
          </a:extLst>
        </xdr:cNvPr>
        <xdr:cNvCxnSpPr/>
      </xdr:nvCxnSpPr>
      <xdr:spPr>
        <a:xfrm flipV="1">
          <a:off x="13889989"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05" name="【保健センター・保健所】&#10;有形固定資産減価償却率最小値テキスト">
          <a:extLst>
            <a:ext uri="{FF2B5EF4-FFF2-40B4-BE49-F238E27FC236}">
              <a16:creationId xmlns:a16="http://schemas.microsoft.com/office/drawing/2014/main" id="{1AC369BA-E1DC-4E28-8DD5-61604A600D6B}"/>
            </a:ext>
          </a:extLst>
        </xdr:cNvPr>
        <xdr:cNvSpPr txBox="1"/>
      </xdr:nvSpPr>
      <xdr:spPr>
        <a:xfrm>
          <a:off x="13928725"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06" name="直線コネクタ 505">
          <a:extLst>
            <a:ext uri="{FF2B5EF4-FFF2-40B4-BE49-F238E27FC236}">
              <a16:creationId xmlns:a16="http://schemas.microsoft.com/office/drawing/2014/main" id="{D6666CA0-0C5D-4B90-B80A-5369DD5E852E}"/>
            </a:ext>
          </a:extLst>
        </xdr:cNvPr>
        <xdr:cNvCxnSpPr/>
      </xdr:nvCxnSpPr>
      <xdr:spPr>
        <a:xfrm>
          <a:off x="13801725" y="1093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7" name="【保健センター・保健所】&#10;有形固定資産減価償却率最大値テキスト">
          <a:extLst>
            <a:ext uri="{FF2B5EF4-FFF2-40B4-BE49-F238E27FC236}">
              <a16:creationId xmlns:a16="http://schemas.microsoft.com/office/drawing/2014/main" id="{33630CB0-8F3C-4B0D-A8F5-5FDF3098AFE6}"/>
            </a:ext>
          </a:extLst>
        </xdr:cNvPr>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8" name="直線コネクタ 507">
          <a:extLst>
            <a:ext uri="{FF2B5EF4-FFF2-40B4-BE49-F238E27FC236}">
              <a16:creationId xmlns:a16="http://schemas.microsoft.com/office/drawing/2014/main" id="{9B2954AF-0B3C-4891-BD75-62D26AAEAB54}"/>
            </a:ext>
          </a:extLst>
        </xdr:cNvPr>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09" name="【保健センター・保健所】&#10;有形固定資産減価償却率平均値テキスト">
          <a:extLst>
            <a:ext uri="{FF2B5EF4-FFF2-40B4-BE49-F238E27FC236}">
              <a16:creationId xmlns:a16="http://schemas.microsoft.com/office/drawing/2014/main" id="{B5056D19-A60C-49BC-B02D-76DAE3136A9B}"/>
            </a:ext>
          </a:extLst>
        </xdr:cNvPr>
        <xdr:cNvSpPr txBox="1"/>
      </xdr:nvSpPr>
      <xdr:spPr>
        <a:xfrm>
          <a:off x="13928725"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10" name="フローチャート: 判断 509">
          <a:extLst>
            <a:ext uri="{FF2B5EF4-FFF2-40B4-BE49-F238E27FC236}">
              <a16:creationId xmlns:a16="http://schemas.microsoft.com/office/drawing/2014/main" id="{2350B3A4-BFB3-4CE7-A0AD-6AC2332CC255}"/>
            </a:ext>
          </a:extLst>
        </xdr:cNvPr>
        <xdr:cNvSpPr/>
      </xdr:nvSpPr>
      <xdr:spPr>
        <a:xfrm>
          <a:off x="13839825"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11" name="フローチャート: 判断 510">
          <a:extLst>
            <a:ext uri="{FF2B5EF4-FFF2-40B4-BE49-F238E27FC236}">
              <a16:creationId xmlns:a16="http://schemas.microsoft.com/office/drawing/2014/main" id="{CFCDA935-1085-4B89-B0CA-C242699EE108}"/>
            </a:ext>
          </a:extLst>
        </xdr:cNvPr>
        <xdr:cNvSpPr/>
      </xdr:nvSpPr>
      <xdr:spPr>
        <a:xfrm>
          <a:off x="13115925"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86921</xdr:rowOff>
    </xdr:from>
    <xdr:ext cx="405111" cy="259045"/>
    <xdr:sp macro="" textlink="">
      <xdr:nvSpPr>
        <xdr:cNvPr id="512" name="n_1aveValue【保健センター・保健所】&#10;有形固定資産減価償却率">
          <a:extLst>
            <a:ext uri="{FF2B5EF4-FFF2-40B4-BE49-F238E27FC236}">
              <a16:creationId xmlns:a16="http://schemas.microsoft.com/office/drawing/2014/main" id="{C33A06B0-EBD6-49EC-87B2-FCF77892C8BA}"/>
            </a:ext>
          </a:extLst>
        </xdr:cNvPr>
        <xdr:cNvSpPr txBox="1"/>
      </xdr:nvSpPr>
      <xdr:spPr>
        <a:xfrm>
          <a:off x="12980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63500</xdr:rowOff>
    </xdr:from>
    <xdr:to>
      <xdr:col>76</xdr:col>
      <xdr:colOff>165100</xdr:colOff>
      <xdr:row>60</xdr:row>
      <xdr:rowOff>165100</xdr:rowOff>
    </xdr:to>
    <xdr:sp macro="" textlink="">
      <xdr:nvSpPr>
        <xdr:cNvPr id="513" name="フローチャート: 判断 512">
          <a:extLst>
            <a:ext uri="{FF2B5EF4-FFF2-40B4-BE49-F238E27FC236}">
              <a16:creationId xmlns:a16="http://schemas.microsoft.com/office/drawing/2014/main" id="{8EDEEE28-563F-4CF4-8AAE-E5AC0590B792}"/>
            </a:ext>
          </a:extLst>
        </xdr:cNvPr>
        <xdr:cNvSpPr/>
      </xdr:nvSpPr>
      <xdr:spPr>
        <a:xfrm>
          <a:off x="123698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10177</xdr:rowOff>
    </xdr:from>
    <xdr:ext cx="405111" cy="259045"/>
    <xdr:sp macro="" textlink="">
      <xdr:nvSpPr>
        <xdr:cNvPr id="514" name="n_2aveValue【保健センター・保健所】&#10;有形固定資産減価償却率">
          <a:extLst>
            <a:ext uri="{FF2B5EF4-FFF2-40B4-BE49-F238E27FC236}">
              <a16:creationId xmlns:a16="http://schemas.microsoft.com/office/drawing/2014/main" id="{C3088818-31DA-4726-AC81-EC362FCEFEB9}"/>
            </a:ext>
          </a:extLst>
        </xdr:cNvPr>
        <xdr:cNvSpPr txBox="1"/>
      </xdr:nvSpPr>
      <xdr:spPr>
        <a:xfrm>
          <a:off x="12246619"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FF10554E-86B6-4A08-AF2B-3017AA590244}"/>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847345EA-3AD5-40C8-8A3F-49EDA27F13B0}"/>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DA11B0E4-FD71-48A4-95BA-3481A7F21FFF}"/>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86823B12-6EA0-4224-9BD9-3D38F0ECF8EA}"/>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BD503926-B770-4087-A922-ED0E6D028287}"/>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148409</xdr:rowOff>
    </xdr:from>
    <xdr:to>
      <xdr:col>81</xdr:col>
      <xdr:colOff>101600</xdr:colOff>
      <xdr:row>61</xdr:row>
      <xdr:rowOff>78559</xdr:rowOff>
    </xdr:to>
    <xdr:sp macro="" textlink="">
      <xdr:nvSpPr>
        <xdr:cNvPr id="520" name="楕円 519">
          <a:extLst>
            <a:ext uri="{FF2B5EF4-FFF2-40B4-BE49-F238E27FC236}">
              <a16:creationId xmlns:a16="http://schemas.microsoft.com/office/drawing/2014/main" id="{410BB8AC-2264-4CB3-A2DA-8BFEBD7B0114}"/>
            </a:ext>
          </a:extLst>
        </xdr:cNvPr>
        <xdr:cNvSpPr/>
      </xdr:nvSpPr>
      <xdr:spPr>
        <a:xfrm>
          <a:off x="13115925"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21" name="楕円 520">
          <a:extLst>
            <a:ext uri="{FF2B5EF4-FFF2-40B4-BE49-F238E27FC236}">
              <a16:creationId xmlns:a16="http://schemas.microsoft.com/office/drawing/2014/main" id="{75EEBF3A-56E1-4099-BB0B-15C6D023932A}"/>
            </a:ext>
          </a:extLst>
        </xdr:cNvPr>
        <xdr:cNvSpPr/>
      </xdr:nvSpPr>
      <xdr:spPr>
        <a:xfrm>
          <a:off x="123698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71846</xdr:rowOff>
    </xdr:to>
    <xdr:cxnSp macro="">
      <xdr:nvCxnSpPr>
        <xdr:cNvPr id="522" name="直線コネクタ 521">
          <a:extLst>
            <a:ext uri="{FF2B5EF4-FFF2-40B4-BE49-F238E27FC236}">
              <a16:creationId xmlns:a16="http://schemas.microsoft.com/office/drawing/2014/main" id="{1BD216D7-B5A9-4815-901C-7FEF0162C413}"/>
            </a:ext>
          </a:extLst>
        </xdr:cNvPr>
        <xdr:cNvCxnSpPr/>
      </xdr:nvCxnSpPr>
      <xdr:spPr>
        <a:xfrm flipV="1">
          <a:off x="12420600" y="10486209"/>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69686</xdr:rowOff>
    </xdr:from>
    <xdr:ext cx="405111" cy="259045"/>
    <xdr:sp macro="" textlink="">
      <xdr:nvSpPr>
        <xdr:cNvPr id="523" name="n_1mainValue【保健センター・保健所】&#10;有形固定資産減価償却率">
          <a:extLst>
            <a:ext uri="{FF2B5EF4-FFF2-40B4-BE49-F238E27FC236}">
              <a16:creationId xmlns:a16="http://schemas.microsoft.com/office/drawing/2014/main" id="{8A3FE537-2683-4421-BFDF-AC7CF2B8FCB0}"/>
            </a:ext>
          </a:extLst>
        </xdr:cNvPr>
        <xdr:cNvSpPr txBox="1"/>
      </xdr:nvSpPr>
      <xdr:spPr>
        <a:xfrm>
          <a:off x="12980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524" name="n_2mainValue【保健センター・保健所】&#10;有形固定資産減価償却率">
          <a:extLst>
            <a:ext uri="{FF2B5EF4-FFF2-40B4-BE49-F238E27FC236}">
              <a16:creationId xmlns:a16="http://schemas.microsoft.com/office/drawing/2014/main" id="{2953DE6E-08F9-43C4-90F7-E57218EA1360}"/>
            </a:ext>
          </a:extLst>
        </xdr:cNvPr>
        <xdr:cNvSpPr txBox="1"/>
      </xdr:nvSpPr>
      <xdr:spPr>
        <a:xfrm>
          <a:off x="12246619"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a:extLst>
            <a:ext uri="{FF2B5EF4-FFF2-40B4-BE49-F238E27FC236}">
              <a16:creationId xmlns:a16="http://schemas.microsoft.com/office/drawing/2014/main" id="{BC9F2126-473D-44F1-8367-D793962B2E96}"/>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a:extLst>
            <a:ext uri="{FF2B5EF4-FFF2-40B4-BE49-F238E27FC236}">
              <a16:creationId xmlns:a16="http://schemas.microsoft.com/office/drawing/2014/main" id="{BF2DCECF-5244-42E9-BDB9-014F37BA1BB1}"/>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a:extLst>
            <a:ext uri="{FF2B5EF4-FFF2-40B4-BE49-F238E27FC236}">
              <a16:creationId xmlns:a16="http://schemas.microsoft.com/office/drawing/2014/main" id="{A7155576-E451-4B9C-8606-64B15F26546D}"/>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a:extLst>
            <a:ext uri="{FF2B5EF4-FFF2-40B4-BE49-F238E27FC236}">
              <a16:creationId xmlns:a16="http://schemas.microsoft.com/office/drawing/2014/main" id="{77382F45-84B4-49A5-B07E-35B5AA441969}"/>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a:extLst>
            <a:ext uri="{FF2B5EF4-FFF2-40B4-BE49-F238E27FC236}">
              <a16:creationId xmlns:a16="http://schemas.microsoft.com/office/drawing/2014/main" id="{F07C063E-3D9F-4087-8088-7509CEDD6D0A}"/>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a:extLst>
            <a:ext uri="{FF2B5EF4-FFF2-40B4-BE49-F238E27FC236}">
              <a16:creationId xmlns:a16="http://schemas.microsoft.com/office/drawing/2014/main" id="{3AEE018A-D265-49FA-AAE5-4C466C320E7C}"/>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a:extLst>
            <a:ext uri="{FF2B5EF4-FFF2-40B4-BE49-F238E27FC236}">
              <a16:creationId xmlns:a16="http://schemas.microsoft.com/office/drawing/2014/main" id="{48F2D5CB-6CFC-4A16-AC16-067C050400C6}"/>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a:extLst>
            <a:ext uri="{FF2B5EF4-FFF2-40B4-BE49-F238E27FC236}">
              <a16:creationId xmlns:a16="http://schemas.microsoft.com/office/drawing/2014/main" id="{78D81477-C1A1-4C47-AC42-54D987180955}"/>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a:extLst>
            <a:ext uri="{FF2B5EF4-FFF2-40B4-BE49-F238E27FC236}">
              <a16:creationId xmlns:a16="http://schemas.microsoft.com/office/drawing/2014/main" id="{C23FA714-24AA-4708-B893-10E81F2AAFF6}"/>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a:extLst>
            <a:ext uri="{FF2B5EF4-FFF2-40B4-BE49-F238E27FC236}">
              <a16:creationId xmlns:a16="http://schemas.microsoft.com/office/drawing/2014/main" id="{A0627018-F68D-42D1-93BC-9653D4A2F90D}"/>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a:extLst>
            <a:ext uri="{FF2B5EF4-FFF2-40B4-BE49-F238E27FC236}">
              <a16:creationId xmlns:a16="http://schemas.microsoft.com/office/drawing/2014/main" id="{1967184E-6AFE-4BED-995F-38FE305B51FF}"/>
            </a:ext>
          </a:extLst>
        </xdr:cNvPr>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a:extLst>
            <a:ext uri="{FF2B5EF4-FFF2-40B4-BE49-F238E27FC236}">
              <a16:creationId xmlns:a16="http://schemas.microsoft.com/office/drawing/2014/main" id="{4A17ABA1-A490-4CB1-9D2B-AAEC7377CAAA}"/>
            </a:ext>
          </a:extLst>
        </xdr:cNvPr>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a:extLst>
            <a:ext uri="{FF2B5EF4-FFF2-40B4-BE49-F238E27FC236}">
              <a16:creationId xmlns:a16="http://schemas.microsoft.com/office/drawing/2014/main" id="{D592E685-E632-440C-B761-C92EC3D0E276}"/>
            </a:ext>
          </a:extLst>
        </xdr:cNvPr>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a:extLst>
            <a:ext uri="{FF2B5EF4-FFF2-40B4-BE49-F238E27FC236}">
              <a16:creationId xmlns:a16="http://schemas.microsoft.com/office/drawing/2014/main" id="{D8094DB7-D1C1-4AA7-985A-F5851B88A252}"/>
            </a:ext>
          </a:extLst>
        </xdr:cNvPr>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a:extLst>
            <a:ext uri="{FF2B5EF4-FFF2-40B4-BE49-F238E27FC236}">
              <a16:creationId xmlns:a16="http://schemas.microsoft.com/office/drawing/2014/main" id="{AC47F6D8-0A3B-4214-9D22-C435194B0BFF}"/>
            </a:ext>
          </a:extLst>
        </xdr:cNvPr>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a:extLst>
            <a:ext uri="{FF2B5EF4-FFF2-40B4-BE49-F238E27FC236}">
              <a16:creationId xmlns:a16="http://schemas.microsoft.com/office/drawing/2014/main" id="{9F04CD5E-EDD7-46B3-9A0A-FB3AB38FFA9C}"/>
            </a:ext>
          </a:extLst>
        </xdr:cNvPr>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a:extLst>
            <a:ext uri="{FF2B5EF4-FFF2-40B4-BE49-F238E27FC236}">
              <a16:creationId xmlns:a16="http://schemas.microsoft.com/office/drawing/2014/main" id="{D91CD1AB-44CE-4013-8F7C-EF9C5B3816FF}"/>
            </a:ext>
          </a:extLst>
        </xdr:cNvPr>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a:extLst>
            <a:ext uri="{FF2B5EF4-FFF2-40B4-BE49-F238E27FC236}">
              <a16:creationId xmlns:a16="http://schemas.microsoft.com/office/drawing/2014/main" id="{5A52693B-BC3E-4D1A-BD03-7CF84976FF3F}"/>
            </a:ext>
          </a:extLst>
        </xdr:cNvPr>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a:extLst>
            <a:ext uri="{FF2B5EF4-FFF2-40B4-BE49-F238E27FC236}">
              <a16:creationId xmlns:a16="http://schemas.microsoft.com/office/drawing/2014/main" id="{3BFC3CC2-F2FF-465D-96D6-2FD3F40EAC0F}"/>
            </a:ext>
          </a:extLst>
        </xdr:cNvPr>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a:extLst>
            <a:ext uri="{FF2B5EF4-FFF2-40B4-BE49-F238E27FC236}">
              <a16:creationId xmlns:a16="http://schemas.microsoft.com/office/drawing/2014/main" id="{FF76FF94-7786-4257-8905-212DE6716918}"/>
            </a:ext>
          </a:extLst>
        </xdr:cNvPr>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a:extLst>
            <a:ext uri="{FF2B5EF4-FFF2-40B4-BE49-F238E27FC236}">
              <a16:creationId xmlns:a16="http://schemas.microsoft.com/office/drawing/2014/main" id="{D1793C89-604E-4309-A2E7-999BF0C26DA6}"/>
            </a:ext>
          </a:extLst>
        </xdr:cNvPr>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a:extLst>
            <a:ext uri="{FF2B5EF4-FFF2-40B4-BE49-F238E27FC236}">
              <a16:creationId xmlns:a16="http://schemas.microsoft.com/office/drawing/2014/main" id="{44BC11C2-5D3B-4822-82C4-7FDCDC0EBEBE}"/>
            </a:ext>
          </a:extLst>
        </xdr:cNvPr>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a:extLst>
            <a:ext uri="{FF2B5EF4-FFF2-40B4-BE49-F238E27FC236}">
              <a16:creationId xmlns:a16="http://schemas.microsoft.com/office/drawing/2014/main" id="{4C5EACD6-6CED-4739-B2C0-468C4137A53D}"/>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a:extLst>
            <a:ext uri="{FF2B5EF4-FFF2-40B4-BE49-F238E27FC236}">
              <a16:creationId xmlns:a16="http://schemas.microsoft.com/office/drawing/2014/main" id="{FB2B0AE8-6050-463C-91B2-0A0A492BEA84}"/>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a:extLst>
            <a:ext uri="{FF2B5EF4-FFF2-40B4-BE49-F238E27FC236}">
              <a16:creationId xmlns:a16="http://schemas.microsoft.com/office/drawing/2014/main" id="{D1AE1B95-677D-4E4D-BE62-51B8522A8B5F}"/>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50" name="直線コネクタ 549">
          <a:extLst>
            <a:ext uri="{FF2B5EF4-FFF2-40B4-BE49-F238E27FC236}">
              <a16:creationId xmlns:a16="http://schemas.microsoft.com/office/drawing/2014/main" id="{48889AA1-14D9-4239-8E7E-A657E12EFFD6}"/>
            </a:ext>
          </a:extLst>
        </xdr:cNvPr>
        <xdr:cNvCxnSpPr/>
      </xdr:nvCxnSpPr>
      <xdr:spPr>
        <a:xfrm flipV="1">
          <a:off x="188461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51" name="【保健センター・保健所】&#10;一人当たり面積最小値テキスト">
          <a:extLst>
            <a:ext uri="{FF2B5EF4-FFF2-40B4-BE49-F238E27FC236}">
              <a16:creationId xmlns:a16="http://schemas.microsoft.com/office/drawing/2014/main" id="{305EC063-3F64-4330-90D2-D822B4E73954}"/>
            </a:ext>
          </a:extLst>
        </xdr:cNvPr>
        <xdr:cNvSpPr txBox="1"/>
      </xdr:nvSpPr>
      <xdr:spPr>
        <a:xfrm>
          <a:off x="188849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52" name="直線コネクタ 551">
          <a:extLst>
            <a:ext uri="{FF2B5EF4-FFF2-40B4-BE49-F238E27FC236}">
              <a16:creationId xmlns:a16="http://schemas.microsoft.com/office/drawing/2014/main" id="{AC991C1C-69D3-499A-92FD-375DBBDDF108}"/>
            </a:ext>
          </a:extLst>
        </xdr:cNvPr>
        <xdr:cNvCxnSpPr/>
      </xdr:nvCxnSpPr>
      <xdr:spPr>
        <a:xfrm>
          <a:off x="18786475" y="11092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53" name="【保健センター・保健所】&#10;一人当たり面積最大値テキスト">
          <a:extLst>
            <a:ext uri="{FF2B5EF4-FFF2-40B4-BE49-F238E27FC236}">
              <a16:creationId xmlns:a16="http://schemas.microsoft.com/office/drawing/2014/main" id="{79D5CFFE-8713-4864-90C1-5A1B6D4A200B}"/>
            </a:ext>
          </a:extLst>
        </xdr:cNvPr>
        <xdr:cNvSpPr txBox="1"/>
      </xdr:nvSpPr>
      <xdr:spPr>
        <a:xfrm>
          <a:off x="188849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54" name="直線コネクタ 553">
          <a:extLst>
            <a:ext uri="{FF2B5EF4-FFF2-40B4-BE49-F238E27FC236}">
              <a16:creationId xmlns:a16="http://schemas.microsoft.com/office/drawing/2014/main" id="{0BF94571-052F-4CAA-AD62-9F0131EB1F65}"/>
            </a:ext>
          </a:extLst>
        </xdr:cNvPr>
        <xdr:cNvCxnSpPr/>
      </xdr:nvCxnSpPr>
      <xdr:spPr>
        <a:xfrm>
          <a:off x="18786475" y="9492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55" name="【保健センター・保健所】&#10;一人当たり面積平均値テキスト">
          <a:extLst>
            <a:ext uri="{FF2B5EF4-FFF2-40B4-BE49-F238E27FC236}">
              <a16:creationId xmlns:a16="http://schemas.microsoft.com/office/drawing/2014/main" id="{5120D668-0F85-4159-B84B-B0294EFE87EE}"/>
            </a:ext>
          </a:extLst>
        </xdr:cNvPr>
        <xdr:cNvSpPr txBox="1"/>
      </xdr:nvSpPr>
      <xdr:spPr>
        <a:xfrm>
          <a:off x="188849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56" name="フローチャート: 判断 555">
          <a:extLst>
            <a:ext uri="{FF2B5EF4-FFF2-40B4-BE49-F238E27FC236}">
              <a16:creationId xmlns:a16="http://schemas.microsoft.com/office/drawing/2014/main" id="{1FAE1BBC-8310-4868-917A-EE9099B246FA}"/>
            </a:ext>
          </a:extLst>
        </xdr:cNvPr>
        <xdr:cNvSpPr/>
      </xdr:nvSpPr>
      <xdr:spPr>
        <a:xfrm>
          <a:off x="18796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57" name="フローチャート: 判断 556">
          <a:extLst>
            <a:ext uri="{FF2B5EF4-FFF2-40B4-BE49-F238E27FC236}">
              <a16:creationId xmlns:a16="http://schemas.microsoft.com/office/drawing/2014/main" id="{46BB078D-2274-4E24-8320-56F535468BD9}"/>
            </a:ext>
          </a:extLst>
        </xdr:cNvPr>
        <xdr:cNvSpPr/>
      </xdr:nvSpPr>
      <xdr:spPr>
        <a:xfrm>
          <a:off x="18100675" y="106607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123570</xdr:rowOff>
    </xdr:from>
    <xdr:ext cx="469744" cy="259045"/>
    <xdr:sp macro="" textlink="">
      <xdr:nvSpPr>
        <xdr:cNvPr id="558" name="n_1aveValue【保健センター・保健所】&#10;一人当たり面積">
          <a:extLst>
            <a:ext uri="{FF2B5EF4-FFF2-40B4-BE49-F238E27FC236}">
              <a16:creationId xmlns:a16="http://schemas.microsoft.com/office/drawing/2014/main" id="{4416A175-39E9-4D6E-AE17-D4F7AB9AA82F}"/>
            </a:ext>
          </a:extLst>
        </xdr:cNvPr>
        <xdr:cNvSpPr txBox="1"/>
      </xdr:nvSpPr>
      <xdr:spPr>
        <a:xfrm>
          <a:off x="1793247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52615</xdr:rowOff>
    </xdr:from>
    <xdr:to>
      <xdr:col>107</xdr:col>
      <xdr:colOff>101600</xdr:colOff>
      <xdr:row>62</xdr:row>
      <xdr:rowOff>154215</xdr:rowOff>
    </xdr:to>
    <xdr:sp macro="" textlink="">
      <xdr:nvSpPr>
        <xdr:cNvPr id="559" name="フローチャート: 判断 558">
          <a:extLst>
            <a:ext uri="{FF2B5EF4-FFF2-40B4-BE49-F238E27FC236}">
              <a16:creationId xmlns:a16="http://schemas.microsoft.com/office/drawing/2014/main" id="{731F09CB-3EDE-4959-B5C2-5ADD5A24B4BD}"/>
            </a:ext>
          </a:extLst>
        </xdr:cNvPr>
        <xdr:cNvSpPr/>
      </xdr:nvSpPr>
      <xdr:spPr>
        <a:xfrm>
          <a:off x="17325975"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145342</xdr:rowOff>
    </xdr:from>
    <xdr:ext cx="469744" cy="259045"/>
    <xdr:sp macro="" textlink="">
      <xdr:nvSpPr>
        <xdr:cNvPr id="560" name="n_2aveValue【保健センター・保健所】&#10;一人当たり面積">
          <a:extLst>
            <a:ext uri="{FF2B5EF4-FFF2-40B4-BE49-F238E27FC236}">
              <a16:creationId xmlns:a16="http://schemas.microsoft.com/office/drawing/2014/main" id="{53347AC0-EB78-408A-8B2C-2AC0843C693E}"/>
            </a:ext>
          </a:extLst>
        </xdr:cNvPr>
        <xdr:cNvSpPr txBox="1"/>
      </xdr:nvSpPr>
      <xdr:spPr>
        <a:xfrm>
          <a:off x="1717047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33C55989-47D3-4620-93B8-E644A6C73D41}"/>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8D5B9298-423B-46EF-973E-E5502D084E65}"/>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1B712259-6D69-4688-A038-104CB219B60A}"/>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418124E5-EFE0-4415-BD6A-DB2523A57C23}"/>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F602A9AB-F49E-4460-8032-6A37A1C2E35A}"/>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28122</xdr:rowOff>
    </xdr:from>
    <xdr:to>
      <xdr:col>112</xdr:col>
      <xdr:colOff>38100</xdr:colOff>
      <xdr:row>61</xdr:row>
      <xdr:rowOff>129722</xdr:rowOff>
    </xdr:to>
    <xdr:sp macro="" textlink="">
      <xdr:nvSpPr>
        <xdr:cNvPr id="566" name="楕円 565">
          <a:extLst>
            <a:ext uri="{FF2B5EF4-FFF2-40B4-BE49-F238E27FC236}">
              <a16:creationId xmlns:a16="http://schemas.microsoft.com/office/drawing/2014/main" id="{45EDA4DC-849F-461E-9F2A-F80A401D0062}"/>
            </a:ext>
          </a:extLst>
        </xdr:cNvPr>
        <xdr:cNvSpPr/>
      </xdr:nvSpPr>
      <xdr:spPr>
        <a:xfrm>
          <a:off x="18100675" y="104865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17235</xdr:rowOff>
    </xdr:from>
    <xdr:to>
      <xdr:col>107</xdr:col>
      <xdr:colOff>101600</xdr:colOff>
      <xdr:row>61</xdr:row>
      <xdr:rowOff>118835</xdr:rowOff>
    </xdr:to>
    <xdr:sp macro="" textlink="">
      <xdr:nvSpPr>
        <xdr:cNvPr id="567" name="楕円 566">
          <a:extLst>
            <a:ext uri="{FF2B5EF4-FFF2-40B4-BE49-F238E27FC236}">
              <a16:creationId xmlns:a16="http://schemas.microsoft.com/office/drawing/2014/main" id="{FC2A92E4-A90B-44D3-AD56-41AB75B629AD}"/>
            </a:ext>
          </a:extLst>
        </xdr:cNvPr>
        <xdr:cNvSpPr/>
      </xdr:nvSpPr>
      <xdr:spPr>
        <a:xfrm>
          <a:off x="17325975"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68035</xdr:rowOff>
    </xdr:from>
    <xdr:to>
      <xdr:col>111</xdr:col>
      <xdr:colOff>177800</xdr:colOff>
      <xdr:row>61</xdr:row>
      <xdr:rowOff>78922</xdr:rowOff>
    </xdr:to>
    <xdr:cxnSp macro="">
      <xdr:nvCxnSpPr>
        <xdr:cNvPr id="568" name="直線コネクタ 567">
          <a:extLst>
            <a:ext uri="{FF2B5EF4-FFF2-40B4-BE49-F238E27FC236}">
              <a16:creationId xmlns:a16="http://schemas.microsoft.com/office/drawing/2014/main" id="{1F29532D-8597-49DE-B08D-E9A191E1792C}"/>
            </a:ext>
          </a:extLst>
        </xdr:cNvPr>
        <xdr:cNvCxnSpPr/>
      </xdr:nvCxnSpPr>
      <xdr:spPr>
        <a:xfrm>
          <a:off x="17376775" y="10526485"/>
          <a:ext cx="75565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146249</xdr:rowOff>
    </xdr:from>
    <xdr:ext cx="469744" cy="259045"/>
    <xdr:sp macro="" textlink="">
      <xdr:nvSpPr>
        <xdr:cNvPr id="569" name="n_1mainValue【保健センター・保健所】&#10;一人当たり面積">
          <a:extLst>
            <a:ext uri="{FF2B5EF4-FFF2-40B4-BE49-F238E27FC236}">
              <a16:creationId xmlns:a16="http://schemas.microsoft.com/office/drawing/2014/main" id="{744B0968-1A68-4CF1-BE1F-0CDF4F054666}"/>
            </a:ext>
          </a:extLst>
        </xdr:cNvPr>
        <xdr:cNvSpPr txBox="1"/>
      </xdr:nvSpPr>
      <xdr:spPr>
        <a:xfrm>
          <a:off x="1793247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135362</xdr:rowOff>
    </xdr:from>
    <xdr:ext cx="469744" cy="259045"/>
    <xdr:sp macro="" textlink="">
      <xdr:nvSpPr>
        <xdr:cNvPr id="570" name="n_2mainValue【保健センター・保健所】&#10;一人当たり面積">
          <a:extLst>
            <a:ext uri="{FF2B5EF4-FFF2-40B4-BE49-F238E27FC236}">
              <a16:creationId xmlns:a16="http://schemas.microsoft.com/office/drawing/2014/main" id="{1F820EEB-EF33-44D7-9E11-1949775D5006}"/>
            </a:ext>
          </a:extLst>
        </xdr:cNvPr>
        <xdr:cNvSpPr txBox="1"/>
      </xdr:nvSpPr>
      <xdr:spPr>
        <a:xfrm>
          <a:off x="1717047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a:extLst>
            <a:ext uri="{FF2B5EF4-FFF2-40B4-BE49-F238E27FC236}">
              <a16:creationId xmlns:a16="http://schemas.microsoft.com/office/drawing/2014/main" id="{6BB43B8A-CE6B-4D17-8CDA-E682919C457C}"/>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a:extLst>
            <a:ext uri="{FF2B5EF4-FFF2-40B4-BE49-F238E27FC236}">
              <a16:creationId xmlns:a16="http://schemas.microsoft.com/office/drawing/2014/main" id="{612192F7-BDE2-482C-B331-CA9A9D58D10E}"/>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a:extLst>
            <a:ext uri="{FF2B5EF4-FFF2-40B4-BE49-F238E27FC236}">
              <a16:creationId xmlns:a16="http://schemas.microsoft.com/office/drawing/2014/main" id="{CC762AEE-B131-41F2-837B-1A69C112ABBE}"/>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a:extLst>
            <a:ext uri="{FF2B5EF4-FFF2-40B4-BE49-F238E27FC236}">
              <a16:creationId xmlns:a16="http://schemas.microsoft.com/office/drawing/2014/main" id="{51ADBB90-8784-421B-9C03-0DF73D2990C1}"/>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a:extLst>
            <a:ext uri="{FF2B5EF4-FFF2-40B4-BE49-F238E27FC236}">
              <a16:creationId xmlns:a16="http://schemas.microsoft.com/office/drawing/2014/main" id="{34CFFA53-82DB-41E3-A899-7894073673E7}"/>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a:extLst>
            <a:ext uri="{FF2B5EF4-FFF2-40B4-BE49-F238E27FC236}">
              <a16:creationId xmlns:a16="http://schemas.microsoft.com/office/drawing/2014/main" id="{CB52C45E-3B22-4601-A47D-FA1BB9071A22}"/>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a:extLst>
            <a:ext uri="{FF2B5EF4-FFF2-40B4-BE49-F238E27FC236}">
              <a16:creationId xmlns:a16="http://schemas.microsoft.com/office/drawing/2014/main" id="{A064156A-D696-4856-9C8B-5D8B8AAEE758}"/>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a:extLst>
            <a:ext uri="{FF2B5EF4-FFF2-40B4-BE49-F238E27FC236}">
              <a16:creationId xmlns:a16="http://schemas.microsoft.com/office/drawing/2014/main" id="{20D55DE9-55C8-4FD1-B128-D99FDAD14F3E}"/>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a:extLst>
            <a:ext uri="{FF2B5EF4-FFF2-40B4-BE49-F238E27FC236}">
              <a16:creationId xmlns:a16="http://schemas.microsoft.com/office/drawing/2014/main" id="{DC382D4B-FC3A-401D-A26D-921D23F090E7}"/>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a:extLst>
            <a:ext uri="{FF2B5EF4-FFF2-40B4-BE49-F238E27FC236}">
              <a16:creationId xmlns:a16="http://schemas.microsoft.com/office/drawing/2014/main" id="{5AFC90AB-9815-4FDF-B6F4-993B2A123548}"/>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a:extLst>
            <a:ext uri="{FF2B5EF4-FFF2-40B4-BE49-F238E27FC236}">
              <a16:creationId xmlns:a16="http://schemas.microsoft.com/office/drawing/2014/main" id="{0D7DFA3A-BB05-4C11-B9EC-31B025ECC513}"/>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a:extLst>
            <a:ext uri="{FF2B5EF4-FFF2-40B4-BE49-F238E27FC236}">
              <a16:creationId xmlns:a16="http://schemas.microsoft.com/office/drawing/2014/main" id="{AC59A46A-8F94-4116-BF46-AA1EFB2D06B8}"/>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a:extLst>
            <a:ext uri="{FF2B5EF4-FFF2-40B4-BE49-F238E27FC236}">
              <a16:creationId xmlns:a16="http://schemas.microsoft.com/office/drawing/2014/main" id="{2FF6D424-B64F-460C-973A-CFE17C8067A9}"/>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a:extLst>
            <a:ext uri="{FF2B5EF4-FFF2-40B4-BE49-F238E27FC236}">
              <a16:creationId xmlns:a16="http://schemas.microsoft.com/office/drawing/2014/main" id="{9A518159-6FBC-4B14-8F5B-A730BDF30D9A}"/>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a:extLst>
            <a:ext uri="{FF2B5EF4-FFF2-40B4-BE49-F238E27FC236}">
              <a16:creationId xmlns:a16="http://schemas.microsoft.com/office/drawing/2014/main" id="{AC25FFB1-F106-4219-882C-8176C017F9C3}"/>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a:extLst>
            <a:ext uri="{FF2B5EF4-FFF2-40B4-BE49-F238E27FC236}">
              <a16:creationId xmlns:a16="http://schemas.microsoft.com/office/drawing/2014/main" id="{D8B1CA33-4937-4671-BC31-49B8E4BF10F2}"/>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a:extLst>
            <a:ext uri="{FF2B5EF4-FFF2-40B4-BE49-F238E27FC236}">
              <a16:creationId xmlns:a16="http://schemas.microsoft.com/office/drawing/2014/main" id="{64394324-B873-4C91-B98A-56ADFC5B542F}"/>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a:extLst>
            <a:ext uri="{FF2B5EF4-FFF2-40B4-BE49-F238E27FC236}">
              <a16:creationId xmlns:a16="http://schemas.microsoft.com/office/drawing/2014/main" id="{7042731F-D7DA-4CB9-A029-60BD30432B4B}"/>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a:extLst>
            <a:ext uri="{FF2B5EF4-FFF2-40B4-BE49-F238E27FC236}">
              <a16:creationId xmlns:a16="http://schemas.microsoft.com/office/drawing/2014/main" id="{65E6F541-2EF3-4E5F-9C55-8DD58C22A94A}"/>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a:extLst>
            <a:ext uri="{FF2B5EF4-FFF2-40B4-BE49-F238E27FC236}">
              <a16:creationId xmlns:a16="http://schemas.microsoft.com/office/drawing/2014/main" id="{26A7B360-F429-4DF1-A5C2-E7C3781DED47}"/>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a:extLst>
            <a:ext uri="{FF2B5EF4-FFF2-40B4-BE49-F238E27FC236}">
              <a16:creationId xmlns:a16="http://schemas.microsoft.com/office/drawing/2014/main" id="{B8EF1C4A-4D3F-4366-9735-355559A4C914}"/>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a:extLst>
            <a:ext uri="{FF2B5EF4-FFF2-40B4-BE49-F238E27FC236}">
              <a16:creationId xmlns:a16="http://schemas.microsoft.com/office/drawing/2014/main" id="{0080350E-B8E3-4FC9-82A3-9BB9C901DC42}"/>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a:extLst>
            <a:ext uri="{FF2B5EF4-FFF2-40B4-BE49-F238E27FC236}">
              <a16:creationId xmlns:a16="http://schemas.microsoft.com/office/drawing/2014/main" id="{B5A95E78-AB44-4A16-BCBC-389E03C404AE}"/>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a:extLst>
            <a:ext uri="{FF2B5EF4-FFF2-40B4-BE49-F238E27FC236}">
              <a16:creationId xmlns:a16="http://schemas.microsoft.com/office/drawing/2014/main" id="{94B26B0F-455D-46E1-980D-A965A5C25115}"/>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a:extLst>
            <a:ext uri="{FF2B5EF4-FFF2-40B4-BE49-F238E27FC236}">
              <a16:creationId xmlns:a16="http://schemas.microsoft.com/office/drawing/2014/main" id="{AFABBFFF-5878-4D12-99D4-D16B435BBE11}"/>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96" name="直線コネクタ 595">
          <a:extLst>
            <a:ext uri="{FF2B5EF4-FFF2-40B4-BE49-F238E27FC236}">
              <a16:creationId xmlns:a16="http://schemas.microsoft.com/office/drawing/2014/main" id="{2F59950B-3071-4667-8BD8-398AB5D350FD}"/>
            </a:ext>
          </a:extLst>
        </xdr:cNvPr>
        <xdr:cNvCxnSpPr/>
      </xdr:nvCxnSpPr>
      <xdr:spPr>
        <a:xfrm flipV="1">
          <a:off x="13889989"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97" name="【消防施設】&#10;有形固定資産減価償却率最小値テキスト">
          <a:extLst>
            <a:ext uri="{FF2B5EF4-FFF2-40B4-BE49-F238E27FC236}">
              <a16:creationId xmlns:a16="http://schemas.microsoft.com/office/drawing/2014/main" id="{AEDE18EA-402A-42CE-A469-DED0CE6E9A93}"/>
            </a:ext>
          </a:extLst>
        </xdr:cNvPr>
        <xdr:cNvSpPr txBox="1"/>
      </xdr:nvSpPr>
      <xdr:spPr>
        <a:xfrm>
          <a:off x="13928725"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98" name="直線コネクタ 597">
          <a:extLst>
            <a:ext uri="{FF2B5EF4-FFF2-40B4-BE49-F238E27FC236}">
              <a16:creationId xmlns:a16="http://schemas.microsoft.com/office/drawing/2014/main" id="{354DEBA2-D2A2-4AC5-8697-FA37D0595D7A}"/>
            </a:ext>
          </a:extLst>
        </xdr:cNvPr>
        <xdr:cNvCxnSpPr/>
      </xdr:nvCxnSpPr>
      <xdr:spPr>
        <a:xfrm>
          <a:off x="13801725" y="1472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99" name="【消防施設】&#10;有形固定資産減価償却率最大値テキスト">
          <a:extLst>
            <a:ext uri="{FF2B5EF4-FFF2-40B4-BE49-F238E27FC236}">
              <a16:creationId xmlns:a16="http://schemas.microsoft.com/office/drawing/2014/main" id="{17053F45-7AA4-48BE-895A-0EFAE50596B6}"/>
            </a:ext>
          </a:extLst>
        </xdr:cNvPr>
        <xdr:cNvSpPr txBox="1"/>
      </xdr:nvSpPr>
      <xdr:spPr>
        <a:xfrm>
          <a:off x="13928725"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00" name="直線コネクタ 599">
          <a:extLst>
            <a:ext uri="{FF2B5EF4-FFF2-40B4-BE49-F238E27FC236}">
              <a16:creationId xmlns:a16="http://schemas.microsoft.com/office/drawing/2014/main" id="{36926277-1EE5-404F-9C52-578CFB1D3367}"/>
            </a:ext>
          </a:extLst>
        </xdr:cNvPr>
        <xdr:cNvCxnSpPr/>
      </xdr:nvCxnSpPr>
      <xdr:spPr>
        <a:xfrm>
          <a:off x="13801725" y="1333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601" name="【消防施設】&#10;有形固定資産減価償却率平均値テキスト">
          <a:extLst>
            <a:ext uri="{FF2B5EF4-FFF2-40B4-BE49-F238E27FC236}">
              <a16:creationId xmlns:a16="http://schemas.microsoft.com/office/drawing/2014/main" id="{5A587E21-6AC5-4A5B-89BC-DB7F727DBA8E}"/>
            </a:ext>
          </a:extLst>
        </xdr:cNvPr>
        <xdr:cNvSpPr txBox="1"/>
      </xdr:nvSpPr>
      <xdr:spPr>
        <a:xfrm>
          <a:off x="13928725"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02" name="フローチャート: 判断 601">
          <a:extLst>
            <a:ext uri="{FF2B5EF4-FFF2-40B4-BE49-F238E27FC236}">
              <a16:creationId xmlns:a16="http://schemas.microsoft.com/office/drawing/2014/main" id="{ADABA76B-38F3-494D-9F73-0930742340DB}"/>
            </a:ext>
          </a:extLst>
        </xdr:cNvPr>
        <xdr:cNvSpPr/>
      </xdr:nvSpPr>
      <xdr:spPr>
        <a:xfrm>
          <a:off x="13839825" y="13752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03" name="フローチャート: 判断 602">
          <a:extLst>
            <a:ext uri="{FF2B5EF4-FFF2-40B4-BE49-F238E27FC236}">
              <a16:creationId xmlns:a16="http://schemas.microsoft.com/office/drawing/2014/main" id="{6D4A3874-7FBE-43A0-A533-7935DC6CAC82}"/>
            </a:ext>
          </a:extLst>
        </xdr:cNvPr>
        <xdr:cNvSpPr/>
      </xdr:nvSpPr>
      <xdr:spPr>
        <a:xfrm>
          <a:off x="13115925"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604" name="n_1aveValue【消防施設】&#10;有形固定資産減価償却率">
          <a:extLst>
            <a:ext uri="{FF2B5EF4-FFF2-40B4-BE49-F238E27FC236}">
              <a16:creationId xmlns:a16="http://schemas.microsoft.com/office/drawing/2014/main" id="{C1ACF44D-3D9C-4BF7-930A-775A6A39390E}"/>
            </a:ext>
          </a:extLst>
        </xdr:cNvPr>
        <xdr:cNvSpPr txBox="1"/>
      </xdr:nvSpPr>
      <xdr:spPr>
        <a:xfrm>
          <a:off x="12980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605" name="フローチャート: 判断 604">
          <a:extLst>
            <a:ext uri="{FF2B5EF4-FFF2-40B4-BE49-F238E27FC236}">
              <a16:creationId xmlns:a16="http://schemas.microsoft.com/office/drawing/2014/main" id="{604D892F-656B-4746-8936-711FD3E64E42}"/>
            </a:ext>
          </a:extLst>
        </xdr:cNvPr>
        <xdr:cNvSpPr/>
      </xdr:nvSpPr>
      <xdr:spPr>
        <a:xfrm>
          <a:off x="123698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606" name="n_2aveValue【消防施設】&#10;有形固定資産減価償却率">
          <a:extLst>
            <a:ext uri="{FF2B5EF4-FFF2-40B4-BE49-F238E27FC236}">
              <a16:creationId xmlns:a16="http://schemas.microsoft.com/office/drawing/2014/main" id="{882751E0-1EF8-4405-AA9C-A6EFABFC4F21}"/>
            </a:ext>
          </a:extLst>
        </xdr:cNvPr>
        <xdr:cNvSpPr txBox="1"/>
      </xdr:nvSpPr>
      <xdr:spPr>
        <a:xfrm>
          <a:off x="12246619"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562B0CB-8C52-4C90-9D8A-7AA97E8E32C0}"/>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C03DAC4A-6D2A-4BC8-9380-4C7DBC145B62}"/>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82D81B82-55BB-47BD-8E8E-FD2B02C96ADB}"/>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F12C3431-E389-4211-B316-475B257656DA}"/>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502A514C-9F1C-423D-8E13-206FC6E3A0CF}"/>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24856</xdr:rowOff>
    </xdr:from>
    <xdr:to>
      <xdr:col>81</xdr:col>
      <xdr:colOff>101600</xdr:colOff>
      <xdr:row>82</xdr:row>
      <xdr:rowOff>126456</xdr:rowOff>
    </xdr:to>
    <xdr:sp macro="" textlink="">
      <xdr:nvSpPr>
        <xdr:cNvPr id="612" name="楕円 611">
          <a:extLst>
            <a:ext uri="{FF2B5EF4-FFF2-40B4-BE49-F238E27FC236}">
              <a16:creationId xmlns:a16="http://schemas.microsoft.com/office/drawing/2014/main" id="{6A215FD3-2DC7-4B0B-9928-1571CE66EC61}"/>
            </a:ext>
          </a:extLst>
        </xdr:cNvPr>
        <xdr:cNvSpPr/>
      </xdr:nvSpPr>
      <xdr:spPr>
        <a:xfrm>
          <a:off x="13115925"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52614</xdr:rowOff>
    </xdr:from>
    <xdr:to>
      <xdr:col>76</xdr:col>
      <xdr:colOff>165100</xdr:colOff>
      <xdr:row>82</xdr:row>
      <xdr:rowOff>154214</xdr:rowOff>
    </xdr:to>
    <xdr:sp macro="" textlink="">
      <xdr:nvSpPr>
        <xdr:cNvPr id="613" name="楕円 612">
          <a:extLst>
            <a:ext uri="{FF2B5EF4-FFF2-40B4-BE49-F238E27FC236}">
              <a16:creationId xmlns:a16="http://schemas.microsoft.com/office/drawing/2014/main" id="{7091F2A4-C357-4823-B93F-222E0B207023}"/>
            </a:ext>
          </a:extLst>
        </xdr:cNvPr>
        <xdr:cNvSpPr/>
      </xdr:nvSpPr>
      <xdr:spPr>
        <a:xfrm>
          <a:off x="123698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75656</xdr:rowOff>
    </xdr:from>
    <xdr:to>
      <xdr:col>81</xdr:col>
      <xdr:colOff>50800</xdr:colOff>
      <xdr:row>82</xdr:row>
      <xdr:rowOff>103414</xdr:rowOff>
    </xdr:to>
    <xdr:cxnSp macro="">
      <xdr:nvCxnSpPr>
        <xdr:cNvPr id="614" name="直線コネクタ 613">
          <a:extLst>
            <a:ext uri="{FF2B5EF4-FFF2-40B4-BE49-F238E27FC236}">
              <a16:creationId xmlns:a16="http://schemas.microsoft.com/office/drawing/2014/main" id="{570684FB-B9EB-46BB-B068-E1227B22F367}"/>
            </a:ext>
          </a:extLst>
        </xdr:cNvPr>
        <xdr:cNvCxnSpPr/>
      </xdr:nvCxnSpPr>
      <xdr:spPr>
        <a:xfrm flipV="1">
          <a:off x="12420600" y="14134556"/>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117583</xdr:rowOff>
    </xdr:from>
    <xdr:ext cx="405111" cy="259045"/>
    <xdr:sp macro="" textlink="">
      <xdr:nvSpPr>
        <xdr:cNvPr id="615" name="n_1mainValue【消防施設】&#10;有形固定資産減価償却率">
          <a:extLst>
            <a:ext uri="{FF2B5EF4-FFF2-40B4-BE49-F238E27FC236}">
              <a16:creationId xmlns:a16="http://schemas.microsoft.com/office/drawing/2014/main" id="{2E65E2A2-98EC-47F5-8AE4-1852FC88D9E6}"/>
            </a:ext>
          </a:extLst>
        </xdr:cNvPr>
        <xdr:cNvSpPr txBox="1"/>
      </xdr:nvSpPr>
      <xdr:spPr>
        <a:xfrm>
          <a:off x="12980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145341</xdr:rowOff>
    </xdr:from>
    <xdr:ext cx="405111" cy="259045"/>
    <xdr:sp macro="" textlink="">
      <xdr:nvSpPr>
        <xdr:cNvPr id="616" name="n_2mainValue【消防施設】&#10;有形固定資産減価償却率">
          <a:extLst>
            <a:ext uri="{FF2B5EF4-FFF2-40B4-BE49-F238E27FC236}">
              <a16:creationId xmlns:a16="http://schemas.microsoft.com/office/drawing/2014/main" id="{A0ED2F58-A1A6-493B-B782-0E597B962AFA}"/>
            </a:ext>
          </a:extLst>
        </xdr:cNvPr>
        <xdr:cNvSpPr txBox="1"/>
      </xdr:nvSpPr>
      <xdr:spPr>
        <a:xfrm>
          <a:off x="12246619"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a:extLst>
            <a:ext uri="{FF2B5EF4-FFF2-40B4-BE49-F238E27FC236}">
              <a16:creationId xmlns:a16="http://schemas.microsoft.com/office/drawing/2014/main" id="{24700472-05C5-4FCB-A2A5-9EBA50314016}"/>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a:extLst>
            <a:ext uri="{FF2B5EF4-FFF2-40B4-BE49-F238E27FC236}">
              <a16:creationId xmlns:a16="http://schemas.microsoft.com/office/drawing/2014/main" id="{3C83E1D0-5CDF-4302-A697-82E1AD89A811}"/>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a:extLst>
            <a:ext uri="{FF2B5EF4-FFF2-40B4-BE49-F238E27FC236}">
              <a16:creationId xmlns:a16="http://schemas.microsoft.com/office/drawing/2014/main" id="{838952CE-4429-46F0-AEB7-4187DB3F8E41}"/>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a:extLst>
            <a:ext uri="{FF2B5EF4-FFF2-40B4-BE49-F238E27FC236}">
              <a16:creationId xmlns:a16="http://schemas.microsoft.com/office/drawing/2014/main" id="{813F0175-CE0D-453B-AD35-DD6EE4D70DBF}"/>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a:extLst>
            <a:ext uri="{FF2B5EF4-FFF2-40B4-BE49-F238E27FC236}">
              <a16:creationId xmlns:a16="http://schemas.microsoft.com/office/drawing/2014/main" id="{2CB7C419-0D75-4CC3-93C5-D9E25E5E80B6}"/>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a:extLst>
            <a:ext uri="{FF2B5EF4-FFF2-40B4-BE49-F238E27FC236}">
              <a16:creationId xmlns:a16="http://schemas.microsoft.com/office/drawing/2014/main" id="{D145C1F5-1C13-4846-808D-BAA1586D4648}"/>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a:extLst>
            <a:ext uri="{FF2B5EF4-FFF2-40B4-BE49-F238E27FC236}">
              <a16:creationId xmlns:a16="http://schemas.microsoft.com/office/drawing/2014/main" id="{E815BDB1-A1E5-4D3C-84FF-C0EB97CBCED0}"/>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a:extLst>
            <a:ext uri="{FF2B5EF4-FFF2-40B4-BE49-F238E27FC236}">
              <a16:creationId xmlns:a16="http://schemas.microsoft.com/office/drawing/2014/main" id="{203706B3-3E39-4229-9026-3D73570DCE79}"/>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a:extLst>
            <a:ext uri="{FF2B5EF4-FFF2-40B4-BE49-F238E27FC236}">
              <a16:creationId xmlns:a16="http://schemas.microsoft.com/office/drawing/2014/main" id="{C24C6E0A-3772-42D3-8755-B4CFAF1938C8}"/>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a:extLst>
            <a:ext uri="{FF2B5EF4-FFF2-40B4-BE49-F238E27FC236}">
              <a16:creationId xmlns:a16="http://schemas.microsoft.com/office/drawing/2014/main" id="{D99B265C-A7C1-47D1-963C-6221EE7D4F7B}"/>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7" name="直線コネクタ 626">
          <a:extLst>
            <a:ext uri="{FF2B5EF4-FFF2-40B4-BE49-F238E27FC236}">
              <a16:creationId xmlns:a16="http://schemas.microsoft.com/office/drawing/2014/main" id="{50DB39BA-00DD-4E19-B2B9-C813D37320FB}"/>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8" name="テキスト ボックス 627">
          <a:extLst>
            <a:ext uri="{FF2B5EF4-FFF2-40B4-BE49-F238E27FC236}">
              <a16:creationId xmlns:a16="http://schemas.microsoft.com/office/drawing/2014/main" id="{AD6D9C98-BBA1-449A-87BF-39F5F54045D3}"/>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9" name="直線コネクタ 628">
          <a:extLst>
            <a:ext uri="{FF2B5EF4-FFF2-40B4-BE49-F238E27FC236}">
              <a16:creationId xmlns:a16="http://schemas.microsoft.com/office/drawing/2014/main" id="{943F8D1D-B8A4-4487-A30C-4A94AD389FD8}"/>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0" name="テキスト ボックス 629">
          <a:extLst>
            <a:ext uri="{FF2B5EF4-FFF2-40B4-BE49-F238E27FC236}">
              <a16:creationId xmlns:a16="http://schemas.microsoft.com/office/drawing/2014/main" id="{CB600358-555B-4DC6-874B-615747E7A9D0}"/>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1" name="直線コネクタ 630">
          <a:extLst>
            <a:ext uri="{FF2B5EF4-FFF2-40B4-BE49-F238E27FC236}">
              <a16:creationId xmlns:a16="http://schemas.microsoft.com/office/drawing/2014/main" id="{FB386E38-C042-458F-99A3-CC1AEA8E1E52}"/>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2" name="テキスト ボックス 631">
          <a:extLst>
            <a:ext uri="{FF2B5EF4-FFF2-40B4-BE49-F238E27FC236}">
              <a16:creationId xmlns:a16="http://schemas.microsoft.com/office/drawing/2014/main" id="{2D488881-A33E-4B7A-83F8-566424BCE68F}"/>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3" name="直線コネクタ 632">
          <a:extLst>
            <a:ext uri="{FF2B5EF4-FFF2-40B4-BE49-F238E27FC236}">
              <a16:creationId xmlns:a16="http://schemas.microsoft.com/office/drawing/2014/main" id="{24BDD964-BED2-4401-A072-C22304FC7382}"/>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4" name="テキスト ボックス 633">
          <a:extLst>
            <a:ext uri="{FF2B5EF4-FFF2-40B4-BE49-F238E27FC236}">
              <a16:creationId xmlns:a16="http://schemas.microsoft.com/office/drawing/2014/main" id="{2328EEF0-F33A-45B1-9AF7-7178CDE3B59B}"/>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a:extLst>
            <a:ext uri="{FF2B5EF4-FFF2-40B4-BE49-F238E27FC236}">
              <a16:creationId xmlns:a16="http://schemas.microsoft.com/office/drawing/2014/main" id="{D2959C64-3772-4A3B-83F2-17EF20294B46}"/>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a:extLst>
            <a:ext uri="{FF2B5EF4-FFF2-40B4-BE49-F238E27FC236}">
              <a16:creationId xmlns:a16="http://schemas.microsoft.com/office/drawing/2014/main" id="{4070A0C0-3128-4975-9DB5-A924E186F777}"/>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a:extLst>
            <a:ext uri="{FF2B5EF4-FFF2-40B4-BE49-F238E27FC236}">
              <a16:creationId xmlns:a16="http://schemas.microsoft.com/office/drawing/2014/main" id="{BCFCD6D3-47AE-4EC2-B640-7E35FD05B348}"/>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38" name="直線コネクタ 637">
          <a:extLst>
            <a:ext uri="{FF2B5EF4-FFF2-40B4-BE49-F238E27FC236}">
              <a16:creationId xmlns:a16="http://schemas.microsoft.com/office/drawing/2014/main" id="{4B5614DE-DEEB-44DB-A84C-31EE9AF81125}"/>
            </a:ext>
          </a:extLst>
        </xdr:cNvPr>
        <xdr:cNvCxnSpPr/>
      </xdr:nvCxnSpPr>
      <xdr:spPr>
        <a:xfrm flipV="1">
          <a:off x="188461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39" name="【消防施設】&#10;一人当たり面積最小値テキスト">
          <a:extLst>
            <a:ext uri="{FF2B5EF4-FFF2-40B4-BE49-F238E27FC236}">
              <a16:creationId xmlns:a16="http://schemas.microsoft.com/office/drawing/2014/main" id="{477EF712-39F0-48B8-94D6-BA6A963A7634}"/>
            </a:ext>
          </a:extLst>
        </xdr:cNvPr>
        <xdr:cNvSpPr txBox="1"/>
      </xdr:nvSpPr>
      <xdr:spPr>
        <a:xfrm>
          <a:off x="188849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40" name="直線コネクタ 639">
          <a:extLst>
            <a:ext uri="{FF2B5EF4-FFF2-40B4-BE49-F238E27FC236}">
              <a16:creationId xmlns:a16="http://schemas.microsoft.com/office/drawing/2014/main" id="{A90D6F92-9AA8-4BD4-997F-D1F59C14013F}"/>
            </a:ext>
          </a:extLst>
        </xdr:cNvPr>
        <xdr:cNvCxnSpPr/>
      </xdr:nvCxnSpPr>
      <xdr:spPr>
        <a:xfrm>
          <a:off x="18786475" y="1477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41" name="【消防施設】&#10;一人当たり面積最大値テキスト">
          <a:extLst>
            <a:ext uri="{FF2B5EF4-FFF2-40B4-BE49-F238E27FC236}">
              <a16:creationId xmlns:a16="http://schemas.microsoft.com/office/drawing/2014/main" id="{7EA9265C-F891-4645-A7CE-EA6C72095BA2}"/>
            </a:ext>
          </a:extLst>
        </xdr:cNvPr>
        <xdr:cNvSpPr txBox="1"/>
      </xdr:nvSpPr>
      <xdr:spPr>
        <a:xfrm>
          <a:off x="188849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42" name="直線コネクタ 641">
          <a:extLst>
            <a:ext uri="{FF2B5EF4-FFF2-40B4-BE49-F238E27FC236}">
              <a16:creationId xmlns:a16="http://schemas.microsoft.com/office/drawing/2014/main" id="{7DF0B9CF-091F-43E8-8D08-622F6D3F5D59}"/>
            </a:ext>
          </a:extLst>
        </xdr:cNvPr>
        <xdr:cNvCxnSpPr/>
      </xdr:nvCxnSpPr>
      <xdr:spPr>
        <a:xfrm>
          <a:off x="18786475" y="13662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43" name="【消防施設】&#10;一人当たり面積平均値テキスト">
          <a:extLst>
            <a:ext uri="{FF2B5EF4-FFF2-40B4-BE49-F238E27FC236}">
              <a16:creationId xmlns:a16="http://schemas.microsoft.com/office/drawing/2014/main" id="{E0E3D4D4-AEEE-4FCD-85AB-DF36257DAB01}"/>
            </a:ext>
          </a:extLst>
        </xdr:cNvPr>
        <xdr:cNvSpPr txBox="1"/>
      </xdr:nvSpPr>
      <xdr:spPr>
        <a:xfrm>
          <a:off x="188849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44" name="フローチャート: 判断 643">
          <a:extLst>
            <a:ext uri="{FF2B5EF4-FFF2-40B4-BE49-F238E27FC236}">
              <a16:creationId xmlns:a16="http://schemas.microsoft.com/office/drawing/2014/main" id="{6D1507F9-85FF-4E54-BBC1-EA7EBC52BF90}"/>
            </a:ext>
          </a:extLst>
        </xdr:cNvPr>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45" name="フローチャート: 判断 644">
          <a:extLst>
            <a:ext uri="{FF2B5EF4-FFF2-40B4-BE49-F238E27FC236}">
              <a16:creationId xmlns:a16="http://schemas.microsoft.com/office/drawing/2014/main" id="{95691649-6133-4154-83F3-2AB61FEE14AB}"/>
            </a:ext>
          </a:extLst>
        </xdr:cNvPr>
        <xdr:cNvSpPr/>
      </xdr:nvSpPr>
      <xdr:spPr>
        <a:xfrm>
          <a:off x="18100675" y="14462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46" name="n_1aveValue【消防施設】&#10;一人当たり面積">
          <a:extLst>
            <a:ext uri="{FF2B5EF4-FFF2-40B4-BE49-F238E27FC236}">
              <a16:creationId xmlns:a16="http://schemas.microsoft.com/office/drawing/2014/main" id="{7C22E878-B67A-4457-B546-8D34DB402225}"/>
            </a:ext>
          </a:extLst>
        </xdr:cNvPr>
        <xdr:cNvSpPr txBox="1"/>
      </xdr:nvSpPr>
      <xdr:spPr>
        <a:xfrm>
          <a:off x="17932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129032</xdr:rowOff>
    </xdr:from>
    <xdr:to>
      <xdr:col>107</xdr:col>
      <xdr:colOff>101600</xdr:colOff>
      <xdr:row>85</xdr:row>
      <xdr:rowOff>59182</xdr:rowOff>
    </xdr:to>
    <xdr:sp macro="" textlink="">
      <xdr:nvSpPr>
        <xdr:cNvPr id="647" name="フローチャート: 判断 646">
          <a:extLst>
            <a:ext uri="{FF2B5EF4-FFF2-40B4-BE49-F238E27FC236}">
              <a16:creationId xmlns:a16="http://schemas.microsoft.com/office/drawing/2014/main" id="{CDB2CA11-E717-4923-80AD-DB2ED44A7229}"/>
            </a:ext>
          </a:extLst>
        </xdr:cNvPr>
        <xdr:cNvSpPr/>
      </xdr:nvSpPr>
      <xdr:spPr>
        <a:xfrm>
          <a:off x="17325975"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75709</xdr:rowOff>
    </xdr:from>
    <xdr:ext cx="469744" cy="259045"/>
    <xdr:sp macro="" textlink="">
      <xdr:nvSpPr>
        <xdr:cNvPr id="648" name="n_2aveValue【消防施設】&#10;一人当たり面積">
          <a:extLst>
            <a:ext uri="{FF2B5EF4-FFF2-40B4-BE49-F238E27FC236}">
              <a16:creationId xmlns:a16="http://schemas.microsoft.com/office/drawing/2014/main" id="{24914D89-EB55-42B8-B0D0-8FE880E232CA}"/>
            </a:ext>
          </a:extLst>
        </xdr:cNvPr>
        <xdr:cNvSpPr txBox="1"/>
      </xdr:nvSpPr>
      <xdr:spPr>
        <a:xfrm>
          <a:off x="1717047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1C65831B-D354-49AA-A5E5-33AE130B1802}"/>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7D15B0A5-6ACA-4FB9-BFDC-0937F6E83C84}"/>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2AB12AB7-5F78-45F1-A778-125F92BC5E9A}"/>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F63ECA89-5E98-4E45-9B5B-82556484D5E7}"/>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C2BC625-5F2F-4E8B-A7DD-277FBFD7FAE4}"/>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39878</xdr:rowOff>
    </xdr:from>
    <xdr:to>
      <xdr:col>112</xdr:col>
      <xdr:colOff>38100</xdr:colOff>
      <xdr:row>85</xdr:row>
      <xdr:rowOff>141478</xdr:rowOff>
    </xdr:to>
    <xdr:sp macro="" textlink="">
      <xdr:nvSpPr>
        <xdr:cNvPr id="654" name="楕円 653">
          <a:extLst>
            <a:ext uri="{FF2B5EF4-FFF2-40B4-BE49-F238E27FC236}">
              <a16:creationId xmlns:a16="http://schemas.microsoft.com/office/drawing/2014/main" id="{D6672B7B-AF15-4B30-95E9-8EFCFCF49F16}"/>
            </a:ext>
          </a:extLst>
        </xdr:cNvPr>
        <xdr:cNvSpPr/>
      </xdr:nvSpPr>
      <xdr:spPr>
        <a:xfrm>
          <a:off x="18100675" y="146131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39878</xdr:rowOff>
    </xdr:from>
    <xdr:to>
      <xdr:col>107</xdr:col>
      <xdr:colOff>101600</xdr:colOff>
      <xdr:row>85</xdr:row>
      <xdr:rowOff>141478</xdr:rowOff>
    </xdr:to>
    <xdr:sp macro="" textlink="">
      <xdr:nvSpPr>
        <xdr:cNvPr id="655" name="楕円 654">
          <a:extLst>
            <a:ext uri="{FF2B5EF4-FFF2-40B4-BE49-F238E27FC236}">
              <a16:creationId xmlns:a16="http://schemas.microsoft.com/office/drawing/2014/main" id="{0C7BAEAC-FB4A-4A63-93A4-030948DCED7F}"/>
            </a:ext>
          </a:extLst>
        </xdr:cNvPr>
        <xdr:cNvSpPr/>
      </xdr:nvSpPr>
      <xdr:spPr>
        <a:xfrm>
          <a:off x="17325975"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90678</xdr:rowOff>
    </xdr:from>
    <xdr:to>
      <xdr:col>111</xdr:col>
      <xdr:colOff>177800</xdr:colOff>
      <xdr:row>85</xdr:row>
      <xdr:rowOff>90678</xdr:rowOff>
    </xdr:to>
    <xdr:cxnSp macro="">
      <xdr:nvCxnSpPr>
        <xdr:cNvPr id="656" name="直線コネクタ 655">
          <a:extLst>
            <a:ext uri="{FF2B5EF4-FFF2-40B4-BE49-F238E27FC236}">
              <a16:creationId xmlns:a16="http://schemas.microsoft.com/office/drawing/2014/main" id="{7F64C31D-C80E-4B44-A557-0710B91FF833}"/>
            </a:ext>
          </a:extLst>
        </xdr:cNvPr>
        <xdr:cNvCxnSpPr/>
      </xdr:nvCxnSpPr>
      <xdr:spPr>
        <a:xfrm>
          <a:off x="17376775" y="1466392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132605</xdr:rowOff>
    </xdr:from>
    <xdr:ext cx="469744" cy="259045"/>
    <xdr:sp macro="" textlink="">
      <xdr:nvSpPr>
        <xdr:cNvPr id="657" name="n_1mainValue【消防施設】&#10;一人当たり面積">
          <a:extLst>
            <a:ext uri="{FF2B5EF4-FFF2-40B4-BE49-F238E27FC236}">
              <a16:creationId xmlns:a16="http://schemas.microsoft.com/office/drawing/2014/main" id="{FF61A288-1620-4B67-A78A-82BC628DF822}"/>
            </a:ext>
          </a:extLst>
        </xdr:cNvPr>
        <xdr:cNvSpPr txBox="1"/>
      </xdr:nvSpPr>
      <xdr:spPr>
        <a:xfrm>
          <a:off x="1793247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132605</xdr:rowOff>
    </xdr:from>
    <xdr:ext cx="469744" cy="259045"/>
    <xdr:sp macro="" textlink="">
      <xdr:nvSpPr>
        <xdr:cNvPr id="658" name="n_2mainValue【消防施設】&#10;一人当たり面積">
          <a:extLst>
            <a:ext uri="{FF2B5EF4-FFF2-40B4-BE49-F238E27FC236}">
              <a16:creationId xmlns:a16="http://schemas.microsoft.com/office/drawing/2014/main" id="{9AE29900-9A5E-4F22-9703-B438F2D2CAED}"/>
            </a:ext>
          </a:extLst>
        </xdr:cNvPr>
        <xdr:cNvSpPr txBox="1"/>
      </xdr:nvSpPr>
      <xdr:spPr>
        <a:xfrm>
          <a:off x="1717047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a:extLst>
            <a:ext uri="{FF2B5EF4-FFF2-40B4-BE49-F238E27FC236}">
              <a16:creationId xmlns:a16="http://schemas.microsoft.com/office/drawing/2014/main" id="{14F8823B-41A7-4455-B0C3-593400FF2F59}"/>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a:extLst>
            <a:ext uri="{FF2B5EF4-FFF2-40B4-BE49-F238E27FC236}">
              <a16:creationId xmlns:a16="http://schemas.microsoft.com/office/drawing/2014/main" id="{6AEB9C76-F308-4C00-9D44-11BB9BB820C4}"/>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a:extLst>
            <a:ext uri="{FF2B5EF4-FFF2-40B4-BE49-F238E27FC236}">
              <a16:creationId xmlns:a16="http://schemas.microsoft.com/office/drawing/2014/main" id="{1423A7D3-5CA6-4754-8D2B-630CF8BCB14B}"/>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a:extLst>
            <a:ext uri="{FF2B5EF4-FFF2-40B4-BE49-F238E27FC236}">
              <a16:creationId xmlns:a16="http://schemas.microsoft.com/office/drawing/2014/main" id="{59F66111-0BD3-4F20-9279-B3C96FE63133}"/>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a:extLst>
            <a:ext uri="{FF2B5EF4-FFF2-40B4-BE49-F238E27FC236}">
              <a16:creationId xmlns:a16="http://schemas.microsoft.com/office/drawing/2014/main" id="{FAF27331-6A47-4D63-A364-0186F4F6E671}"/>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a:extLst>
            <a:ext uri="{FF2B5EF4-FFF2-40B4-BE49-F238E27FC236}">
              <a16:creationId xmlns:a16="http://schemas.microsoft.com/office/drawing/2014/main" id="{F2FE259C-27B3-41C5-A262-B1455F41E0E6}"/>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a:extLst>
            <a:ext uri="{FF2B5EF4-FFF2-40B4-BE49-F238E27FC236}">
              <a16:creationId xmlns:a16="http://schemas.microsoft.com/office/drawing/2014/main" id="{A0CCACFD-90BC-4AB3-96A1-5EF22B960371}"/>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a:extLst>
            <a:ext uri="{FF2B5EF4-FFF2-40B4-BE49-F238E27FC236}">
              <a16:creationId xmlns:a16="http://schemas.microsoft.com/office/drawing/2014/main" id="{35722ECB-0DF1-4C4E-BA88-F69B5E117A18}"/>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a:extLst>
            <a:ext uri="{FF2B5EF4-FFF2-40B4-BE49-F238E27FC236}">
              <a16:creationId xmlns:a16="http://schemas.microsoft.com/office/drawing/2014/main" id="{8E0B7654-5A6F-4F46-8080-40ACB0963668}"/>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a:extLst>
            <a:ext uri="{FF2B5EF4-FFF2-40B4-BE49-F238E27FC236}">
              <a16:creationId xmlns:a16="http://schemas.microsoft.com/office/drawing/2014/main" id="{F2A9ACEC-484B-4442-8811-95F5E5F08D99}"/>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a:extLst>
            <a:ext uri="{FF2B5EF4-FFF2-40B4-BE49-F238E27FC236}">
              <a16:creationId xmlns:a16="http://schemas.microsoft.com/office/drawing/2014/main" id="{5C6E1534-13C1-4FDB-93E9-E4A5DA650733}"/>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0" name="テキスト ボックス 669">
          <a:extLst>
            <a:ext uri="{FF2B5EF4-FFF2-40B4-BE49-F238E27FC236}">
              <a16:creationId xmlns:a16="http://schemas.microsoft.com/office/drawing/2014/main" id="{EEB8520B-8241-4711-B108-D2BF8C014916}"/>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a:extLst>
            <a:ext uri="{FF2B5EF4-FFF2-40B4-BE49-F238E27FC236}">
              <a16:creationId xmlns:a16="http://schemas.microsoft.com/office/drawing/2014/main" id="{34969B82-6AFE-4413-A1C0-2B4CC365785B}"/>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a:extLst>
            <a:ext uri="{FF2B5EF4-FFF2-40B4-BE49-F238E27FC236}">
              <a16:creationId xmlns:a16="http://schemas.microsoft.com/office/drawing/2014/main" id="{5816FA88-FDED-460F-BD11-9ED9852416C6}"/>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a:extLst>
            <a:ext uri="{FF2B5EF4-FFF2-40B4-BE49-F238E27FC236}">
              <a16:creationId xmlns:a16="http://schemas.microsoft.com/office/drawing/2014/main" id="{D85E07A2-AF74-49E7-813F-0CFFDC2D34D9}"/>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a:extLst>
            <a:ext uri="{FF2B5EF4-FFF2-40B4-BE49-F238E27FC236}">
              <a16:creationId xmlns:a16="http://schemas.microsoft.com/office/drawing/2014/main" id="{74FB62AC-88EA-4C2F-B5D1-5E06DC1AFCD9}"/>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a:extLst>
            <a:ext uri="{FF2B5EF4-FFF2-40B4-BE49-F238E27FC236}">
              <a16:creationId xmlns:a16="http://schemas.microsoft.com/office/drawing/2014/main" id="{15861172-2F4C-46E4-B0D4-5DB45C3600AC}"/>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a:extLst>
            <a:ext uri="{FF2B5EF4-FFF2-40B4-BE49-F238E27FC236}">
              <a16:creationId xmlns:a16="http://schemas.microsoft.com/office/drawing/2014/main" id="{ED536859-C9D6-4FC3-95D4-E168EBE73E71}"/>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a:extLst>
            <a:ext uri="{FF2B5EF4-FFF2-40B4-BE49-F238E27FC236}">
              <a16:creationId xmlns:a16="http://schemas.microsoft.com/office/drawing/2014/main" id="{EEA50CC6-6EE5-443D-ABD0-53F4A14A460E}"/>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a:extLst>
            <a:ext uri="{FF2B5EF4-FFF2-40B4-BE49-F238E27FC236}">
              <a16:creationId xmlns:a16="http://schemas.microsoft.com/office/drawing/2014/main" id="{A03CB1B6-327F-4812-BD9B-9A1B1D92B01B}"/>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a:extLst>
            <a:ext uri="{FF2B5EF4-FFF2-40B4-BE49-F238E27FC236}">
              <a16:creationId xmlns:a16="http://schemas.microsoft.com/office/drawing/2014/main" id="{D15A3A3B-F81B-4CDC-AD65-A99964F46869}"/>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0" name="テキスト ボックス 679">
          <a:extLst>
            <a:ext uri="{FF2B5EF4-FFF2-40B4-BE49-F238E27FC236}">
              <a16:creationId xmlns:a16="http://schemas.microsoft.com/office/drawing/2014/main" id="{ED892E9A-15B7-438D-81CD-C93165FF5257}"/>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a:extLst>
            <a:ext uri="{FF2B5EF4-FFF2-40B4-BE49-F238E27FC236}">
              <a16:creationId xmlns:a16="http://schemas.microsoft.com/office/drawing/2014/main" id="{51782B44-9B1E-4042-94C6-EEBA8B3B0276}"/>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2" name="テキスト ボックス 681">
          <a:extLst>
            <a:ext uri="{FF2B5EF4-FFF2-40B4-BE49-F238E27FC236}">
              <a16:creationId xmlns:a16="http://schemas.microsoft.com/office/drawing/2014/main" id="{EA3FDE54-2039-44F4-83F8-8D9E4BED7CDE}"/>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3" name="【庁舎】&#10;有形固定資産減価償却率グラフ枠">
          <a:extLst>
            <a:ext uri="{FF2B5EF4-FFF2-40B4-BE49-F238E27FC236}">
              <a16:creationId xmlns:a16="http://schemas.microsoft.com/office/drawing/2014/main" id="{FEB2D5F7-04CA-4551-ABC6-8E8853ED7E2C}"/>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84" name="直線コネクタ 683">
          <a:extLst>
            <a:ext uri="{FF2B5EF4-FFF2-40B4-BE49-F238E27FC236}">
              <a16:creationId xmlns:a16="http://schemas.microsoft.com/office/drawing/2014/main" id="{F7DC36D2-14FF-45E9-96AB-15DFFBC1DD53}"/>
            </a:ext>
          </a:extLst>
        </xdr:cNvPr>
        <xdr:cNvCxnSpPr/>
      </xdr:nvCxnSpPr>
      <xdr:spPr>
        <a:xfrm flipV="1">
          <a:off x="13889989"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85" name="【庁舎】&#10;有形固定資産減価償却率最小値テキスト">
          <a:extLst>
            <a:ext uri="{FF2B5EF4-FFF2-40B4-BE49-F238E27FC236}">
              <a16:creationId xmlns:a16="http://schemas.microsoft.com/office/drawing/2014/main" id="{466728D4-9241-4AEB-AEEE-0FB90DAFECEE}"/>
            </a:ext>
          </a:extLst>
        </xdr:cNvPr>
        <xdr:cNvSpPr txBox="1"/>
      </xdr:nvSpPr>
      <xdr:spPr>
        <a:xfrm>
          <a:off x="13928725"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86" name="直線コネクタ 685">
          <a:extLst>
            <a:ext uri="{FF2B5EF4-FFF2-40B4-BE49-F238E27FC236}">
              <a16:creationId xmlns:a16="http://schemas.microsoft.com/office/drawing/2014/main" id="{32B0DA9C-9802-46B5-A8F4-D8FBE6BF531B}"/>
            </a:ext>
          </a:extLst>
        </xdr:cNvPr>
        <xdr:cNvCxnSpPr/>
      </xdr:nvCxnSpPr>
      <xdr:spPr>
        <a:xfrm>
          <a:off x="13801725" y="1859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87" name="【庁舎】&#10;有形固定資産減価償却率最大値テキスト">
          <a:extLst>
            <a:ext uri="{FF2B5EF4-FFF2-40B4-BE49-F238E27FC236}">
              <a16:creationId xmlns:a16="http://schemas.microsoft.com/office/drawing/2014/main" id="{926727F5-9803-43CC-B498-F5F01A61D4FA}"/>
            </a:ext>
          </a:extLst>
        </xdr:cNvPr>
        <xdr:cNvSpPr txBox="1"/>
      </xdr:nvSpPr>
      <xdr:spPr>
        <a:xfrm>
          <a:off x="13928725"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88" name="直線コネクタ 687">
          <a:extLst>
            <a:ext uri="{FF2B5EF4-FFF2-40B4-BE49-F238E27FC236}">
              <a16:creationId xmlns:a16="http://schemas.microsoft.com/office/drawing/2014/main" id="{564238A6-5A29-45F3-98AF-17804EA379F1}"/>
            </a:ext>
          </a:extLst>
        </xdr:cNvPr>
        <xdr:cNvCxnSpPr/>
      </xdr:nvCxnSpPr>
      <xdr:spPr>
        <a:xfrm>
          <a:off x="1380172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89" name="【庁舎】&#10;有形固定資産減価償却率平均値テキスト">
          <a:extLst>
            <a:ext uri="{FF2B5EF4-FFF2-40B4-BE49-F238E27FC236}">
              <a16:creationId xmlns:a16="http://schemas.microsoft.com/office/drawing/2014/main" id="{BC352176-F40D-4F63-937A-7412F9BB4617}"/>
            </a:ext>
          </a:extLst>
        </xdr:cNvPr>
        <xdr:cNvSpPr txBox="1"/>
      </xdr:nvSpPr>
      <xdr:spPr>
        <a:xfrm>
          <a:off x="13928725"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90" name="フローチャート: 判断 689">
          <a:extLst>
            <a:ext uri="{FF2B5EF4-FFF2-40B4-BE49-F238E27FC236}">
              <a16:creationId xmlns:a16="http://schemas.microsoft.com/office/drawing/2014/main" id="{C650A4A6-DD6C-47D8-B25F-E8D7E74C417B}"/>
            </a:ext>
          </a:extLst>
        </xdr:cNvPr>
        <xdr:cNvSpPr/>
      </xdr:nvSpPr>
      <xdr:spPr>
        <a:xfrm>
          <a:off x="13839825" y="177892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91" name="フローチャート: 判断 690">
          <a:extLst>
            <a:ext uri="{FF2B5EF4-FFF2-40B4-BE49-F238E27FC236}">
              <a16:creationId xmlns:a16="http://schemas.microsoft.com/office/drawing/2014/main" id="{99CD0779-2EF3-466F-B3D0-081A031C3FEE}"/>
            </a:ext>
          </a:extLst>
        </xdr:cNvPr>
        <xdr:cNvSpPr/>
      </xdr:nvSpPr>
      <xdr:spPr>
        <a:xfrm>
          <a:off x="13115925"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692" name="n_1aveValue【庁舎】&#10;有形固定資産減価償却率">
          <a:extLst>
            <a:ext uri="{FF2B5EF4-FFF2-40B4-BE49-F238E27FC236}">
              <a16:creationId xmlns:a16="http://schemas.microsoft.com/office/drawing/2014/main" id="{65558111-5869-4DB9-BD37-73E770FE90D5}"/>
            </a:ext>
          </a:extLst>
        </xdr:cNvPr>
        <xdr:cNvSpPr txBox="1"/>
      </xdr:nvSpPr>
      <xdr:spPr>
        <a:xfrm>
          <a:off x="12980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18869</xdr:rowOff>
    </xdr:from>
    <xdr:to>
      <xdr:col>76</xdr:col>
      <xdr:colOff>165100</xdr:colOff>
      <xdr:row>103</xdr:row>
      <xdr:rowOff>120469</xdr:rowOff>
    </xdr:to>
    <xdr:sp macro="" textlink="">
      <xdr:nvSpPr>
        <xdr:cNvPr id="693" name="フローチャート: 判断 692">
          <a:extLst>
            <a:ext uri="{FF2B5EF4-FFF2-40B4-BE49-F238E27FC236}">
              <a16:creationId xmlns:a16="http://schemas.microsoft.com/office/drawing/2014/main" id="{0AD887E7-21EC-4BBA-A6E1-A9D311BF6552}"/>
            </a:ext>
          </a:extLst>
        </xdr:cNvPr>
        <xdr:cNvSpPr/>
      </xdr:nvSpPr>
      <xdr:spPr>
        <a:xfrm>
          <a:off x="123698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136996</xdr:rowOff>
    </xdr:from>
    <xdr:ext cx="405111" cy="259045"/>
    <xdr:sp macro="" textlink="">
      <xdr:nvSpPr>
        <xdr:cNvPr id="694" name="n_2aveValue【庁舎】&#10;有形固定資産減価償却率">
          <a:extLst>
            <a:ext uri="{FF2B5EF4-FFF2-40B4-BE49-F238E27FC236}">
              <a16:creationId xmlns:a16="http://schemas.microsoft.com/office/drawing/2014/main" id="{5F2F593E-2F8D-4B71-9FBC-41CBF79C7F94}"/>
            </a:ext>
          </a:extLst>
        </xdr:cNvPr>
        <xdr:cNvSpPr txBox="1"/>
      </xdr:nvSpPr>
      <xdr:spPr>
        <a:xfrm>
          <a:off x="12246619"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173275BE-B9F6-429B-9C91-A3332EC2476A}"/>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CEFE1468-B0C7-4065-B6DF-7D3DCAD991DB}"/>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17E1C5F6-1420-474E-9B9A-BCF612F65CD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2C43655B-5C55-4D7B-B4B1-BF108B3BABDA}"/>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6A9E50F1-8BBB-40C2-84F9-D4AEF0D430A1}"/>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54792</xdr:rowOff>
    </xdr:from>
    <xdr:to>
      <xdr:col>81</xdr:col>
      <xdr:colOff>101600</xdr:colOff>
      <xdr:row>103</xdr:row>
      <xdr:rowOff>156392</xdr:rowOff>
    </xdr:to>
    <xdr:sp macro="" textlink="">
      <xdr:nvSpPr>
        <xdr:cNvPr id="700" name="楕円 699">
          <a:extLst>
            <a:ext uri="{FF2B5EF4-FFF2-40B4-BE49-F238E27FC236}">
              <a16:creationId xmlns:a16="http://schemas.microsoft.com/office/drawing/2014/main" id="{9CF26247-77B5-4426-995E-7C60671D0918}"/>
            </a:ext>
          </a:extLst>
        </xdr:cNvPr>
        <xdr:cNvSpPr/>
      </xdr:nvSpPr>
      <xdr:spPr>
        <a:xfrm>
          <a:off x="13115925"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85816</xdr:rowOff>
    </xdr:from>
    <xdr:to>
      <xdr:col>76</xdr:col>
      <xdr:colOff>165100</xdr:colOff>
      <xdr:row>104</xdr:row>
      <xdr:rowOff>15966</xdr:rowOff>
    </xdr:to>
    <xdr:sp macro="" textlink="">
      <xdr:nvSpPr>
        <xdr:cNvPr id="701" name="楕円 700">
          <a:extLst>
            <a:ext uri="{FF2B5EF4-FFF2-40B4-BE49-F238E27FC236}">
              <a16:creationId xmlns:a16="http://schemas.microsoft.com/office/drawing/2014/main" id="{5A4C1628-E136-4A13-9CA1-6A4D5D8337B7}"/>
            </a:ext>
          </a:extLst>
        </xdr:cNvPr>
        <xdr:cNvSpPr/>
      </xdr:nvSpPr>
      <xdr:spPr>
        <a:xfrm>
          <a:off x="123698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105592</xdr:rowOff>
    </xdr:from>
    <xdr:to>
      <xdr:col>81</xdr:col>
      <xdr:colOff>50800</xdr:colOff>
      <xdr:row>103</xdr:row>
      <xdr:rowOff>136616</xdr:rowOff>
    </xdr:to>
    <xdr:cxnSp macro="">
      <xdr:nvCxnSpPr>
        <xdr:cNvPr id="702" name="直線コネクタ 701">
          <a:extLst>
            <a:ext uri="{FF2B5EF4-FFF2-40B4-BE49-F238E27FC236}">
              <a16:creationId xmlns:a16="http://schemas.microsoft.com/office/drawing/2014/main" id="{7C76852F-D1FE-411D-A4E3-7329C9EB2FF4}"/>
            </a:ext>
          </a:extLst>
        </xdr:cNvPr>
        <xdr:cNvCxnSpPr/>
      </xdr:nvCxnSpPr>
      <xdr:spPr>
        <a:xfrm flipV="1">
          <a:off x="12420600" y="17764942"/>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1469</xdr:rowOff>
    </xdr:from>
    <xdr:ext cx="405111" cy="259045"/>
    <xdr:sp macro="" textlink="">
      <xdr:nvSpPr>
        <xdr:cNvPr id="703" name="n_1mainValue【庁舎】&#10;有形固定資産減価償却率">
          <a:extLst>
            <a:ext uri="{FF2B5EF4-FFF2-40B4-BE49-F238E27FC236}">
              <a16:creationId xmlns:a16="http://schemas.microsoft.com/office/drawing/2014/main" id="{2CF72A7D-7F3F-461A-9380-53CD512F2B1F}"/>
            </a:ext>
          </a:extLst>
        </xdr:cNvPr>
        <xdr:cNvSpPr txBox="1"/>
      </xdr:nvSpPr>
      <xdr:spPr>
        <a:xfrm>
          <a:off x="129800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7093</xdr:rowOff>
    </xdr:from>
    <xdr:ext cx="405111" cy="259045"/>
    <xdr:sp macro="" textlink="">
      <xdr:nvSpPr>
        <xdr:cNvPr id="704" name="n_2mainValue【庁舎】&#10;有形固定資産減価償却率">
          <a:extLst>
            <a:ext uri="{FF2B5EF4-FFF2-40B4-BE49-F238E27FC236}">
              <a16:creationId xmlns:a16="http://schemas.microsoft.com/office/drawing/2014/main" id="{F8626059-F5AD-4D77-BFBD-985B9FFBEC09}"/>
            </a:ext>
          </a:extLst>
        </xdr:cNvPr>
        <xdr:cNvSpPr txBox="1"/>
      </xdr:nvSpPr>
      <xdr:spPr>
        <a:xfrm>
          <a:off x="12246619"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53972C92-EDE4-4AC4-98D2-48EB5F4F9088}"/>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B5A33562-BCF5-4296-AC75-0B1F6DB6727F}"/>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4E50533D-0A6B-412C-A292-2C128EDB9D75}"/>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2DEDF847-745F-48B3-B7EB-1684CEC364BF}"/>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AFE6D596-6630-43B3-8224-AB3C59F66BBF}"/>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87B5649F-CE0A-4AB3-BD9A-28A9DA17547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354277F-0015-4FE7-B986-3C9092890389}"/>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641A0599-B200-414C-8514-8B0DC59113D8}"/>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4E01374E-70B0-4145-B3BD-A8E0F441B41E}"/>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31893638-BBB9-436C-8A15-07BBFADECA39}"/>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5" name="テキスト ボックス 714">
          <a:extLst>
            <a:ext uri="{FF2B5EF4-FFF2-40B4-BE49-F238E27FC236}">
              <a16:creationId xmlns:a16="http://schemas.microsoft.com/office/drawing/2014/main" id="{1943953A-743A-4969-8091-ED3634F93BA8}"/>
            </a:ext>
          </a:extLst>
        </xdr:cNvPr>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CA22423E-B987-4ED7-880E-CDD2D856A5C4}"/>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3AECAEDC-48AF-428C-ADEF-5215D82BA280}"/>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987FCC96-23AE-4B22-8B7A-1DADFB8153F7}"/>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85A507AA-704B-4BC3-AD34-19BA2F13172E}"/>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FE153150-1AEA-48BB-859A-DED82D0C6236}"/>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C4DBF0D4-09EF-4D56-B449-565732C5BE26}"/>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912C493E-508B-4A42-A1F1-8C8251388C00}"/>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84B88EE9-FA4B-449F-B84B-D83D1D4E47C3}"/>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2B8031FA-8DD9-4966-8D17-8F21434C6549}"/>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124CCDC7-D3E6-469B-9A56-DD2692D2CE0E}"/>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944EFFEE-B44D-44CA-A021-EEAFC7E63C09}"/>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E186435E-F7FD-421D-911E-3FE6104DBD3F}"/>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466993E0-7187-46EF-B247-E2278AD046BD}"/>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29" name="直線コネクタ 728">
          <a:extLst>
            <a:ext uri="{FF2B5EF4-FFF2-40B4-BE49-F238E27FC236}">
              <a16:creationId xmlns:a16="http://schemas.microsoft.com/office/drawing/2014/main" id="{385A6507-4EC0-447E-B0D3-2D0362FE98F8}"/>
            </a:ext>
          </a:extLst>
        </xdr:cNvPr>
        <xdr:cNvCxnSpPr/>
      </xdr:nvCxnSpPr>
      <xdr:spPr>
        <a:xfrm flipV="1">
          <a:off x="188461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30" name="【庁舎】&#10;一人当たり面積最小値テキスト">
          <a:extLst>
            <a:ext uri="{FF2B5EF4-FFF2-40B4-BE49-F238E27FC236}">
              <a16:creationId xmlns:a16="http://schemas.microsoft.com/office/drawing/2014/main" id="{D1D422FA-5DC9-4E15-9245-AD94B09E8E2A}"/>
            </a:ext>
          </a:extLst>
        </xdr:cNvPr>
        <xdr:cNvSpPr txBox="1"/>
      </xdr:nvSpPr>
      <xdr:spPr>
        <a:xfrm>
          <a:off x="188849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31" name="直線コネクタ 730">
          <a:extLst>
            <a:ext uri="{FF2B5EF4-FFF2-40B4-BE49-F238E27FC236}">
              <a16:creationId xmlns:a16="http://schemas.microsoft.com/office/drawing/2014/main" id="{CE61DE03-55FC-494A-A506-41085FD15A81}"/>
            </a:ext>
          </a:extLst>
        </xdr:cNvPr>
        <xdr:cNvCxnSpPr/>
      </xdr:nvCxnSpPr>
      <xdr:spPr>
        <a:xfrm>
          <a:off x="18786475" y="1868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32" name="【庁舎】&#10;一人当たり面積最大値テキスト">
          <a:extLst>
            <a:ext uri="{FF2B5EF4-FFF2-40B4-BE49-F238E27FC236}">
              <a16:creationId xmlns:a16="http://schemas.microsoft.com/office/drawing/2014/main" id="{8A53BAAD-D0E8-4E69-A4B9-7B048B427BB7}"/>
            </a:ext>
          </a:extLst>
        </xdr:cNvPr>
        <xdr:cNvSpPr txBox="1"/>
      </xdr:nvSpPr>
      <xdr:spPr>
        <a:xfrm>
          <a:off x="188849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33" name="直線コネクタ 732">
          <a:extLst>
            <a:ext uri="{FF2B5EF4-FFF2-40B4-BE49-F238E27FC236}">
              <a16:creationId xmlns:a16="http://schemas.microsoft.com/office/drawing/2014/main" id="{65F93286-651A-4FE4-938A-2E15FFA6B935}"/>
            </a:ext>
          </a:extLst>
        </xdr:cNvPr>
        <xdr:cNvCxnSpPr/>
      </xdr:nvCxnSpPr>
      <xdr:spPr>
        <a:xfrm>
          <a:off x="1878647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34" name="【庁舎】&#10;一人当たり面積平均値テキスト">
          <a:extLst>
            <a:ext uri="{FF2B5EF4-FFF2-40B4-BE49-F238E27FC236}">
              <a16:creationId xmlns:a16="http://schemas.microsoft.com/office/drawing/2014/main" id="{E3118F70-C5FA-4D71-B018-D0711E466210}"/>
            </a:ext>
          </a:extLst>
        </xdr:cNvPr>
        <xdr:cNvSpPr txBox="1"/>
      </xdr:nvSpPr>
      <xdr:spPr>
        <a:xfrm>
          <a:off x="188849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35" name="フローチャート: 判断 734">
          <a:extLst>
            <a:ext uri="{FF2B5EF4-FFF2-40B4-BE49-F238E27FC236}">
              <a16:creationId xmlns:a16="http://schemas.microsoft.com/office/drawing/2014/main" id="{B70C2508-99A2-4879-9583-DF20E054E41C}"/>
            </a:ext>
          </a:extLst>
        </xdr:cNvPr>
        <xdr:cNvSpPr/>
      </xdr:nvSpPr>
      <xdr:spPr>
        <a:xfrm>
          <a:off x="187960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36" name="フローチャート: 判断 735">
          <a:extLst>
            <a:ext uri="{FF2B5EF4-FFF2-40B4-BE49-F238E27FC236}">
              <a16:creationId xmlns:a16="http://schemas.microsoft.com/office/drawing/2014/main" id="{62766A56-7414-4BEF-B70D-9D29CA941C05}"/>
            </a:ext>
          </a:extLst>
        </xdr:cNvPr>
        <xdr:cNvSpPr/>
      </xdr:nvSpPr>
      <xdr:spPr>
        <a:xfrm>
          <a:off x="18100675" y="183553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128288</xdr:rowOff>
    </xdr:from>
    <xdr:ext cx="469744" cy="259045"/>
    <xdr:sp macro="" textlink="">
      <xdr:nvSpPr>
        <xdr:cNvPr id="737" name="n_1aveValue【庁舎】&#10;一人当たり面積">
          <a:extLst>
            <a:ext uri="{FF2B5EF4-FFF2-40B4-BE49-F238E27FC236}">
              <a16:creationId xmlns:a16="http://schemas.microsoft.com/office/drawing/2014/main" id="{267D8307-E549-4275-9164-8D267B88BE32}"/>
            </a:ext>
          </a:extLst>
        </xdr:cNvPr>
        <xdr:cNvSpPr txBox="1"/>
      </xdr:nvSpPr>
      <xdr:spPr>
        <a:xfrm>
          <a:off x="1793247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21589</xdr:rowOff>
    </xdr:from>
    <xdr:to>
      <xdr:col>107</xdr:col>
      <xdr:colOff>101600</xdr:colOff>
      <xdr:row>107</xdr:row>
      <xdr:rowOff>123189</xdr:rowOff>
    </xdr:to>
    <xdr:sp macro="" textlink="">
      <xdr:nvSpPr>
        <xdr:cNvPr id="738" name="フローチャート: 判断 737">
          <a:extLst>
            <a:ext uri="{FF2B5EF4-FFF2-40B4-BE49-F238E27FC236}">
              <a16:creationId xmlns:a16="http://schemas.microsoft.com/office/drawing/2014/main" id="{E51622B4-2088-4193-8477-63F1CF52615A}"/>
            </a:ext>
          </a:extLst>
        </xdr:cNvPr>
        <xdr:cNvSpPr/>
      </xdr:nvSpPr>
      <xdr:spPr>
        <a:xfrm>
          <a:off x="17325975"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114316</xdr:rowOff>
    </xdr:from>
    <xdr:ext cx="469744" cy="259045"/>
    <xdr:sp macro="" textlink="">
      <xdr:nvSpPr>
        <xdr:cNvPr id="739" name="n_2aveValue【庁舎】&#10;一人当たり面積">
          <a:extLst>
            <a:ext uri="{FF2B5EF4-FFF2-40B4-BE49-F238E27FC236}">
              <a16:creationId xmlns:a16="http://schemas.microsoft.com/office/drawing/2014/main" id="{BB07EE02-BA99-4AA3-8665-BCF3F5ADBBBB}"/>
            </a:ext>
          </a:extLst>
        </xdr:cNvPr>
        <xdr:cNvSpPr txBox="1"/>
      </xdr:nvSpPr>
      <xdr:spPr>
        <a:xfrm>
          <a:off x="1717047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19BBD12-F58B-4263-A0BF-B7AAE6F05CC2}"/>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728811A-FF02-4BE3-BF8E-0D7ECC3FD01F}"/>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B5F27FB-01DE-4E58-A7A3-F49A24683363}"/>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31DAF23-C6B0-4E42-94D3-F090BB4209FF}"/>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42BA7F30-4A64-48D3-9A6A-F7A6A98E38DA}"/>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45" name="楕円 744">
          <a:extLst>
            <a:ext uri="{FF2B5EF4-FFF2-40B4-BE49-F238E27FC236}">
              <a16:creationId xmlns:a16="http://schemas.microsoft.com/office/drawing/2014/main" id="{8546ED1B-3ED8-425E-B8F4-890A54F6B189}"/>
            </a:ext>
          </a:extLst>
        </xdr:cNvPr>
        <xdr:cNvSpPr/>
      </xdr:nvSpPr>
      <xdr:spPr>
        <a:xfrm>
          <a:off x="18100675" y="183591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2539</xdr:rowOff>
    </xdr:from>
    <xdr:to>
      <xdr:col>107</xdr:col>
      <xdr:colOff>101600</xdr:colOff>
      <xdr:row>107</xdr:row>
      <xdr:rowOff>104139</xdr:rowOff>
    </xdr:to>
    <xdr:sp macro="" textlink="">
      <xdr:nvSpPr>
        <xdr:cNvPr id="746" name="楕円 745">
          <a:extLst>
            <a:ext uri="{FF2B5EF4-FFF2-40B4-BE49-F238E27FC236}">
              <a16:creationId xmlns:a16="http://schemas.microsoft.com/office/drawing/2014/main" id="{9CCE5F3C-3771-4391-9C36-4E86CCB61937}"/>
            </a:ext>
          </a:extLst>
        </xdr:cNvPr>
        <xdr:cNvSpPr/>
      </xdr:nvSpPr>
      <xdr:spPr>
        <a:xfrm>
          <a:off x="17325975"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64770</xdr:rowOff>
    </xdr:to>
    <xdr:cxnSp macro="">
      <xdr:nvCxnSpPr>
        <xdr:cNvPr id="747" name="直線コネクタ 746">
          <a:extLst>
            <a:ext uri="{FF2B5EF4-FFF2-40B4-BE49-F238E27FC236}">
              <a16:creationId xmlns:a16="http://schemas.microsoft.com/office/drawing/2014/main" id="{0E2AB445-58F2-4300-93C8-A030916937B9}"/>
            </a:ext>
          </a:extLst>
        </xdr:cNvPr>
        <xdr:cNvCxnSpPr/>
      </xdr:nvCxnSpPr>
      <xdr:spPr>
        <a:xfrm>
          <a:off x="17376775" y="18398489"/>
          <a:ext cx="7556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106697</xdr:rowOff>
    </xdr:from>
    <xdr:ext cx="469744" cy="259045"/>
    <xdr:sp macro="" textlink="">
      <xdr:nvSpPr>
        <xdr:cNvPr id="748" name="n_1mainValue【庁舎】&#10;一人当たり面積">
          <a:extLst>
            <a:ext uri="{FF2B5EF4-FFF2-40B4-BE49-F238E27FC236}">
              <a16:creationId xmlns:a16="http://schemas.microsoft.com/office/drawing/2014/main" id="{AF2BED72-5D54-43BC-92D1-F74A5D0C2C2D}"/>
            </a:ext>
          </a:extLst>
        </xdr:cNvPr>
        <xdr:cNvSpPr txBox="1"/>
      </xdr:nvSpPr>
      <xdr:spPr>
        <a:xfrm>
          <a:off x="1793247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120666</xdr:rowOff>
    </xdr:from>
    <xdr:ext cx="469744" cy="259045"/>
    <xdr:sp macro="" textlink="">
      <xdr:nvSpPr>
        <xdr:cNvPr id="749" name="n_2mainValue【庁舎】&#10;一人当たり面積">
          <a:extLst>
            <a:ext uri="{FF2B5EF4-FFF2-40B4-BE49-F238E27FC236}">
              <a16:creationId xmlns:a16="http://schemas.microsoft.com/office/drawing/2014/main" id="{D109B704-174C-45AC-80B7-E1ADF8FA11B5}"/>
            </a:ext>
          </a:extLst>
        </xdr:cNvPr>
        <xdr:cNvSpPr txBox="1"/>
      </xdr:nvSpPr>
      <xdr:spPr>
        <a:xfrm>
          <a:off x="17170477" y="1812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4D431423-D428-4466-9C53-5CB2722F4B58}"/>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A79B2ACD-41E3-4283-BC72-67419EB8B345}"/>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670A7A1-F96D-44A3-A4D5-3AABF1FE15B0}"/>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ほとんどの類型において、有形固定資産減価償却率は類似団体平均を下回っているものの、図書館が類似団体平均を上回っている。平成７年に建設された西合志図書館の耐用年数の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の到達に近づいている事が主に挙げられる。今後は総合管理計画や個別計画に基づき修繕や改修を行うこととしている。また一人当たりの面積については図書館、体育館・プール、保健センター・保健所、市民会館が類似団体平均を上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年度に策定した公共施設等総合管理計画において、人口一人当たりの延床面積を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以下に抑制することを目標として掲げているため、施設の複合化や廃止、民間への利活用の推進等の取り組みを進めていく必要がある。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２９年度も昨年同様、類似団体の平均を下回っている。基準財政収入額においては人口増による課税対象者の増により地方税の増となったが、基準財政需要額における保健衛生費、社会福祉費の伸びの方が上回ったため、昨年度と比較すると若干の増に留ま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665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067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ポイント上回った。主な要因として、扶助費については教育・保育施設給付費や子ども医療費、補助費等については下水道事業会計補助金や菊池環境保全組合負担金が増加したことが挙げられる。　個々の事業について、住民のニーズを踏まえた上で内容を精査するとともに、事務事業の見直し等を進め、経常経費の削減に努める。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3815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150071</xdr:rowOff>
    </xdr:from>
    <xdr:to>
      <xdr:col>19</xdr:col>
      <xdr:colOff>133350</xdr:colOff>
      <xdr:row>62</xdr:row>
      <xdr:rowOff>8255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707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7831</xdr:rowOff>
    </xdr:from>
    <xdr:to>
      <xdr:col>15</xdr:col>
      <xdr:colOff>82550</xdr:colOff>
      <xdr:row>60</xdr:row>
      <xdr:rowOff>150071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3381"/>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7831</xdr:rowOff>
    </xdr:from>
    <xdr:to>
      <xdr:col>11</xdr:col>
      <xdr:colOff>31750</xdr:colOff>
      <xdr:row>61</xdr:row>
      <xdr:rowOff>26881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338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150723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161307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43832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99271</xdr:rowOff>
    </xdr:from>
    <xdr:to>
      <xdr:col>15</xdr:col>
      <xdr:colOff>133350</xdr:colOff>
      <xdr:row>61</xdr:row>
      <xdr:rowOff>29421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39598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128481</xdr:rowOff>
    </xdr:from>
    <xdr:to>
      <xdr:col>11</xdr:col>
      <xdr:colOff>82550</xdr:colOff>
      <xdr:row>59</xdr:row>
      <xdr:rowOff>58631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68808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147531</xdr:rowOff>
    </xdr:from>
    <xdr:to>
      <xdr:col>7</xdr:col>
      <xdr:colOff>31750</xdr:colOff>
      <xdr:row>61</xdr:row>
      <xdr:rowOff>77681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62458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類似団体との比較では、類似団体平均を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に人件費については、人口千人当たりの職員数が類似団体と比較して少ないことが要因のひとつとなっている。また、物件費についても、図書館の指定管理者委託制度の導入等によりコスト削減の成果が出てきていると思わ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引き続き、定員管理の徹底と事務事業の見直し等により経費の削減に努める。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126245</xdr:rowOff>
    </xdr:from>
    <xdr:to>
      <xdr:col>23</xdr:col>
      <xdr:colOff>133350</xdr:colOff>
      <xdr:row>83</xdr:row>
      <xdr:rowOff>157265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56595"/>
          <a:ext cx="8382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49357</xdr:rowOff>
    </xdr:from>
    <xdr:to>
      <xdr:col>19</xdr:col>
      <xdr:colOff>133350</xdr:colOff>
      <xdr:row>83</xdr:row>
      <xdr:rowOff>157265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8257"/>
          <a:ext cx="889000" cy="27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168968</xdr:rowOff>
    </xdr:from>
    <xdr:to>
      <xdr:col>15</xdr:col>
      <xdr:colOff>82550</xdr:colOff>
      <xdr:row>82</xdr:row>
      <xdr:rowOff>49357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6418"/>
          <a:ext cx="889000" cy="5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122665</xdr:rowOff>
    </xdr:from>
    <xdr:to>
      <xdr:col>11</xdr:col>
      <xdr:colOff>31750</xdr:colOff>
      <xdr:row>81</xdr:row>
      <xdr:rowOff>168968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0115"/>
          <a:ext cx="889000" cy="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75445</xdr:rowOff>
    </xdr:from>
    <xdr:to>
      <xdr:col>23</xdr:col>
      <xdr:colOff>184150</xdr:colOff>
      <xdr:row>84</xdr:row>
      <xdr:rowOff>5595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91972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5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106465</xdr:rowOff>
    </xdr:from>
    <xdr:to>
      <xdr:col>19</xdr:col>
      <xdr:colOff>184150</xdr:colOff>
      <xdr:row>84</xdr:row>
      <xdr:rowOff>36615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3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46792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0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170007</xdr:rowOff>
    </xdr:from>
    <xdr:to>
      <xdr:col>15</xdr:col>
      <xdr:colOff>133350</xdr:colOff>
      <xdr:row>82</xdr:row>
      <xdr:rowOff>100157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110334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2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118168</xdr:rowOff>
    </xdr:from>
    <xdr:to>
      <xdr:col>11</xdr:col>
      <xdr:colOff>82550</xdr:colOff>
      <xdr:row>82</xdr:row>
      <xdr:rowOff>48318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58495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4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71865</xdr:rowOff>
    </xdr:from>
    <xdr:to>
      <xdr:col>7</xdr:col>
      <xdr:colOff>31750</xdr:colOff>
      <xdr:row>82</xdr:row>
      <xdr:rowOff>2015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類似団体の平均を下回っており、昨年度と同じ数値となった。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引き続き、給与・各種手当の見直しを行う等、より一層の給与の適正化に努める。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118836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256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118836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5877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定員適正化計画に基づく取組みを進めた結果、職員数が減少している。類似団体内順位</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位と定員管理の成果がうかがえる。また、類似団体平均と比較しても</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人少ない。</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7831</xdr:rowOff>
    </xdr:from>
    <xdr:to>
      <xdr:col>81</xdr:col>
      <xdr:colOff>44450</xdr:colOff>
      <xdr:row>59</xdr:row>
      <xdr:rowOff>21907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23381"/>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21907</xdr:rowOff>
    </xdr:from>
    <xdr:to>
      <xdr:col>77</xdr:col>
      <xdr:colOff>44450</xdr:colOff>
      <xdr:row>59</xdr:row>
      <xdr:rowOff>37994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3745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37994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4349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21907</xdr:rowOff>
    </xdr:from>
    <xdr:to>
      <xdr:col>68</xdr:col>
      <xdr:colOff>152400</xdr:colOff>
      <xdr:row>59</xdr:row>
      <xdr:rowOff>27940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745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128481</xdr:rowOff>
    </xdr:from>
    <xdr:to>
      <xdr:col>81</xdr:col>
      <xdr:colOff>95250</xdr:colOff>
      <xdr:row>59</xdr:row>
      <xdr:rowOff>58631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145008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1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142557</xdr:rowOff>
    </xdr:from>
    <xdr:to>
      <xdr:col>77</xdr:col>
      <xdr:colOff>95250</xdr:colOff>
      <xdr:row>59</xdr:row>
      <xdr:rowOff>72707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82884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5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158644</xdr:rowOff>
    </xdr:from>
    <xdr:to>
      <xdr:col>73</xdr:col>
      <xdr:colOff>44450</xdr:colOff>
      <xdr:row>59</xdr:row>
      <xdr:rowOff>88794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98971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142557</xdr:rowOff>
    </xdr:from>
    <xdr:to>
      <xdr:col>64</xdr:col>
      <xdr:colOff>152400</xdr:colOff>
      <xdr:row>59</xdr:row>
      <xdr:rowOff>72707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82884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ポイント下回っており、類似団体比較の平均を下回っている。要因としては、公営企業に要する経費について下水道事業会計への繰出金が減ったことに加え、標準税収入額が増えた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今後は、小中学校分離新設事業（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建設工事による普通建設事業の増、それに伴う公債費の増が見込まれる。また、熊本地震による災害復旧事業債の元利償還金が増加する見込みであることから、地方債発行額を抑制するなど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65722</xdr:rowOff>
    </xdr:from>
    <xdr:to>
      <xdr:col>81</xdr:col>
      <xdr:colOff>44450</xdr:colOff>
      <xdr:row>38</xdr:row>
      <xdr:rowOff>120015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58082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120015</xdr:rowOff>
    </xdr:from>
    <xdr:to>
      <xdr:col>77</xdr:col>
      <xdr:colOff>44450</xdr:colOff>
      <xdr:row>39</xdr:row>
      <xdr:rowOff>8890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63511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123507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9544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123507</xdr:rowOff>
    </xdr:from>
    <xdr:to>
      <xdr:col>68</xdr:col>
      <xdr:colOff>152400</xdr:colOff>
      <xdr:row>40</xdr:row>
      <xdr:rowOff>318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1005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14922</xdr:rowOff>
    </xdr:from>
    <xdr:to>
      <xdr:col>81</xdr:col>
      <xdr:colOff>95250</xdr:colOff>
      <xdr:row>38</xdr:row>
      <xdr:rowOff>116522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3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31449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7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69215</xdr:rowOff>
    </xdr:from>
    <xdr:to>
      <xdr:col>77</xdr:col>
      <xdr:colOff>95250</xdr:colOff>
      <xdr:row>38</xdr:row>
      <xdr:rowOff>170815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9542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5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72707</xdr:rowOff>
    </xdr:from>
    <xdr:to>
      <xdr:col>68</xdr:col>
      <xdr:colOff>203200</xdr:colOff>
      <xdr:row>40</xdr:row>
      <xdr:rowOff>2857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平成２８年度に引き続き、充当可能財源が将来負担額を上回り、将来負担比率の指標はなかった。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基準財政需要額算入見込額は、</a:t>
          </a:r>
          <a:r>
            <a:rPr kumimoji="1" lang="en-US" altLang="ja-JP" sz="1300">
              <a:latin typeface="ＭＳ Ｐゴシック" panose="020B0600070205080204" pitchFamily="50" charset="-128"/>
              <a:ea typeface="ＭＳ Ｐゴシック" panose="020B0600070205080204" pitchFamily="50" charset="-128"/>
            </a:rPr>
            <a:t>1,210,961</a:t>
          </a:r>
          <a:r>
            <a:rPr kumimoji="1" lang="ja-JP" altLang="en-US" sz="1300">
              <a:latin typeface="ＭＳ Ｐゴシック" panose="020B0600070205080204" pitchFamily="50" charset="-128"/>
              <a:ea typeface="ＭＳ Ｐゴシック" panose="020B0600070205080204" pitchFamily="50" charset="-128"/>
            </a:rPr>
            <a:t>千円の増となっている。これは、公債費の算入見込額の増が主な要因である。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引き続き、事業内容を見極めながら、起債にあたっては交付税措置率の高い地方債の活用する（新発債を抑制する）等、後年度の負担の軽減に努める。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類似団体や全国平均より下回っている。要因としては市営の保育所がないことやごみ処理業務や消防業務を民間委託や一部事務組合で行っていることなどが挙げられる。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今後はこれらの人件費に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準ずる繰</a:t>
          </a:r>
          <a:r>
            <a:rPr kumimoji="1" lang="ja-JP" altLang="en-US" sz="1300">
              <a:latin typeface="ＭＳ Ｐゴシック" panose="020B0600070205080204" pitchFamily="50" charset="-128"/>
              <a:ea typeface="ＭＳ Ｐゴシック" panose="020B0600070205080204" pitchFamily="50" charset="-128"/>
            </a:rPr>
            <a:t>出金等の支出や定員管理とあわせてさらに抑制していく必要がある。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0</xdr:rowOff>
    </xdr:from>
    <xdr:to>
      <xdr:col>20</xdr:col>
      <xdr:colOff>38100</xdr:colOff>
      <xdr:row>36</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物件費は、類似団体や全国平均より下回っているが、前年度と比較すると、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伸びている。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図書館の指定管理委託などの民間</a:t>
          </a:r>
          <a:r>
            <a:rPr kumimoji="1" lang="ja-JP" altLang="en-US" sz="1300">
              <a:latin typeface="ＭＳ Ｐゴシック" panose="020B0600070205080204" pitchFamily="50" charset="-128"/>
              <a:ea typeface="ＭＳ Ｐゴシック" panose="020B0600070205080204" pitchFamily="50" charset="-128"/>
            </a:rPr>
            <a:t>・外部委託を進めているため、今後も物件費は伸びていく傾向にある。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147574</xdr:rowOff>
    </xdr:from>
    <xdr:to>
      <xdr:col>82</xdr:col>
      <xdr:colOff>107950</xdr:colOff>
      <xdr:row>16</xdr:row>
      <xdr:rowOff>40132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9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370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117856</xdr:rowOff>
    </xdr:from>
    <xdr:to>
      <xdr:col>73</xdr:col>
      <xdr:colOff>180975</xdr:colOff>
      <xdr:row>15</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181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117856</xdr:rowOff>
    </xdr:from>
    <xdr:to>
      <xdr:col>69</xdr:col>
      <xdr:colOff>92075</xdr:colOff>
      <xdr:row>14</xdr:row>
      <xdr:rowOff>163576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18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96774</xdr:rowOff>
    </xdr:from>
    <xdr:to>
      <xdr:col>78</xdr:col>
      <xdr:colOff>120650</xdr:colOff>
      <xdr:row>16</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67056</xdr:rowOff>
    </xdr:from>
    <xdr:to>
      <xdr:col>69</xdr:col>
      <xdr:colOff>142875</xdr:colOff>
      <xdr:row>14</xdr:row>
      <xdr:rowOff>168656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上回っている。要因としては、若い世帯の転入増による学校や子育てにおける経費の増加、高齢化による介護、医療費の増加、生活保護関連費の増、各種福祉サービス費の増などによるものと考えられる。今後は自己負担割合の見直しやサービスの廃止統合等も検討し抑制に更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81985"/>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137885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404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121557</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2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27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73478</xdr:rowOff>
    </xdr:from>
    <xdr:to>
      <xdr:col>6</xdr:col>
      <xdr:colOff>171450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159855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上回っている。主な要因としては国民健康保険特別会計、後期高齢者医療広域連合負担金、介護保険特別会計、下水道事業会計の繰出金の影響が大きいものと思われる。今後も繰出しの増が予想され、数値の悪化が懸念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11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9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04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類似団体や、全国平均より上回っている。前年度と比較し減少している主な原因は、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前年度、公共下水道の北部流域下水道へ接続工事のため増となっていた下水道事業会計への補助金の減が考えられる。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また、新環境工場建設に伴い、菊池環境保全組合負担金が増加している。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992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類似団体や全国平均を下回っている。これは、平成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繰り上げ償還を行うなどのこれまでの起債発行の抑制によるものである。しかし、今後は、大規模な普通建設事業が計画されるなか、交付税の一本算定による交付税額の減額が見込まれ、また、臨時財政対策債の増加傾向もあることから起債発行が増えることが見込まれる。しかし市債発行については慎重に行い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168148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1709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140715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145287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145287</xdr:rowOff>
    </xdr:from>
    <xdr:to>
      <xdr:col>11</xdr:col>
      <xdr:colOff>9525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754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類似団体や全国平均を上回っている。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経常収支比率については、年度ごとの増減があり、地方交付税や臨時財政対策債などいわゆる依存財源の割合による部分が大きく、今後も歳出の抑制等に取り組んでいく必要がある。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972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78</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257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05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0574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3194</xdr:rowOff>
    </xdr:from>
    <xdr:to>
      <xdr:col>29</xdr:col>
      <xdr:colOff>127000</xdr:colOff>
      <xdr:row>19</xdr:row>
      <xdr:rowOff>38208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308369"/>
          <a:ext cx="6477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3194</xdr:rowOff>
    </xdr:from>
    <xdr:to>
      <xdr:col>26</xdr:col>
      <xdr:colOff>50800</xdr:colOff>
      <xdr:row>19</xdr:row>
      <xdr:rowOff>14624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8369"/>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14624</xdr:rowOff>
    </xdr:from>
    <xdr:to>
      <xdr:col>22</xdr:col>
      <xdr:colOff>114300</xdr:colOff>
      <xdr:row>19</xdr:row>
      <xdr:rowOff>48590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9799"/>
          <a:ext cx="698500" cy="33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35732</xdr:rowOff>
    </xdr:from>
    <xdr:to>
      <xdr:col>18</xdr:col>
      <xdr:colOff>177800</xdr:colOff>
      <xdr:row>19</xdr:row>
      <xdr:rowOff>48590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40907"/>
          <a:ext cx="698500" cy="1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158858</xdr:rowOff>
    </xdr:from>
    <xdr:to>
      <xdr:col>29</xdr:col>
      <xdr:colOff>177800</xdr:colOff>
      <xdr:row>19</xdr:row>
      <xdr:rowOff>89008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67435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123844</xdr:rowOff>
    </xdr:from>
    <xdr:to>
      <xdr:col>26</xdr:col>
      <xdr:colOff>101600</xdr:colOff>
      <xdr:row>19</xdr:row>
      <xdr:rowOff>53994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7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38771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135274</xdr:rowOff>
    </xdr:from>
    <xdr:to>
      <xdr:col>22</xdr:col>
      <xdr:colOff>165100</xdr:colOff>
      <xdr:row>19</xdr:row>
      <xdr:rowOff>65424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50201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5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169240</xdr:rowOff>
    </xdr:from>
    <xdr:to>
      <xdr:col>19</xdr:col>
      <xdr:colOff>38100</xdr:colOff>
      <xdr:row>19</xdr:row>
      <xdr:rowOff>99390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2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84167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156382</xdr:rowOff>
    </xdr:from>
    <xdr:to>
      <xdr:col>15</xdr:col>
      <xdr:colOff>101600</xdr:colOff>
      <xdr:row>19</xdr:row>
      <xdr:rowOff>86532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71309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6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82325</xdr:rowOff>
    </xdr:from>
    <xdr:to>
      <xdr:col>29</xdr:col>
      <xdr:colOff>127000</xdr:colOff>
      <xdr:row>36</xdr:row>
      <xdr:rowOff>111030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35575"/>
          <a:ext cx="647700" cy="28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82325</xdr:rowOff>
    </xdr:from>
    <xdr:to>
      <xdr:col>26</xdr:col>
      <xdr:colOff>50800</xdr:colOff>
      <xdr:row>37</xdr:row>
      <xdr:rowOff>53489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35575"/>
          <a:ext cx="698500" cy="142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316574</xdr:rowOff>
    </xdr:from>
    <xdr:to>
      <xdr:col>22</xdr:col>
      <xdr:colOff>114300</xdr:colOff>
      <xdr:row>37</xdr:row>
      <xdr:rowOff>53489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26924"/>
          <a:ext cx="698500" cy="25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254918</xdr:rowOff>
    </xdr:from>
    <xdr:to>
      <xdr:col>18</xdr:col>
      <xdr:colOff>177800</xdr:colOff>
      <xdr:row>35</xdr:row>
      <xdr:rowOff>316574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65268"/>
          <a:ext cx="698500" cy="61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60230</xdr:rowOff>
    </xdr:from>
    <xdr:to>
      <xdr:col>29</xdr:col>
      <xdr:colOff>177800</xdr:colOff>
      <xdr:row>36</xdr:row>
      <xdr:rowOff>161830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1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32307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8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31525</xdr:rowOff>
    </xdr:from>
    <xdr:to>
      <xdr:col>26</xdr:col>
      <xdr:colOff>101600</xdr:colOff>
      <xdr:row>36</xdr:row>
      <xdr:rowOff>133125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84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117902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71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2689</xdr:rowOff>
    </xdr:from>
    <xdr:to>
      <xdr:col>22</xdr:col>
      <xdr:colOff>165100</xdr:colOff>
      <xdr:row>37</xdr:row>
      <xdr:rowOff>104289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2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89066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265774</xdr:rowOff>
    </xdr:from>
    <xdr:to>
      <xdr:col>19</xdr:col>
      <xdr:colOff>38100</xdr:colOff>
      <xdr:row>36</xdr:row>
      <xdr:rowOff>24474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7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9251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6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204118</xdr:rowOff>
    </xdr:from>
    <xdr:to>
      <xdr:col>15</xdr:col>
      <xdr:colOff>101600</xdr:colOff>
      <xdr:row>35</xdr:row>
      <xdr:rowOff>305718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1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290495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35858</xdr:rowOff>
    </xdr:from>
    <xdr:to>
      <xdr:col>24</xdr:col>
      <xdr:colOff>63500</xdr:colOff>
      <xdr:row>38</xdr:row>
      <xdr:rowOff>74664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50958"/>
          <a:ext cx="838200" cy="3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35858</xdr:rowOff>
    </xdr:from>
    <xdr:to>
      <xdr:col>19</xdr:col>
      <xdr:colOff>177800</xdr:colOff>
      <xdr:row>38</xdr:row>
      <xdr:rowOff>47975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0958"/>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47975</xdr:rowOff>
    </xdr:from>
    <xdr:to>
      <xdr:col>15</xdr:col>
      <xdr:colOff>50800</xdr:colOff>
      <xdr:row>38</xdr:row>
      <xdr:rowOff>65291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3075"/>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65291</xdr:rowOff>
    </xdr:from>
    <xdr:to>
      <xdr:col>10</xdr:col>
      <xdr:colOff>114300</xdr:colOff>
      <xdr:row>38</xdr:row>
      <xdr:rowOff>78207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0391"/>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23864</xdr:rowOff>
    </xdr:from>
    <xdr:to>
      <xdr:col>24</xdr:col>
      <xdr:colOff>114300</xdr:colOff>
      <xdr:row>38</xdr:row>
      <xdr:rowOff>125464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2291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156508</xdr:rowOff>
    </xdr:from>
    <xdr:to>
      <xdr:col>20</xdr:col>
      <xdr:colOff>38100</xdr:colOff>
      <xdr:row>38</xdr:row>
      <xdr:rowOff>86658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77785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168625</xdr:rowOff>
    </xdr:from>
    <xdr:to>
      <xdr:col>15</xdr:col>
      <xdr:colOff>101600</xdr:colOff>
      <xdr:row>38</xdr:row>
      <xdr:rowOff>98775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89902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14491</xdr:rowOff>
    </xdr:from>
    <xdr:to>
      <xdr:col>10</xdr:col>
      <xdr:colOff>165100</xdr:colOff>
      <xdr:row>38</xdr:row>
      <xdr:rowOff>116091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27407</xdr:rowOff>
    </xdr:from>
    <xdr:to>
      <xdr:col>6</xdr:col>
      <xdr:colOff>38100</xdr:colOff>
      <xdr:row>38</xdr:row>
      <xdr:rowOff>129007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120134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123675</xdr:rowOff>
    </xdr:from>
    <xdr:to>
      <xdr:col>24</xdr:col>
      <xdr:colOff>62865</xdr:colOff>
      <xdr:row>57</xdr:row>
      <xdr:rowOff>35299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6175"/>
          <a:ext cx="1270" cy="111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39126</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35299</xdr:rowOff>
    </xdr:from>
    <xdr:to>
      <xdr:col>24</xdr:col>
      <xdr:colOff>152400</xdr:colOff>
      <xdr:row>57</xdr:row>
      <xdr:rowOff>35299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7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70352</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123675</xdr:rowOff>
    </xdr:from>
    <xdr:to>
      <xdr:col>24</xdr:col>
      <xdr:colOff>152400</xdr:colOff>
      <xdr:row>50</xdr:row>
      <xdr:rowOff>123675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161531</xdr:rowOff>
    </xdr:from>
    <xdr:to>
      <xdr:col>24</xdr:col>
      <xdr:colOff>63500</xdr:colOff>
      <xdr:row>53</xdr:row>
      <xdr:rowOff>169464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48381"/>
          <a:ext cx="8382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58046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1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79619</xdr:rowOff>
    </xdr:from>
    <xdr:to>
      <xdr:col>24</xdr:col>
      <xdr:colOff>114300</xdr:colOff>
      <xdr:row>55</xdr:row>
      <xdr:rowOff>9769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161531</xdr:rowOff>
    </xdr:from>
    <xdr:to>
      <xdr:col>19</xdr:col>
      <xdr:colOff>177800</xdr:colOff>
      <xdr:row>56</xdr:row>
      <xdr:rowOff>110234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48381"/>
          <a:ext cx="889000" cy="46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82545</xdr:rowOff>
    </xdr:from>
    <xdr:to>
      <xdr:col>20</xdr:col>
      <xdr:colOff>38100</xdr:colOff>
      <xdr:row>55</xdr:row>
      <xdr:rowOff>12695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3822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110234</xdr:rowOff>
    </xdr:from>
    <xdr:to>
      <xdr:col>15</xdr:col>
      <xdr:colOff>50800</xdr:colOff>
      <xdr:row>57</xdr:row>
      <xdr:rowOff>10907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1434"/>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116332</xdr:rowOff>
    </xdr:from>
    <xdr:to>
      <xdr:col>15</xdr:col>
      <xdr:colOff>101600</xdr:colOff>
      <xdr:row>55</xdr:row>
      <xdr:rowOff>46482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63009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10907</xdr:rowOff>
    </xdr:from>
    <xdr:to>
      <xdr:col>10</xdr:col>
      <xdr:colOff>114300</xdr:colOff>
      <xdr:row>57</xdr:row>
      <xdr:rowOff>79007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83557"/>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101176</xdr:rowOff>
    </xdr:from>
    <xdr:to>
      <xdr:col>10</xdr:col>
      <xdr:colOff>165100</xdr:colOff>
      <xdr:row>54</xdr:row>
      <xdr:rowOff>31326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47853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90454</xdr:rowOff>
    </xdr:from>
    <xdr:to>
      <xdr:col>6</xdr:col>
      <xdr:colOff>38100</xdr:colOff>
      <xdr:row>54</xdr:row>
      <xdr:rowOff>20604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7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37131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5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118664</xdr:rowOff>
    </xdr:from>
    <xdr:to>
      <xdr:col>24</xdr:col>
      <xdr:colOff>114300</xdr:colOff>
      <xdr:row>54</xdr:row>
      <xdr:rowOff>48814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0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141541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110731</xdr:rowOff>
    </xdr:from>
    <xdr:to>
      <xdr:col>20</xdr:col>
      <xdr:colOff>38100</xdr:colOff>
      <xdr:row>54</xdr:row>
      <xdr:rowOff>40881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57408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9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59434</xdr:rowOff>
    </xdr:from>
    <xdr:to>
      <xdr:col>15</xdr:col>
      <xdr:colOff>101600</xdr:colOff>
      <xdr:row>56</xdr:row>
      <xdr:rowOff>161034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152161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131557</xdr:rowOff>
    </xdr:from>
    <xdr:to>
      <xdr:col>10</xdr:col>
      <xdr:colOff>165100</xdr:colOff>
      <xdr:row>57</xdr:row>
      <xdr:rowOff>61707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52834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28207</xdr:rowOff>
    </xdr:from>
    <xdr:to>
      <xdr:col>6</xdr:col>
      <xdr:colOff>38100</xdr:colOff>
      <xdr:row>57</xdr:row>
      <xdr:rowOff>129807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120934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73543</xdr:rowOff>
    </xdr:from>
    <xdr:to>
      <xdr:col>24</xdr:col>
      <xdr:colOff>63500</xdr:colOff>
      <xdr:row>78</xdr:row>
      <xdr:rowOff>75829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664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70022</xdr:rowOff>
    </xdr:from>
    <xdr:to>
      <xdr:col>19</xdr:col>
      <xdr:colOff>177800</xdr:colOff>
      <xdr:row>78</xdr:row>
      <xdr:rowOff>73543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3122"/>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54477</xdr:rowOff>
    </xdr:from>
    <xdr:to>
      <xdr:col>15</xdr:col>
      <xdr:colOff>50800</xdr:colOff>
      <xdr:row>78</xdr:row>
      <xdr:rowOff>70022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2757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39939</xdr:rowOff>
    </xdr:from>
    <xdr:to>
      <xdr:col>10</xdr:col>
      <xdr:colOff>114300</xdr:colOff>
      <xdr:row>78</xdr:row>
      <xdr:rowOff>54477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13039"/>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25029</xdr:rowOff>
    </xdr:from>
    <xdr:to>
      <xdr:col>24</xdr:col>
      <xdr:colOff>114300</xdr:colOff>
      <xdr:row>78</xdr:row>
      <xdr:rowOff>126629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111406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22743</xdr:rowOff>
    </xdr:from>
    <xdr:to>
      <xdr:col>20</xdr:col>
      <xdr:colOff>38100</xdr:colOff>
      <xdr:row>78</xdr:row>
      <xdr:rowOff>124343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115470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19222</xdr:rowOff>
    </xdr:from>
    <xdr:to>
      <xdr:col>15</xdr:col>
      <xdr:colOff>101600</xdr:colOff>
      <xdr:row>78</xdr:row>
      <xdr:rowOff>120822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3677</xdr:rowOff>
    </xdr:from>
    <xdr:to>
      <xdr:col>10</xdr:col>
      <xdr:colOff>165100</xdr:colOff>
      <xdr:row>78</xdr:row>
      <xdr:rowOff>105277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96404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160589</xdr:rowOff>
    </xdr:from>
    <xdr:to>
      <xdr:col>6</xdr:col>
      <xdr:colOff>38100</xdr:colOff>
      <xdr:row>78</xdr:row>
      <xdr:rowOff>90739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81866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2037</xdr:rowOff>
    </xdr:from>
    <xdr:to>
      <xdr:col>24</xdr:col>
      <xdr:colOff>63500</xdr:colOff>
      <xdr:row>94</xdr:row>
      <xdr:rowOff>94650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118337"/>
          <a:ext cx="838200" cy="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94650</xdr:rowOff>
    </xdr:from>
    <xdr:to>
      <xdr:col>19</xdr:col>
      <xdr:colOff>177800</xdr:colOff>
      <xdr:row>95</xdr:row>
      <xdr:rowOff>33218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210950"/>
          <a:ext cx="889000" cy="11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33218</xdr:rowOff>
    </xdr:from>
    <xdr:to>
      <xdr:col>15</xdr:col>
      <xdr:colOff>50800</xdr:colOff>
      <xdr:row>95</xdr:row>
      <xdr:rowOff>167208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320968"/>
          <a:ext cx="889000" cy="13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167208</xdr:rowOff>
    </xdr:from>
    <xdr:to>
      <xdr:col>10</xdr:col>
      <xdr:colOff>114300</xdr:colOff>
      <xdr:row>96</xdr:row>
      <xdr:rowOff>84134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54958"/>
          <a:ext cx="889000" cy="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122687</xdr:rowOff>
    </xdr:from>
    <xdr:to>
      <xdr:col>24</xdr:col>
      <xdr:colOff>114300</xdr:colOff>
      <xdr:row>94</xdr:row>
      <xdr:rowOff>52837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145564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91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43850</xdr:rowOff>
    </xdr:from>
    <xdr:to>
      <xdr:col>20</xdr:col>
      <xdr:colOff>38100</xdr:colOff>
      <xdr:row>94</xdr:row>
      <xdr:rowOff>145450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6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161977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153868</xdr:rowOff>
    </xdr:from>
    <xdr:to>
      <xdr:col>15</xdr:col>
      <xdr:colOff>101600</xdr:colOff>
      <xdr:row>95</xdr:row>
      <xdr:rowOff>84018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2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100545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04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116408</xdr:rowOff>
    </xdr:from>
    <xdr:to>
      <xdr:col>10</xdr:col>
      <xdr:colOff>165100</xdr:colOff>
      <xdr:row>96</xdr:row>
      <xdr:rowOff>46558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63085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17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33334</xdr:rowOff>
    </xdr:from>
    <xdr:to>
      <xdr:col>6</xdr:col>
      <xdr:colOff>38100</xdr:colOff>
      <xdr:row>96</xdr:row>
      <xdr:rowOff>134934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9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151461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6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11671</xdr:rowOff>
    </xdr:from>
    <xdr:to>
      <xdr:col>55</xdr:col>
      <xdr:colOff>0</xdr:colOff>
      <xdr:row>35</xdr:row>
      <xdr:rowOff>150635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12421"/>
          <a:ext cx="838200" cy="1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150635</xdr:rowOff>
    </xdr:from>
    <xdr:to>
      <xdr:col>50</xdr:col>
      <xdr:colOff>114300</xdr:colOff>
      <xdr:row>36</xdr:row>
      <xdr:rowOff>83439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51385"/>
          <a:ext cx="889000" cy="10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83439</xdr:rowOff>
    </xdr:from>
    <xdr:to>
      <xdr:col>45</xdr:col>
      <xdr:colOff>177800</xdr:colOff>
      <xdr:row>36</xdr:row>
      <xdr:rowOff>102019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255639"/>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39408</xdr:rowOff>
    </xdr:from>
    <xdr:to>
      <xdr:col>41</xdr:col>
      <xdr:colOff>50800</xdr:colOff>
      <xdr:row>36</xdr:row>
      <xdr:rowOff>102019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211608"/>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124947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132321</xdr:rowOff>
    </xdr:from>
    <xdr:to>
      <xdr:col>55</xdr:col>
      <xdr:colOff>50800</xdr:colOff>
      <xdr:row>35</xdr:row>
      <xdr:rowOff>62471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155198</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99835</xdr:rowOff>
    </xdr:from>
    <xdr:to>
      <xdr:col>50</xdr:col>
      <xdr:colOff>165100</xdr:colOff>
      <xdr:row>36</xdr:row>
      <xdr:rowOff>29985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46512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587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32639</xdr:rowOff>
    </xdr:from>
    <xdr:to>
      <xdr:col>46</xdr:col>
      <xdr:colOff>38100</xdr:colOff>
      <xdr:row>36</xdr:row>
      <xdr:rowOff>134239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150766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59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51219</xdr:rowOff>
    </xdr:from>
    <xdr:to>
      <xdr:col>41</xdr:col>
      <xdr:colOff>101600</xdr:colOff>
      <xdr:row>36</xdr:row>
      <xdr:rowOff>152819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143946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160058</xdr:rowOff>
    </xdr:from>
    <xdr:to>
      <xdr:col>36</xdr:col>
      <xdr:colOff>165100</xdr:colOff>
      <xdr:row>36</xdr:row>
      <xdr:rowOff>90208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6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81335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2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112236</xdr:rowOff>
    </xdr:from>
    <xdr:to>
      <xdr:col>55</xdr:col>
      <xdr:colOff>0</xdr:colOff>
      <xdr:row>58</xdr:row>
      <xdr:rowOff>20325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884886"/>
          <a:ext cx="838200" cy="7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170872</xdr:rowOff>
    </xdr:from>
    <xdr:to>
      <xdr:col>50</xdr:col>
      <xdr:colOff>114300</xdr:colOff>
      <xdr:row>58</xdr:row>
      <xdr:rowOff>20325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943522"/>
          <a:ext cx="889000" cy="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124064</xdr:rowOff>
    </xdr:from>
    <xdr:to>
      <xdr:col>45</xdr:col>
      <xdr:colOff>177800</xdr:colOff>
      <xdr:row>57</xdr:row>
      <xdr:rowOff>170872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896714"/>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112625</xdr:rowOff>
    </xdr:from>
    <xdr:to>
      <xdr:col>41</xdr:col>
      <xdr:colOff>50800</xdr:colOff>
      <xdr:row>57</xdr:row>
      <xdr:rowOff>124064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885275"/>
          <a:ext cx="889000" cy="1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61436</xdr:rowOff>
    </xdr:from>
    <xdr:to>
      <xdr:col>55</xdr:col>
      <xdr:colOff>50800</xdr:colOff>
      <xdr:row>57</xdr:row>
      <xdr:rowOff>163036</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20144</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140975</xdr:rowOff>
    </xdr:from>
    <xdr:to>
      <xdr:col>50</xdr:col>
      <xdr:colOff>165100</xdr:colOff>
      <xdr:row>58</xdr:row>
      <xdr:rowOff>71125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9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62252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100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120072</xdr:rowOff>
    </xdr:from>
    <xdr:to>
      <xdr:col>46</xdr:col>
      <xdr:colOff>38100</xdr:colOff>
      <xdr:row>58</xdr:row>
      <xdr:rowOff>50222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8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41349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73264</xdr:rowOff>
    </xdr:from>
    <xdr:to>
      <xdr:col>41</xdr:col>
      <xdr:colOff>101600</xdr:colOff>
      <xdr:row>58</xdr:row>
      <xdr:rowOff>3414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84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165991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61825</xdr:rowOff>
    </xdr:from>
    <xdr:to>
      <xdr:col>36</xdr:col>
      <xdr:colOff>165100</xdr:colOff>
      <xdr:row>57</xdr:row>
      <xdr:rowOff>163425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8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154552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普通建設事業費 （ うち新規整備　）グラフ枠">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89" name="普通建設事業費 （ うち新規整備　）最小値テキスト">
          <a:extLst>
            <a:ext uri="{FF2B5EF4-FFF2-40B4-BE49-F238E27FC236}">
              <a16:creationId xmlns:a16="http://schemas.microsoft.com/office/drawing/2014/main" id="{00000000-0008-0000-0600-000085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1" name="普通建設事業費 （ うち新規整備　）最大値テキスト">
          <a:extLst>
            <a:ext uri="{FF2B5EF4-FFF2-40B4-BE49-F238E27FC236}">
              <a16:creationId xmlns:a16="http://schemas.microsoft.com/office/drawing/2014/main" id="{00000000-0008-0000-0600-000087010000}"/>
            </a:ext>
          </a:extLst>
        </xdr:cNvPr>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170755</xdr:rowOff>
    </xdr:from>
    <xdr:to>
      <xdr:col>55</xdr:col>
      <xdr:colOff>0</xdr:colOff>
      <xdr:row>78</xdr:row>
      <xdr:rowOff>9381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9639300" y="13372405"/>
          <a:ext cx="8382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4" name="普通建設事業費 （ うち新規整備　）平均値テキスト">
          <a:extLst>
            <a:ext uri="{FF2B5EF4-FFF2-40B4-BE49-F238E27FC236}">
              <a16:creationId xmlns:a16="http://schemas.microsoft.com/office/drawing/2014/main" id="{00000000-0008-0000-0600-00008A010000}"/>
            </a:ext>
          </a:extLst>
        </xdr:cNvPr>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168932</xdr:rowOff>
    </xdr:from>
    <xdr:to>
      <xdr:col>50</xdr:col>
      <xdr:colOff>114300</xdr:colOff>
      <xdr:row>77</xdr:row>
      <xdr:rowOff>170755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8750300" y="13370582"/>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142380</xdr:rowOff>
    </xdr:from>
    <xdr:to>
      <xdr:col>45</xdr:col>
      <xdr:colOff>177800</xdr:colOff>
      <xdr:row>77</xdr:row>
      <xdr:rowOff>168932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7861300" y="13344030"/>
          <a:ext cx="8890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130031</xdr:rowOff>
    </xdr:from>
    <xdr:to>
      <xdr:col>55</xdr:col>
      <xdr:colOff>50800</xdr:colOff>
      <xdr:row>78</xdr:row>
      <xdr:rowOff>60181</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333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50519</xdr:rowOff>
    </xdr:from>
    <xdr:ext cx="469744"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325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119955</xdr:rowOff>
    </xdr:from>
    <xdr:to>
      <xdr:col>50</xdr:col>
      <xdr:colOff>165100</xdr:colOff>
      <xdr:row>78</xdr:row>
      <xdr:rowOff>50105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3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41232</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4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118132</xdr:rowOff>
    </xdr:from>
    <xdr:to>
      <xdr:col>46</xdr:col>
      <xdr:colOff>38100</xdr:colOff>
      <xdr:row>78</xdr:row>
      <xdr:rowOff>48282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3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39409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41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91580</xdr:rowOff>
    </xdr:from>
    <xdr:to>
      <xdr:col>41</xdr:col>
      <xdr:colOff>101600</xdr:colOff>
      <xdr:row>78</xdr:row>
      <xdr:rowOff>21730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32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12857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22003</xdr:rowOff>
    </xdr:from>
    <xdr:to>
      <xdr:col>55</xdr:col>
      <xdr:colOff>0</xdr:colOff>
      <xdr:row>97</xdr:row>
      <xdr:rowOff>158494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481203"/>
          <a:ext cx="838200" cy="30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122485</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581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53925</xdr:rowOff>
    </xdr:from>
    <xdr:to>
      <xdr:col>50</xdr:col>
      <xdr:colOff>114300</xdr:colOff>
      <xdr:row>97</xdr:row>
      <xdr:rowOff>158494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684575"/>
          <a:ext cx="889000" cy="10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53925</xdr:rowOff>
    </xdr:from>
    <xdr:to>
      <xdr:col>45</xdr:col>
      <xdr:colOff>177800</xdr:colOff>
      <xdr:row>97</xdr:row>
      <xdr:rowOff>102095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684575"/>
          <a:ext cx="88900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142653</xdr:rowOff>
    </xdr:from>
    <xdr:to>
      <xdr:col>55</xdr:col>
      <xdr:colOff>50800</xdr:colOff>
      <xdr:row>96</xdr:row>
      <xdr:rowOff>72803</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64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165530</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28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107694</xdr:rowOff>
    </xdr:from>
    <xdr:to>
      <xdr:col>50</xdr:col>
      <xdr:colOff>165100</xdr:colOff>
      <xdr:row>98</xdr:row>
      <xdr:rowOff>37844</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67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3125</xdr:rowOff>
    </xdr:from>
    <xdr:to>
      <xdr:col>46</xdr:col>
      <xdr:colOff>38100</xdr:colOff>
      <xdr:row>97</xdr:row>
      <xdr:rowOff>104725</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66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121252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0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51295</xdr:rowOff>
    </xdr:from>
    <xdr:to>
      <xdr:col>41</xdr:col>
      <xdr:colOff>101600</xdr:colOff>
      <xdr:row>97</xdr:row>
      <xdr:rowOff>152895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66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144022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7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497" name="災害復旧事業費最小値テキスト">
          <a:extLst>
            <a:ext uri="{FF2B5EF4-FFF2-40B4-BE49-F238E27FC236}">
              <a16:creationId xmlns:a16="http://schemas.microsoft.com/office/drawing/2014/main" id="{00000000-0008-0000-0600-0000F1010000}"/>
            </a:ext>
          </a:extLst>
        </xdr:cNvPr>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499" name="災害復旧事業費最大値テキスト">
          <a:extLst>
            <a:ext uri="{FF2B5EF4-FFF2-40B4-BE49-F238E27FC236}">
              <a16:creationId xmlns:a16="http://schemas.microsoft.com/office/drawing/2014/main" id="{00000000-0008-0000-0600-0000F3010000}"/>
            </a:ext>
          </a:extLst>
        </xdr:cNvPr>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16223</xdr:rowOff>
    </xdr:from>
    <xdr:to>
      <xdr:col>85</xdr:col>
      <xdr:colOff>127000</xdr:colOff>
      <xdr:row>38</xdr:row>
      <xdr:rowOff>102504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5481300" y="6188423"/>
          <a:ext cx="838200" cy="42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2" name="災害復旧事業費平均値テキスト">
          <a:extLst>
            <a:ext uri="{FF2B5EF4-FFF2-40B4-BE49-F238E27FC236}">
              <a16:creationId xmlns:a16="http://schemas.microsoft.com/office/drawing/2014/main" id="{00000000-0008-0000-0600-0000F6010000}"/>
            </a:ext>
          </a:extLst>
        </xdr:cNvPr>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102504</xdr:rowOff>
    </xdr:from>
    <xdr:to>
      <xdr:col>81</xdr:col>
      <xdr:colOff>50800</xdr:colOff>
      <xdr:row>39</xdr:row>
      <xdr:rowOff>62760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4592300" y="6617604"/>
          <a:ext cx="889000" cy="13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126926</xdr:rowOff>
    </xdr:from>
    <xdr:ext cx="378565"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5292017" y="681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62760</xdr:rowOff>
    </xdr:from>
    <xdr:to>
      <xdr:col>76</xdr:col>
      <xdr:colOff>114300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3703300" y="6749310"/>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126599</xdr:rowOff>
    </xdr:from>
    <xdr:ext cx="378565"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4403017" y="681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136873</xdr:rowOff>
    </xdr:from>
    <xdr:to>
      <xdr:col>85</xdr:col>
      <xdr:colOff>177800</xdr:colOff>
      <xdr:row>36</xdr:row>
      <xdr:rowOff>67023</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6268700" y="61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159750</xdr:rowOff>
    </xdr:from>
    <xdr:ext cx="534377" cy="259045"/>
    <xdr:sp macro="" textlink="">
      <xdr:nvSpPr>
        <xdr:cNvPr id="521" name="災害復旧事業費該当値テキスト">
          <a:extLst>
            <a:ext uri="{FF2B5EF4-FFF2-40B4-BE49-F238E27FC236}">
              <a16:creationId xmlns:a16="http://schemas.microsoft.com/office/drawing/2014/main" id="{00000000-0008-0000-0600-000009020000}"/>
            </a:ext>
          </a:extLst>
        </xdr:cNvPr>
        <xdr:cNvSpPr txBox="1"/>
      </xdr:nvSpPr>
      <xdr:spPr>
        <a:xfrm>
          <a:off x="16370300" y="59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51704</xdr:rowOff>
    </xdr:from>
    <xdr:to>
      <xdr:col>81</xdr:col>
      <xdr:colOff>101600</xdr:colOff>
      <xdr:row>38</xdr:row>
      <xdr:rowOff>153304</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5430500" y="656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169830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4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11960</xdr:rowOff>
    </xdr:from>
    <xdr:to>
      <xdr:col>76</xdr:col>
      <xdr:colOff>165100</xdr:colOff>
      <xdr:row>39</xdr:row>
      <xdr:rowOff>113560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4541500" y="669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130087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a:extLst>
            <a:ext uri="{FF2B5EF4-FFF2-40B4-BE49-F238E27FC236}">
              <a16:creationId xmlns:a16="http://schemas.microsoft.com/office/drawing/2014/main" id="{00000000-0008-0000-0600-00002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a:extLst>
            <a:ext uri="{FF2B5EF4-FFF2-40B4-BE49-F238E27FC236}">
              <a16:creationId xmlns:a16="http://schemas.microsoft.com/office/drawing/2014/main" id="{00000000-0008-0000-0600-00002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a:extLst>
            <a:ext uri="{FF2B5EF4-FFF2-40B4-BE49-F238E27FC236}">
              <a16:creationId xmlns:a16="http://schemas.microsoft.com/office/drawing/2014/main" id="{00000000-0008-0000-0600-00002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a:extLst>
            <a:ext uri="{FF2B5EF4-FFF2-40B4-BE49-F238E27FC236}">
              <a16:creationId xmlns:a16="http://schemas.microsoft.com/office/drawing/2014/main" id="{00000000-0008-0000-0600-00003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42545</xdr:rowOff>
    </xdr:from>
    <xdr:to>
      <xdr:col>85</xdr:col>
      <xdr:colOff>127000</xdr:colOff>
      <xdr:row>77</xdr:row>
      <xdr:rowOff>51015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5481300" y="13244195"/>
          <a:ext cx="8382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51015</xdr:rowOff>
    </xdr:from>
    <xdr:to>
      <xdr:col>81</xdr:col>
      <xdr:colOff>50800</xdr:colOff>
      <xdr:row>77</xdr:row>
      <xdr:rowOff>62268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3252665"/>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28080</xdr:rowOff>
    </xdr:from>
    <xdr:to>
      <xdr:col>76</xdr:col>
      <xdr:colOff>114300</xdr:colOff>
      <xdr:row>77</xdr:row>
      <xdr:rowOff>62268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703300" y="13229730"/>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15773</xdr:rowOff>
    </xdr:from>
    <xdr:to>
      <xdr:col>71</xdr:col>
      <xdr:colOff>177800</xdr:colOff>
      <xdr:row>77</xdr:row>
      <xdr:rowOff>28080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814300" y="13217423"/>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163195</xdr:rowOff>
    </xdr:from>
    <xdr:to>
      <xdr:col>85</xdr:col>
      <xdr:colOff>177800</xdr:colOff>
      <xdr:row>77</xdr:row>
      <xdr:rowOff>93345</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141622</xdr:rowOff>
    </xdr:from>
    <xdr:ext cx="534377" cy="259045"/>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1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215</xdr:rowOff>
    </xdr:from>
    <xdr:to>
      <xdr:col>81</xdr:col>
      <xdr:colOff>101600</xdr:colOff>
      <xdr:row>77</xdr:row>
      <xdr:rowOff>101815</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2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92942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11468</xdr:rowOff>
    </xdr:from>
    <xdr:to>
      <xdr:col>76</xdr:col>
      <xdr:colOff>165100</xdr:colOff>
      <xdr:row>77</xdr:row>
      <xdr:rowOff>113068</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2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104195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148730</xdr:rowOff>
    </xdr:from>
    <xdr:to>
      <xdr:col>72</xdr:col>
      <xdr:colOff>38100</xdr:colOff>
      <xdr:row>77</xdr:row>
      <xdr:rowOff>78880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1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70007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136423</xdr:rowOff>
    </xdr:from>
    <xdr:to>
      <xdr:col>67</xdr:col>
      <xdr:colOff>101600</xdr:colOff>
      <xdr:row>77</xdr:row>
      <xdr:rowOff>66573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1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57700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54759</xdr:rowOff>
    </xdr:from>
    <xdr:to>
      <xdr:col>85</xdr:col>
      <xdr:colOff>127000</xdr:colOff>
      <xdr:row>99</xdr:row>
      <xdr:rowOff>96772</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5481300" y="17028309"/>
          <a:ext cx="838200" cy="4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82420</xdr:rowOff>
    </xdr:from>
    <xdr:to>
      <xdr:col>81</xdr:col>
      <xdr:colOff>50800</xdr:colOff>
      <xdr:row>99</xdr:row>
      <xdr:rowOff>96772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7055970"/>
          <a:ext cx="8890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31981</xdr:rowOff>
    </xdr:from>
    <xdr:to>
      <xdr:col>76</xdr:col>
      <xdr:colOff>114300</xdr:colOff>
      <xdr:row>99</xdr:row>
      <xdr:rowOff>82420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834081"/>
          <a:ext cx="889000" cy="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31981</xdr:rowOff>
    </xdr:from>
    <xdr:to>
      <xdr:col>71</xdr:col>
      <xdr:colOff>177800</xdr:colOff>
      <xdr:row>99</xdr:row>
      <xdr:rowOff>85097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834081"/>
          <a:ext cx="889000" cy="22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3959</xdr:rowOff>
    </xdr:from>
    <xdr:to>
      <xdr:col>85</xdr:col>
      <xdr:colOff>177800</xdr:colOff>
      <xdr:row>99</xdr:row>
      <xdr:rowOff>105559</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9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90336</xdr:rowOff>
    </xdr:from>
    <xdr:ext cx="469744"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89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45972</xdr:rowOff>
    </xdr:from>
    <xdr:to>
      <xdr:col>81</xdr:col>
      <xdr:colOff>101600</xdr:colOff>
      <xdr:row>99</xdr:row>
      <xdr:rowOff>147572</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701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138699</xdr:rowOff>
    </xdr:from>
    <xdr:ext cx="378565"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2017" y="1711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31620</xdr:rowOff>
    </xdr:from>
    <xdr:to>
      <xdr:col>76</xdr:col>
      <xdr:colOff>165100</xdr:colOff>
      <xdr:row>99</xdr:row>
      <xdr:rowOff>133220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70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124347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709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152631</xdr:rowOff>
    </xdr:from>
    <xdr:to>
      <xdr:col>72</xdr:col>
      <xdr:colOff>38100</xdr:colOff>
      <xdr:row>98</xdr:row>
      <xdr:rowOff>82781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7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73908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7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34297</xdr:rowOff>
    </xdr:from>
    <xdr:to>
      <xdr:col>67</xdr:col>
      <xdr:colOff>101600</xdr:colOff>
      <xdr:row>99</xdr:row>
      <xdr:rowOff>135897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70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127024</xdr:rowOff>
    </xdr:from>
    <xdr:ext cx="378565"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5017" y="1710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146340</xdr:rowOff>
    </xdr:from>
    <xdr:to>
      <xdr:col>116</xdr:col>
      <xdr:colOff>63500</xdr:colOff>
      <xdr:row>35</xdr:row>
      <xdr:rowOff>12772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5975640"/>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146340</xdr:rowOff>
    </xdr:from>
    <xdr:to>
      <xdr:col>111</xdr:col>
      <xdr:colOff>177800</xdr:colOff>
      <xdr:row>35</xdr:row>
      <xdr:rowOff>59472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97564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59472</xdr:rowOff>
    </xdr:from>
    <xdr:to>
      <xdr:col>107</xdr:col>
      <xdr:colOff>50800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060222"/>
          <a:ext cx="889000" cy="7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48168</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5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97790</xdr:rowOff>
    </xdr:from>
    <xdr:to>
      <xdr:col>102</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78434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133422</xdr:rowOff>
    </xdr:from>
    <xdr:to>
      <xdr:col>116</xdr:col>
      <xdr:colOff>114300</xdr:colOff>
      <xdr:row>35</xdr:row>
      <xdr:rowOff>63572</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9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156299</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81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95540</xdr:rowOff>
    </xdr:from>
    <xdr:to>
      <xdr:col>112</xdr:col>
      <xdr:colOff>38100</xdr:colOff>
      <xdr:row>35</xdr:row>
      <xdr:rowOff>25690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9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42217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570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8672</xdr:rowOff>
    </xdr:from>
    <xdr:to>
      <xdr:col>107</xdr:col>
      <xdr:colOff>101600</xdr:colOff>
      <xdr:row>35</xdr:row>
      <xdr:rowOff>110272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0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126799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7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139717</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826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128636</xdr:rowOff>
    </xdr:from>
    <xdr:to>
      <xdr:col>116</xdr:col>
      <xdr:colOff>63500</xdr:colOff>
      <xdr:row>58</xdr:row>
      <xdr:rowOff>137048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10072736"/>
          <a:ext cx="8382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128636</xdr:rowOff>
    </xdr:from>
    <xdr:to>
      <xdr:col>111</xdr:col>
      <xdr:colOff>177800</xdr:colOff>
      <xdr:row>58</xdr:row>
      <xdr:rowOff>135311</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10072736"/>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134396</xdr:rowOff>
    </xdr:from>
    <xdr:to>
      <xdr:col>107</xdr:col>
      <xdr:colOff>50800</xdr:colOff>
      <xdr:row>58</xdr:row>
      <xdr:rowOff>135311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100784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134396</xdr:rowOff>
    </xdr:from>
    <xdr:to>
      <xdr:col>102</xdr:col>
      <xdr:colOff>114300</xdr:colOff>
      <xdr:row>58</xdr:row>
      <xdr:rowOff>134396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10078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86248</xdr:rowOff>
    </xdr:from>
    <xdr:to>
      <xdr:col>116</xdr:col>
      <xdr:colOff>114300</xdr:colOff>
      <xdr:row>59</xdr:row>
      <xdr:rowOff>16398</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1175</xdr:rowOff>
    </xdr:from>
    <xdr:ext cx="313932"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945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77836</xdr:rowOff>
    </xdr:from>
    <xdr:to>
      <xdr:col>112</xdr:col>
      <xdr:colOff>38100</xdr:colOff>
      <xdr:row>59</xdr:row>
      <xdr:rowOff>7986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170563</xdr:rowOff>
    </xdr:from>
    <xdr:ext cx="378565"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4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84511</xdr:rowOff>
    </xdr:from>
    <xdr:to>
      <xdr:col>107</xdr:col>
      <xdr:colOff>101600</xdr:colOff>
      <xdr:row>59</xdr:row>
      <xdr:rowOff>14661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100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5788</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77333" y="10121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83596</xdr:rowOff>
    </xdr:from>
    <xdr:to>
      <xdr:col>102</xdr:col>
      <xdr:colOff>165100</xdr:colOff>
      <xdr:row>59</xdr:row>
      <xdr:rowOff>13746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100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4873</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6017" y="1012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83596</xdr:rowOff>
    </xdr:from>
    <xdr:to>
      <xdr:col>98</xdr:col>
      <xdr:colOff>38100</xdr:colOff>
      <xdr:row>59</xdr:row>
      <xdr:rowOff>13746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100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4873</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7017" y="1012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113616</xdr:rowOff>
    </xdr:from>
    <xdr:to>
      <xdr:col>116</xdr:col>
      <xdr:colOff>63500</xdr:colOff>
      <xdr:row>77</xdr:row>
      <xdr:rowOff>118005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1323300" y="13315266"/>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113616</xdr:rowOff>
    </xdr:from>
    <xdr:to>
      <xdr:col>111</xdr:col>
      <xdr:colOff>177800</xdr:colOff>
      <xdr:row>77</xdr:row>
      <xdr:rowOff>114416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331526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73155</xdr:rowOff>
    </xdr:from>
    <xdr:to>
      <xdr:col>107</xdr:col>
      <xdr:colOff>50800</xdr:colOff>
      <xdr:row>77</xdr:row>
      <xdr:rowOff>114416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9545300" y="13103355"/>
          <a:ext cx="889000" cy="2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73155</xdr:rowOff>
    </xdr:from>
    <xdr:to>
      <xdr:col>102</xdr:col>
      <xdr:colOff>114300</xdr:colOff>
      <xdr:row>76</xdr:row>
      <xdr:rowOff>136020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656300" y="131033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67205</xdr:rowOff>
    </xdr:from>
    <xdr:to>
      <xdr:col>116</xdr:col>
      <xdr:colOff>114300</xdr:colOff>
      <xdr:row>77</xdr:row>
      <xdr:rowOff>168805</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2110700" y="1326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45632</xdr:rowOff>
    </xdr:from>
    <xdr:ext cx="534377"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324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62816</xdr:rowOff>
    </xdr:from>
    <xdr:to>
      <xdr:col>112</xdr:col>
      <xdr:colOff>38100</xdr:colOff>
      <xdr:row>77</xdr:row>
      <xdr:rowOff>164416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1272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155543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63616</xdr:rowOff>
    </xdr:from>
    <xdr:to>
      <xdr:col>107</xdr:col>
      <xdr:colOff>101600</xdr:colOff>
      <xdr:row>77</xdr:row>
      <xdr:rowOff>165216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0383500" y="132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156343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3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22355</xdr:rowOff>
    </xdr:from>
    <xdr:to>
      <xdr:col>102</xdr:col>
      <xdr:colOff>165100</xdr:colOff>
      <xdr:row>76</xdr:row>
      <xdr:rowOff>123955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494500" y="130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115082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1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85220</xdr:rowOff>
    </xdr:from>
    <xdr:to>
      <xdr:col>98</xdr:col>
      <xdr:colOff>38100</xdr:colOff>
      <xdr:row>77</xdr:row>
      <xdr:rowOff>15370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605500" y="131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6497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2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402.861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47.414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円となっており、類似団体平均と比べて下回っている。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扶助費については年々増加しており、類似団体平均に比べ高い状況となっている。これは、中学校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年生までの医療費無料化、待機児童の対策による保育サービスの増などが考えられる。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また、補助費等についても増加傾向にあるが、これは環境工場の新設工事に伴う菊池環境保全組合負担金の増等に起因するものである。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熊本県合志市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61,555
61,277
53.19
25,709,867
24,798,104
817,420
12,199,512
18,980,324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103124</xdr:rowOff>
    </xdr:from>
    <xdr:to>
      <xdr:col>24</xdr:col>
      <xdr:colOff>63500</xdr:colOff>
      <xdr:row>35</xdr:row>
      <xdr:rowOff>145186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03874"/>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20828</xdr:rowOff>
    </xdr:from>
    <xdr:to>
      <xdr:col>19</xdr:col>
      <xdr:colOff>177800</xdr:colOff>
      <xdr:row>35</xdr:row>
      <xdr:rowOff>103124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2157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20828</xdr:rowOff>
    </xdr:from>
    <xdr:to>
      <xdr:col>15</xdr:col>
      <xdr:colOff>50800</xdr:colOff>
      <xdr:row>35</xdr:row>
      <xdr:rowOff>148844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157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112268</xdr:rowOff>
    </xdr:from>
    <xdr:to>
      <xdr:col>10</xdr:col>
      <xdr:colOff>114300</xdr:colOff>
      <xdr:row>35</xdr:row>
      <xdr:rowOff>148844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130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94386</xdr:rowOff>
    </xdr:from>
    <xdr:to>
      <xdr:col>24</xdr:col>
      <xdr:colOff>114300</xdr:colOff>
      <xdr:row>36</xdr:row>
      <xdr:rowOff>24536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72813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52324</xdr:rowOff>
    </xdr:from>
    <xdr:to>
      <xdr:col>20</xdr:col>
      <xdr:colOff>38100</xdr:colOff>
      <xdr:row>35</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145051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141478</xdr:rowOff>
    </xdr:from>
    <xdr:to>
      <xdr:col>15</xdr:col>
      <xdr:colOff>101600</xdr:colOff>
      <xdr:row>35</xdr:row>
      <xdr:rowOff>71628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98044</xdr:rowOff>
    </xdr:from>
    <xdr:to>
      <xdr:col>10</xdr:col>
      <xdr:colOff>165100</xdr:colOff>
      <xdr:row>36</xdr:row>
      <xdr:rowOff>28194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19321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61468</xdr:rowOff>
    </xdr:from>
    <xdr:to>
      <xdr:col>6</xdr:col>
      <xdr:colOff>38100</xdr:colOff>
      <xdr:row>35</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154305</xdr:rowOff>
    </xdr:from>
    <xdr:to>
      <xdr:col>24</xdr:col>
      <xdr:colOff>63500</xdr:colOff>
      <xdr:row>58</xdr:row>
      <xdr:rowOff>144463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26955"/>
          <a:ext cx="838200" cy="1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144463</xdr:rowOff>
    </xdr:from>
    <xdr:to>
      <xdr:col>19</xdr:col>
      <xdr:colOff>177800</xdr:colOff>
      <xdr:row>58</xdr:row>
      <xdr:rowOff>159677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88563"/>
          <a:ext cx="889000" cy="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9868</xdr:rowOff>
    </xdr:from>
    <xdr:to>
      <xdr:col>15</xdr:col>
      <xdr:colOff>50800</xdr:colOff>
      <xdr:row>58</xdr:row>
      <xdr:rowOff>159677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53968"/>
          <a:ext cx="889000" cy="14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9868</xdr:rowOff>
    </xdr:from>
    <xdr:to>
      <xdr:col>10</xdr:col>
      <xdr:colOff>114300</xdr:colOff>
      <xdr:row>59</xdr:row>
      <xdr:rowOff>20282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53968"/>
          <a:ext cx="8890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103505</xdr:rowOff>
    </xdr:from>
    <xdr:to>
      <xdr:col>24</xdr:col>
      <xdr:colOff>114300</xdr:colOff>
      <xdr:row>58</xdr:row>
      <xdr:rowOff>33655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81932</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5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93663</xdr:rowOff>
    </xdr:from>
    <xdr:to>
      <xdr:col>20</xdr:col>
      <xdr:colOff>38100</xdr:colOff>
      <xdr:row>59</xdr:row>
      <xdr:rowOff>23813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14940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13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108877</xdr:rowOff>
    </xdr:from>
    <xdr:to>
      <xdr:col>15</xdr:col>
      <xdr:colOff>101600</xdr:colOff>
      <xdr:row>59</xdr:row>
      <xdr:rowOff>39027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30154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1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130518</xdr:rowOff>
    </xdr:from>
    <xdr:to>
      <xdr:col>10</xdr:col>
      <xdr:colOff>165100</xdr:colOff>
      <xdr:row>58</xdr:row>
      <xdr:rowOff>60668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51795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9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140932</xdr:rowOff>
    </xdr:from>
    <xdr:to>
      <xdr:col>6</xdr:col>
      <xdr:colOff>38100</xdr:colOff>
      <xdr:row>59</xdr:row>
      <xdr:rowOff>71082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62209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133464</xdr:rowOff>
    </xdr:from>
    <xdr:to>
      <xdr:col>24</xdr:col>
      <xdr:colOff>63500</xdr:colOff>
      <xdr:row>73</xdr:row>
      <xdr:rowOff>129121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477864"/>
          <a:ext cx="8382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129121</xdr:rowOff>
    </xdr:from>
    <xdr:to>
      <xdr:col>19</xdr:col>
      <xdr:colOff>177800</xdr:colOff>
      <xdr:row>74</xdr:row>
      <xdr:rowOff>167716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44971"/>
          <a:ext cx="889000" cy="2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167716</xdr:rowOff>
    </xdr:from>
    <xdr:to>
      <xdr:col>15</xdr:col>
      <xdr:colOff>50800</xdr:colOff>
      <xdr:row>75</xdr:row>
      <xdr:rowOff>88926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55016"/>
          <a:ext cx="889000" cy="9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88926</xdr:rowOff>
    </xdr:from>
    <xdr:to>
      <xdr:col>10</xdr:col>
      <xdr:colOff>114300</xdr:colOff>
      <xdr:row>76</xdr:row>
      <xdr:rowOff>19241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47676"/>
          <a:ext cx="8890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82664</xdr:rowOff>
    </xdr:from>
    <xdr:to>
      <xdr:col>24</xdr:col>
      <xdr:colOff>114300</xdr:colOff>
      <xdr:row>73</xdr:row>
      <xdr:rowOff>12814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105541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27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78321</xdr:rowOff>
    </xdr:from>
    <xdr:to>
      <xdr:col>20</xdr:col>
      <xdr:colOff>38100</xdr:colOff>
      <xdr:row>74</xdr:row>
      <xdr:rowOff>8471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9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24998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69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116916</xdr:rowOff>
    </xdr:from>
    <xdr:to>
      <xdr:col>15</xdr:col>
      <xdr:colOff>101600</xdr:colOff>
      <xdr:row>75</xdr:row>
      <xdr:rowOff>47066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63593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7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38126</xdr:rowOff>
    </xdr:from>
    <xdr:to>
      <xdr:col>10</xdr:col>
      <xdr:colOff>165100</xdr:colOff>
      <xdr:row>75</xdr:row>
      <xdr:rowOff>139726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9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130852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8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139891</xdr:rowOff>
    </xdr:from>
    <xdr:to>
      <xdr:col>6</xdr:col>
      <xdr:colOff>38100</xdr:colOff>
      <xdr:row>76</xdr:row>
      <xdr:rowOff>70041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61168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9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31953</xdr:rowOff>
    </xdr:from>
    <xdr:to>
      <xdr:col>24</xdr:col>
      <xdr:colOff>63500</xdr:colOff>
      <xdr:row>97</xdr:row>
      <xdr:rowOff>88760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2603"/>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31953</xdr:rowOff>
    </xdr:from>
    <xdr:to>
      <xdr:col>19</xdr:col>
      <xdr:colOff>177800</xdr:colOff>
      <xdr:row>99</xdr:row>
      <xdr:rowOff>50698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62603"/>
          <a:ext cx="889000" cy="3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50698</xdr:rowOff>
    </xdr:from>
    <xdr:to>
      <xdr:col>15</xdr:col>
      <xdr:colOff>50800</xdr:colOff>
      <xdr:row>99</xdr:row>
      <xdr:rowOff>51479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7024248"/>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46641</xdr:rowOff>
    </xdr:from>
    <xdr:to>
      <xdr:col>10</xdr:col>
      <xdr:colOff>114300</xdr:colOff>
      <xdr:row>99</xdr:row>
      <xdr:rowOff>51479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7020191"/>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37960</xdr:rowOff>
    </xdr:from>
    <xdr:to>
      <xdr:col>24</xdr:col>
      <xdr:colOff>114300</xdr:colOff>
      <xdr:row>97</xdr:row>
      <xdr:rowOff>139560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60837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2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152603</xdr:rowOff>
    </xdr:from>
    <xdr:to>
      <xdr:col>20</xdr:col>
      <xdr:colOff>38100</xdr:colOff>
      <xdr:row>97</xdr:row>
      <xdr:rowOff>82753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99280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171348</xdr:rowOff>
    </xdr:from>
    <xdr:to>
      <xdr:col>15</xdr:col>
      <xdr:colOff>101600</xdr:colOff>
      <xdr:row>99</xdr:row>
      <xdr:rowOff>101498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92625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679</xdr:rowOff>
    </xdr:from>
    <xdr:to>
      <xdr:col>10</xdr:col>
      <xdr:colOff>165100</xdr:colOff>
      <xdr:row>99</xdr:row>
      <xdr:rowOff>102279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93406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6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167291</xdr:rowOff>
    </xdr:from>
    <xdr:to>
      <xdr:col>6</xdr:col>
      <xdr:colOff>38100</xdr:colOff>
      <xdr:row>99</xdr:row>
      <xdr:rowOff>97441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6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88568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6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44069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79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41973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2795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41973</xdr:rowOff>
    </xdr:from>
    <xdr:to>
      <xdr:col>41</xdr:col>
      <xdr:colOff>50800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2852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162052</xdr:rowOff>
    </xdr:from>
    <xdr:to>
      <xdr:col>46</xdr:col>
      <xdr:colOff>38100</xdr:colOff>
      <xdr:row>39</xdr:row>
      <xdr:rowOff>92202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83329</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162623</xdr:rowOff>
    </xdr:from>
    <xdr:to>
      <xdr:col>41</xdr:col>
      <xdr:colOff>101600</xdr:colOff>
      <xdr:row>39</xdr:row>
      <xdr:rowOff>92773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83900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163957</xdr:rowOff>
    </xdr:from>
    <xdr:to>
      <xdr:col>36</xdr:col>
      <xdr:colOff>165100</xdr:colOff>
      <xdr:row>39</xdr:row>
      <xdr:rowOff>94107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85234</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13490</xdr:rowOff>
    </xdr:from>
    <xdr:to>
      <xdr:col>55</xdr:col>
      <xdr:colOff>0</xdr:colOff>
      <xdr:row>57</xdr:row>
      <xdr:rowOff>70160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86140"/>
          <a:ext cx="8382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70160</xdr:rowOff>
    </xdr:from>
    <xdr:to>
      <xdr:col>50</xdr:col>
      <xdr:colOff>114300</xdr:colOff>
      <xdr:row>57</xdr:row>
      <xdr:rowOff>171178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2810"/>
          <a:ext cx="889000" cy="10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140981</xdr:rowOff>
    </xdr:from>
    <xdr:to>
      <xdr:col>45</xdr:col>
      <xdr:colOff>177800</xdr:colOff>
      <xdr:row>57</xdr:row>
      <xdr:rowOff>171178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13631"/>
          <a:ext cx="889000" cy="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156456</xdr:rowOff>
    </xdr:from>
    <xdr:to>
      <xdr:col>41</xdr:col>
      <xdr:colOff>50800</xdr:colOff>
      <xdr:row>57</xdr:row>
      <xdr:rowOff>140981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57656"/>
          <a:ext cx="889000" cy="15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35392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134140</xdr:rowOff>
    </xdr:from>
    <xdr:to>
      <xdr:col>55</xdr:col>
      <xdr:colOff>50800</xdr:colOff>
      <xdr:row>57</xdr:row>
      <xdr:rowOff>64290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157017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19360</xdr:rowOff>
    </xdr:from>
    <xdr:to>
      <xdr:col>50</xdr:col>
      <xdr:colOff>165100</xdr:colOff>
      <xdr:row>57</xdr:row>
      <xdr:rowOff>120960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137487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120378</xdr:rowOff>
    </xdr:from>
    <xdr:to>
      <xdr:col>46</xdr:col>
      <xdr:colOff>38100</xdr:colOff>
      <xdr:row>58</xdr:row>
      <xdr:rowOff>50528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41655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8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90181</xdr:rowOff>
    </xdr:from>
    <xdr:to>
      <xdr:col>41</xdr:col>
      <xdr:colOff>101600</xdr:colOff>
      <xdr:row>58</xdr:row>
      <xdr:rowOff>20331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11458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5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105656</xdr:rowOff>
    </xdr:from>
    <xdr:to>
      <xdr:col>36</xdr:col>
      <xdr:colOff>165100</xdr:colOff>
      <xdr:row>57</xdr:row>
      <xdr:rowOff>35806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52333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128536</xdr:rowOff>
    </xdr:from>
    <xdr:to>
      <xdr:col>55</xdr:col>
      <xdr:colOff>0</xdr:colOff>
      <xdr:row>78</xdr:row>
      <xdr:rowOff>143587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01636"/>
          <a:ext cx="8382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59156</xdr:rowOff>
    </xdr:from>
    <xdr:to>
      <xdr:col>50</xdr:col>
      <xdr:colOff>114300</xdr:colOff>
      <xdr:row>78</xdr:row>
      <xdr:rowOff>143587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2256"/>
          <a:ext cx="889000" cy="8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13703</xdr:rowOff>
    </xdr:from>
    <xdr:to>
      <xdr:col>45</xdr:col>
      <xdr:colOff>177800</xdr:colOff>
      <xdr:row>78</xdr:row>
      <xdr:rowOff>59156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15353"/>
          <a:ext cx="889000" cy="2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13703</xdr:rowOff>
    </xdr:from>
    <xdr:to>
      <xdr:col>41</xdr:col>
      <xdr:colOff>50800</xdr:colOff>
      <xdr:row>77</xdr:row>
      <xdr:rowOff>81978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15353"/>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85120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77736</xdr:rowOff>
    </xdr:from>
    <xdr:to>
      <xdr:col>55</xdr:col>
      <xdr:colOff>50800</xdr:colOff>
      <xdr:row>79</xdr:row>
      <xdr:rowOff>7886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164113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92787</xdr:rowOff>
    </xdr:from>
    <xdr:to>
      <xdr:col>50</xdr:col>
      <xdr:colOff>165100</xdr:colOff>
      <xdr:row>79</xdr:row>
      <xdr:rowOff>22937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14064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8356</xdr:rowOff>
    </xdr:from>
    <xdr:to>
      <xdr:col>46</xdr:col>
      <xdr:colOff>38100</xdr:colOff>
      <xdr:row>78</xdr:row>
      <xdr:rowOff>109956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101083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134353</xdr:rowOff>
    </xdr:from>
    <xdr:to>
      <xdr:col>41</xdr:col>
      <xdr:colOff>101600</xdr:colOff>
      <xdr:row>77</xdr:row>
      <xdr:rowOff>64503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81030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29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31178</xdr:rowOff>
    </xdr:from>
    <xdr:to>
      <xdr:col>36</xdr:col>
      <xdr:colOff>165100</xdr:colOff>
      <xdr:row>77</xdr:row>
      <xdr:rowOff>132778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123905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2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9485</xdr:rowOff>
    </xdr:from>
    <xdr:to>
      <xdr:col>55</xdr:col>
      <xdr:colOff>0</xdr:colOff>
      <xdr:row>98</xdr:row>
      <xdr:rowOff>19524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11585"/>
          <a:ext cx="838200" cy="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9485</xdr:rowOff>
    </xdr:from>
    <xdr:to>
      <xdr:col>50</xdr:col>
      <xdr:colOff>114300</xdr:colOff>
      <xdr:row>98</xdr:row>
      <xdr:rowOff>34018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1585"/>
          <a:ext cx="8890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31572</xdr:rowOff>
    </xdr:from>
    <xdr:to>
      <xdr:col>45</xdr:col>
      <xdr:colOff>177800</xdr:colOff>
      <xdr:row>98</xdr:row>
      <xdr:rowOff>34018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3367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22547</xdr:rowOff>
    </xdr:from>
    <xdr:to>
      <xdr:col>41</xdr:col>
      <xdr:colOff>50800</xdr:colOff>
      <xdr:row>98</xdr:row>
      <xdr:rowOff>31572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24647"/>
          <a:ext cx="889000" cy="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140174</xdr:rowOff>
    </xdr:from>
    <xdr:to>
      <xdr:col>55</xdr:col>
      <xdr:colOff>50800</xdr:colOff>
      <xdr:row>98</xdr:row>
      <xdr:rowOff>70324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130135</xdr:rowOff>
    </xdr:from>
    <xdr:to>
      <xdr:col>50</xdr:col>
      <xdr:colOff>165100</xdr:colOff>
      <xdr:row>98</xdr:row>
      <xdr:rowOff>60285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51412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154668</xdr:rowOff>
    </xdr:from>
    <xdr:to>
      <xdr:col>46</xdr:col>
      <xdr:colOff>38100</xdr:colOff>
      <xdr:row>98</xdr:row>
      <xdr:rowOff>84818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75945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152222</xdr:rowOff>
    </xdr:from>
    <xdr:to>
      <xdr:col>41</xdr:col>
      <xdr:colOff>101600</xdr:colOff>
      <xdr:row>98</xdr:row>
      <xdr:rowOff>82372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73499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143197</xdr:rowOff>
    </xdr:from>
    <xdr:to>
      <xdr:col>36</xdr:col>
      <xdr:colOff>165100</xdr:colOff>
      <xdr:row>98</xdr:row>
      <xdr:rowOff>73347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64474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111994</xdr:rowOff>
    </xdr:from>
    <xdr:to>
      <xdr:col>85</xdr:col>
      <xdr:colOff>127000</xdr:colOff>
      <xdr:row>38</xdr:row>
      <xdr:rowOff>136271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84194"/>
          <a:ext cx="838200" cy="36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136271</xdr:rowOff>
    </xdr:from>
    <xdr:to>
      <xdr:col>81</xdr:col>
      <xdr:colOff>50800</xdr:colOff>
      <xdr:row>38</xdr:row>
      <xdr:rowOff>170698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651371"/>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136317</xdr:rowOff>
    </xdr:from>
    <xdr:to>
      <xdr:col>76</xdr:col>
      <xdr:colOff>114300</xdr:colOff>
      <xdr:row>38</xdr:row>
      <xdr:rowOff>170698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79967"/>
          <a:ext cx="889000" cy="20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136317</xdr:rowOff>
    </xdr:from>
    <xdr:to>
      <xdr:col>71</xdr:col>
      <xdr:colOff>177800</xdr:colOff>
      <xdr:row>38</xdr:row>
      <xdr:rowOff>19593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79967"/>
          <a:ext cx="889000" cy="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61194</xdr:rowOff>
    </xdr:from>
    <xdr:to>
      <xdr:col>85</xdr:col>
      <xdr:colOff>177800</xdr:colOff>
      <xdr:row>36</xdr:row>
      <xdr:rowOff>162794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3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84071</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8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85471</xdr:rowOff>
    </xdr:from>
    <xdr:to>
      <xdr:col>81</xdr:col>
      <xdr:colOff>101600</xdr:colOff>
      <xdr:row>39</xdr:row>
      <xdr:rowOff>15621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6748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119898</xdr:rowOff>
    </xdr:from>
    <xdr:to>
      <xdr:col>76</xdr:col>
      <xdr:colOff>165100</xdr:colOff>
      <xdr:row>39</xdr:row>
      <xdr:rowOff>50048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6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41175</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57428" y="672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85517</xdr:rowOff>
    </xdr:from>
    <xdr:to>
      <xdr:col>72</xdr:col>
      <xdr:colOff>38100</xdr:colOff>
      <xdr:row>38</xdr:row>
      <xdr:rowOff>15667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2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2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140243</xdr:rowOff>
    </xdr:from>
    <xdr:to>
      <xdr:col>67</xdr:col>
      <xdr:colOff>101600</xdr:colOff>
      <xdr:row>38</xdr:row>
      <xdr:rowOff>70393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61520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11799</xdr:rowOff>
    </xdr:from>
    <xdr:to>
      <xdr:col>85</xdr:col>
      <xdr:colOff>127000</xdr:colOff>
      <xdr:row>57</xdr:row>
      <xdr:rowOff>64628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84449"/>
          <a:ext cx="838200" cy="5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108107</xdr:rowOff>
    </xdr:from>
    <xdr:to>
      <xdr:col>81</xdr:col>
      <xdr:colOff>50800</xdr:colOff>
      <xdr:row>57</xdr:row>
      <xdr:rowOff>64628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537857"/>
          <a:ext cx="889000" cy="29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108107</xdr:rowOff>
    </xdr:from>
    <xdr:to>
      <xdr:col>76</xdr:col>
      <xdr:colOff>114300</xdr:colOff>
      <xdr:row>56</xdr:row>
      <xdr:rowOff>21605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537857"/>
          <a:ext cx="889000" cy="8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21605</xdr:rowOff>
    </xdr:from>
    <xdr:to>
      <xdr:col>71</xdr:col>
      <xdr:colOff>177800</xdr:colOff>
      <xdr:row>56</xdr:row>
      <xdr:rowOff>67348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22805"/>
          <a:ext cx="8890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132449</xdr:rowOff>
    </xdr:from>
    <xdr:to>
      <xdr:col>85</xdr:col>
      <xdr:colOff>177800</xdr:colOff>
      <xdr:row>57</xdr:row>
      <xdr:rowOff>62599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110876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13828</xdr:rowOff>
    </xdr:from>
    <xdr:to>
      <xdr:col>81</xdr:col>
      <xdr:colOff>101600</xdr:colOff>
      <xdr:row>57</xdr:row>
      <xdr:rowOff>115428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8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106555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7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57307</xdr:rowOff>
    </xdr:from>
    <xdr:to>
      <xdr:col>76</xdr:col>
      <xdr:colOff>165100</xdr:colOff>
      <xdr:row>55</xdr:row>
      <xdr:rowOff>158907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3984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2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142255</xdr:rowOff>
    </xdr:from>
    <xdr:to>
      <xdr:col>72</xdr:col>
      <xdr:colOff>38100</xdr:colOff>
      <xdr:row>56</xdr:row>
      <xdr:rowOff>72405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63532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6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16548</xdr:rowOff>
    </xdr:from>
    <xdr:to>
      <xdr:col>67</xdr:col>
      <xdr:colOff>101600</xdr:colOff>
      <xdr:row>56</xdr:row>
      <xdr:rowOff>118148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109275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16224</xdr:rowOff>
    </xdr:from>
    <xdr:to>
      <xdr:col>85</xdr:col>
      <xdr:colOff>127000</xdr:colOff>
      <xdr:row>78</xdr:row>
      <xdr:rowOff>102504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046424"/>
          <a:ext cx="8382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102504</xdr:rowOff>
    </xdr:from>
    <xdr:to>
      <xdr:col>81</xdr:col>
      <xdr:colOff>50800</xdr:colOff>
      <xdr:row>79</xdr:row>
      <xdr:rowOff>62761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75604"/>
          <a:ext cx="889000" cy="1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126926</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92017" y="1367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62761</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607311"/>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125947</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3017" y="1367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136873</xdr:rowOff>
    </xdr:from>
    <xdr:to>
      <xdr:col>85</xdr:col>
      <xdr:colOff>177800</xdr:colOff>
      <xdr:row>76</xdr:row>
      <xdr:rowOff>67022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9956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159750</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8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51704</xdr:rowOff>
    </xdr:from>
    <xdr:to>
      <xdr:col>81</xdr:col>
      <xdr:colOff>101600</xdr:colOff>
      <xdr:row>78</xdr:row>
      <xdr:rowOff>153304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169831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2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11961</xdr:rowOff>
    </xdr:from>
    <xdr:to>
      <xdr:col>76</xdr:col>
      <xdr:colOff>165100</xdr:colOff>
      <xdr:row>79</xdr:row>
      <xdr:rowOff>113561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5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130088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42545</xdr:rowOff>
    </xdr:from>
    <xdr:to>
      <xdr:col>85</xdr:col>
      <xdr:colOff>127000</xdr:colOff>
      <xdr:row>97</xdr:row>
      <xdr:rowOff>51015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673195"/>
          <a:ext cx="838200" cy="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51015</xdr:rowOff>
    </xdr:from>
    <xdr:to>
      <xdr:col>81</xdr:col>
      <xdr:colOff>50800</xdr:colOff>
      <xdr:row>97</xdr:row>
      <xdr:rowOff>62268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681665"/>
          <a:ext cx="889000" cy="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28080</xdr:rowOff>
    </xdr:from>
    <xdr:to>
      <xdr:col>76</xdr:col>
      <xdr:colOff>114300</xdr:colOff>
      <xdr:row>97</xdr:row>
      <xdr:rowOff>62268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658730"/>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15773</xdr:rowOff>
    </xdr:from>
    <xdr:to>
      <xdr:col>71</xdr:col>
      <xdr:colOff>177800</xdr:colOff>
      <xdr:row>97</xdr:row>
      <xdr:rowOff>28080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646423"/>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163195</xdr:rowOff>
    </xdr:from>
    <xdr:to>
      <xdr:col>85</xdr:col>
      <xdr:colOff>177800</xdr:colOff>
      <xdr:row>97</xdr:row>
      <xdr:rowOff>93345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141622</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215</xdr:rowOff>
    </xdr:from>
    <xdr:to>
      <xdr:col>81</xdr:col>
      <xdr:colOff>101600</xdr:colOff>
      <xdr:row>97</xdr:row>
      <xdr:rowOff>101815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92942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11468</xdr:rowOff>
    </xdr:from>
    <xdr:to>
      <xdr:col>76</xdr:col>
      <xdr:colOff>165100</xdr:colOff>
      <xdr:row>97</xdr:row>
      <xdr:rowOff>113068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104195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148730</xdr:rowOff>
    </xdr:from>
    <xdr:to>
      <xdr:col>72</xdr:col>
      <xdr:colOff>38100</xdr:colOff>
      <xdr:row>97</xdr:row>
      <xdr:rowOff>78880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70007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136423</xdr:rowOff>
    </xdr:from>
    <xdr:to>
      <xdr:col>67</xdr:col>
      <xdr:colOff>101600</xdr:colOff>
      <xdr:row>97</xdr:row>
      <xdr:rowOff>66573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57700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177,491</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円となっており、年々増加している。決算額全体でみると</a:t>
          </a:r>
          <a:r>
            <a:rPr kumimoji="1" lang="en-US" altLang="ja-JP" sz="1300">
              <a:latin typeface="ＭＳ Ｐゴシック" panose="020B0600070205080204" pitchFamily="50" charset="-128"/>
              <a:ea typeface="ＭＳ Ｐゴシック" panose="020B0600070205080204" pitchFamily="50" charset="-128"/>
            </a:rPr>
            <a:t>44.1%</a:t>
          </a:r>
          <a:r>
            <a:rPr kumimoji="1" lang="ja-JP" altLang="en-US" sz="1300">
              <a:latin typeface="ＭＳ Ｐゴシック" panose="020B0600070205080204" pitchFamily="50" charset="-128"/>
              <a:ea typeface="ＭＳ Ｐゴシック" panose="020B0600070205080204" pitchFamily="50" charset="-128"/>
            </a:rPr>
            <a:t>を占め、保育所運営負担金、児童発達支援、放課後等ディサービス給付の伸びが主な要因となっている。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年熊本地震に係る総合センターヴィーブルや合志庁舎の外壁等の災害復旧事業を実施したことにより類似団体平均を大きく上回り、一人あたりの負担が増加している。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今後は小中学校分離新設事業（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）の建設工事による普通建設事業に伴う公債費の増加に加え、平成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年熊本地震の復旧・復興事業にかかる元利償還が始まることから、緊急性や住民のニーズを十分に考慮しながら事業内容の精査を行い、公債費の抑制を図る。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財政調整基金残高は、平成１８年度の合併時点から徐々に積み増しができているが、十分であるとはいえない。平成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の交付税の一本算定等による歳入の減少や、今後の大型公共工事等に対応できるように考慮する必要がある。また、実質収支額はプラス収支を保っているものの、実質単年度収支にあるように、マイナス収支になっている年度もあるため、今後も収支のバランスを図りながら、健全な財政運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熊本県合志市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すべての会計において黒字決算となっているが、下水道事業や国民健康保険事業など基準外繰入により収支を保っている。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また、下水道事業の繰入金は、今後予定している料金改定により減少していく見込みである。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25709867</v>
      </c>
      <c r="BO4" s="410"/>
      <c r="BP4" s="410"/>
      <c r="BQ4" s="410"/>
      <c r="BR4" s="410"/>
      <c r="BS4" s="410"/>
      <c r="BT4" s="410"/>
      <c r="BU4" s="411"/>
      <c r="BV4" s="409">
        <v>22812313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6.7</v>
      </c>
      <c r="CU4" s="416"/>
      <c r="CV4" s="416"/>
      <c r="CW4" s="416"/>
      <c r="CX4" s="416"/>
      <c r="CY4" s="416"/>
      <c r="CZ4" s="416"/>
      <c r="DA4" s="417"/>
      <c r="DB4" s="415">
        <v>7.6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24798104</v>
      </c>
      <c r="BO5" s="447"/>
      <c r="BP5" s="447"/>
      <c r="BQ5" s="447"/>
      <c r="BR5" s="447"/>
      <c r="BS5" s="447"/>
      <c r="BT5" s="447"/>
      <c r="BU5" s="448"/>
      <c r="BV5" s="446">
        <v>21562293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97.6</v>
      </c>
      <c r="CU5" s="444"/>
      <c r="CV5" s="444"/>
      <c r="CW5" s="444"/>
      <c r="CX5" s="444"/>
      <c r="CY5" s="444"/>
      <c r="CZ5" s="444"/>
      <c r="DA5" s="445"/>
      <c r="DB5" s="443">
        <v>96.1</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911763</v>
      </c>
      <c r="BO6" s="447"/>
      <c r="BP6" s="447"/>
      <c r="BQ6" s="447"/>
      <c r="BR6" s="447"/>
      <c r="BS6" s="447"/>
      <c r="BT6" s="447"/>
      <c r="BU6" s="448"/>
      <c r="BV6" s="446">
        <v>1250020</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103.6</v>
      </c>
      <c r="CU6" s="484"/>
      <c r="CV6" s="484"/>
      <c r="CW6" s="484"/>
      <c r="CX6" s="484"/>
      <c r="CY6" s="484"/>
      <c r="CZ6" s="484"/>
      <c r="DA6" s="485"/>
      <c r="DB6" s="483">
        <v>101.6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88</v>
      </c>
      <c r="AV7" s="479"/>
      <c r="AW7" s="479"/>
      <c r="AX7" s="479"/>
      <c r="AY7" s="480" t="s">
        <v>100</v>
      </c>
      <c r="AZ7" s="481"/>
      <c r="BA7" s="481"/>
      <c r="BB7" s="481"/>
      <c r="BC7" s="481"/>
      <c r="BD7" s="481"/>
      <c r="BE7" s="481"/>
      <c r="BF7" s="481"/>
      <c r="BG7" s="481"/>
      <c r="BH7" s="481"/>
      <c r="BI7" s="481"/>
      <c r="BJ7" s="481"/>
      <c r="BK7" s="481"/>
      <c r="BL7" s="481"/>
      <c r="BM7" s="482"/>
      <c r="BN7" s="446">
        <v>94343</v>
      </c>
      <c r="BO7" s="447"/>
      <c r="BP7" s="447"/>
      <c r="BQ7" s="447"/>
      <c r="BR7" s="447"/>
      <c r="BS7" s="447"/>
      <c r="BT7" s="447"/>
      <c r="BU7" s="448"/>
      <c r="BV7" s="446">
        <v>338212</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12199512</v>
      </c>
      <c r="CU7" s="447"/>
      <c r="CV7" s="447"/>
      <c r="CW7" s="447"/>
      <c r="CX7" s="447"/>
      <c r="CY7" s="447"/>
      <c r="CZ7" s="447"/>
      <c r="DA7" s="448"/>
      <c r="DB7" s="446">
        <v>11961845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817420</v>
      </c>
      <c r="BO8" s="447"/>
      <c r="BP8" s="447"/>
      <c r="BQ8" s="447"/>
      <c r="BR8" s="447"/>
      <c r="BS8" s="447"/>
      <c r="BT8" s="447"/>
      <c r="BU8" s="448"/>
      <c r="BV8" s="446">
        <v>911808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0.66</v>
      </c>
      <c r="CU8" s="487"/>
      <c r="CV8" s="487"/>
      <c r="CW8" s="487"/>
      <c r="CX8" s="487"/>
      <c r="CY8" s="487"/>
      <c r="CZ8" s="487"/>
      <c r="DA8" s="488"/>
      <c r="DB8" s="486">
        <v>0.64</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58370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-94388</v>
      </c>
      <c r="BO9" s="447"/>
      <c r="BP9" s="447"/>
      <c r="BQ9" s="447"/>
      <c r="BR9" s="447"/>
      <c r="BS9" s="447"/>
      <c r="BT9" s="447"/>
      <c r="BU9" s="448"/>
      <c r="BV9" s="446">
        <v>200694</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11.4</v>
      </c>
      <c r="CU9" s="444"/>
      <c r="CV9" s="444"/>
      <c r="CW9" s="444"/>
      <c r="CX9" s="444"/>
      <c r="CY9" s="444"/>
      <c r="CZ9" s="444"/>
      <c r="DA9" s="445"/>
      <c r="DB9" s="443">
        <v>10.8</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55002</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3890</v>
      </c>
      <c r="BO10" s="447"/>
      <c r="BP10" s="447"/>
      <c r="BQ10" s="447"/>
      <c r="BR10" s="447"/>
      <c r="BS10" s="447"/>
      <c r="BT10" s="447"/>
      <c r="BU10" s="448"/>
      <c r="BV10" s="446">
        <v>4661</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110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61555</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547275</v>
      </c>
      <c r="BO12" s="447"/>
      <c r="BP12" s="447"/>
      <c r="BQ12" s="447"/>
      <c r="BR12" s="447"/>
      <c r="BS12" s="447"/>
      <c r="BT12" s="447"/>
      <c r="BU12" s="448"/>
      <c r="BV12" s="446">
        <v>914820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124</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61277</v>
      </c>
      <c r="S13" s="528"/>
      <c r="T13" s="528"/>
      <c r="U13" s="528"/>
      <c r="V13" s="529"/>
      <c r="W13" s="462" t="s">
        <v>134</v>
      </c>
      <c r="X13" s="463"/>
      <c r="Y13" s="463"/>
      <c r="Z13" s="463"/>
      <c r="AA13" s="463"/>
      <c r="AB13" s="453"/>
      <c r="AC13" s="497">
        <v>1383</v>
      </c>
      <c r="AD13" s="498"/>
      <c r="AE13" s="498"/>
      <c r="AF13" s="498"/>
      <c r="AG13" s="537"/>
      <c r="AH13" s="497">
        <v>1440</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-637773</v>
      </c>
      <c r="BO13" s="447"/>
      <c r="BP13" s="447"/>
      <c r="BQ13" s="447"/>
      <c r="BR13" s="447"/>
      <c r="BS13" s="447"/>
      <c r="BT13" s="447"/>
      <c r="BU13" s="448"/>
      <c r="BV13" s="446">
        <v>-709465</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3.3</v>
      </c>
      <c r="CU13" s="444"/>
      <c r="CV13" s="444"/>
      <c r="CW13" s="444"/>
      <c r="CX13" s="444"/>
      <c r="CY13" s="444"/>
      <c r="CZ13" s="444"/>
      <c r="DA13" s="445"/>
      <c r="DB13" s="443">
        <v>4.2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60701</v>
      </c>
      <c r="S14" s="528"/>
      <c r="T14" s="528"/>
      <c r="U14" s="528"/>
      <c r="V14" s="529"/>
      <c r="W14" s="436"/>
      <c r="X14" s="437"/>
      <c r="Y14" s="437"/>
      <c r="Z14" s="437"/>
      <c r="AA14" s="437"/>
      <c r="AB14" s="426"/>
      <c r="AC14" s="530">
        <v>5.3</v>
      </c>
      <c r="AD14" s="531"/>
      <c r="AE14" s="531"/>
      <c r="AF14" s="531"/>
      <c r="AG14" s="532"/>
      <c r="AH14" s="530">
        <v>5.9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141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142</v>
      </c>
      <c r="N15" s="535"/>
      <c r="O15" s="535"/>
      <c r="P15" s="535"/>
      <c r="Q15" s="536"/>
      <c r="R15" s="527">
        <v>60485</v>
      </c>
      <c r="S15" s="528"/>
      <c r="T15" s="528"/>
      <c r="U15" s="528"/>
      <c r="V15" s="529"/>
      <c r="W15" s="462" t="s">
        <v>143</v>
      </c>
      <c r="X15" s="463"/>
      <c r="Y15" s="463"/>
      <c r="Z15" s="463"/>
      <c r="AA15" s="463"/>
      <c r="AB15" s="453"/>
      <c r="AC15" s="497">
        <v>6950</v>
      </c>
      <c r="AD15" s="498"/>
      <c r="AE15" s="498"/>
      <c r="AF15" s="498"/>
      <c r="AG15" s="537"/>
      <c r="AH15" s="497">
        <v>6450</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6450202</v>
      </c>
      <c r="BO15" s="410"/>
      <c r="BP15" s="410"/>
      <c r="BQ15" s="410"/>
      <c r="BR15" s="410"/>
      <c r="BS15" s="410"/>
      <c r="BT15" s="410"/>
      <c r="BU15" s="411"/>
      <c r="BV15" s="409">
        <v>6040099</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26.6</v>
      </c>
      <c r="AD16" s="531"/>
      <c r="AE16" s="531"/>
      <c r="AF16" s="531"/>
      <c r="AG16" s="532"/>
      <c r="AH16" s="530">
        <v>26.2</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9515219</v>
      </c>
      <c r="BO16" s="447"/>
      <c r="BP16" s="447"/>
      <c r="BQ16" s="447"/>
      <c r="BR16" s="447"/>
      <c r="BS16" s="447"/>
      <c r="BT16" s="447"/>
      <c r="BU16" s="448"/>
      <c r="BV16" s="446">
        <v>9334738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17798</v>
      </c>
      <c r="AD17" s="498"/>
      <c r="AE17" s="498"/>
      <c r="AF17" s="498"/>
      <c r="AG17" s="537"/>
      <c r="AH17" s="497">
        <v>16713</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8206321</v>
      </c>
      <c r="BO17" s="447"/>
      <c r="BP17" s="447"/>
      <c r="BQ17" s="447"/>
      <c r="BR17" s="447"/>
      <c r="BS17" s="447"/>
      <c r="BT17" s="447"/>
      <c r="BU17" s="448"/>
      <c r="BV17" s="446">
        <v>7682406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153</v>
      </c>
      <c r="C18" s="489"/>
      <c r="D18" s="489"/>
      <c r="E18" s="558"/>
      <c r="F18" s="558"/>
      <c r="G18" s="558"/>
      <c r="H18" s="558"/>
      <c r="I18" s="558"/>
      <c r="J18" s="558"/>
      <c r="K18" s="558"/>
      <c r="L18" s="559">
        <v>53.19</v>
      </c>
      <c r="M18" s="559"/>
      <c r="N18" s="559"/>
      <c r="O18" s="559"/>
      <c r="P18" s="559"/>
      <c r="Q18" s="559"/>
      <c r="R18" s="560"/>
      <c r="S18" s="560"/>
      <c r="T18" s="560"/>
      <c r="U18" s="560"/>
      <c r="V18" s="561"/>
      <c r="W18" s="464"/>
      <c r="X18" s="465"/>
      <c r="Y18" s="465"/>
      <c r="Z18" s="465"/>
      <c r="AA18" s="465"/>
      <c r="AB18" s="456"/>
      <c r="AC18" s="562">
        <v>68.099999999999994</v>
      </c>
      <c r="AD18" s="563"/>
      <c r="AE18" s="563"/>
      <c r="AF18" s="563"/>
      <c r="AG18" s="564"/>
      <c r="AH18" s="562">
        <v>67.900000000000006</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11637248</v>
      </c>
      <c r="BO18" s="447"/>
      <c r="BP18" s="447"/>
      <c r="BQ18" s="447"/>
      <c r="BR18" s="447"/>
      <c r="BS18" s="447"/>
      <c r="BT18" s="447"/>
      <c r="BU18" s="448"/>
      <c r="BV18" s="446">
        <v>11534805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155</v>
      </c>
      <c r="C19" s="489"/>
      <c r="D19" s="489"/>
      <c r="E19" s="558"/>
      <c r="F19" s="558"/>
      <c r="G19" s="558"/>
      <c r="H19" s="558"/>
      <c r="I19" s="558"/>
      <c r="J19" s="558"/>
      <c r="K19" s="558"/>
      <c r="L19" s="566">
        <v>1097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14011902</v>
      </c>
      <c r="BO19" s="447"/>
      <c r="BP19" s="447"/>
      <c r="BQ19" s="447"/>
      <c r="BR19" s="447"/>
      <c r="BS19" s="447"/>
      <c r="BT19" s="447"/>
      <c r="BU19" s="448"/>
      <c r="BV19" s="446">
        <v>14233525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157</v>
      </c>
      <c r="C20" s="489"/>
      <c r="D20" s="489"/>
      <c r="E20" s="558"/>
      <c r="F20" s="558"/>
      <c r="G20" s="558"/>
      <c r="H20" s="558"/>
      <c r="I20" s="558"/>
      <c r="J20" s="558"/>
      <c r="K20" s="558"/>
      <c r="L20" s="566">
        <v>20560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18980324</v>
      </c>
      <c r="BO23" s="447"/>
      <c r="BP23" s="447"/>
      <c r="BQ23" s="447"/>
      <c r="BR23" s="447"/>
      <c r="BS23" s="447"/>
      <c r="BT23" s="447"/>
      <c r="BU23" s="448"/>
      <c r="BV23" s="446">
        <v>16899565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166</v>
      </c>
      <c r="F24" s="476"/>
      <c r="G24" s="476"/>
      <c r="H24" s="476"/>
      <c r="I24" s="476"/>
      <c r="J24" s="476"/>
      <c r="K24" s="477"/>
      <c r="L24" s="497">
        <v>1</v>
      </c>
      <c r="M24" s="498"/>
      <c r="N24" s="498"/>
      <c r="O24" s="498"/>
      <c r="P24" s="537"/>
      <c r="Q24" s="497">
        <v>8250</v>
      </c>
      <c r="R24" s="498"/>
      <c r="S24" s="498"/>
      <c r="T24" s="498"/>
      <c r="U24" s="498"/>
      <c r="V24" s="537"/>
      <c r="W24" s="596"/>
      <c r="X24" s="584"/>
      <c r="Y24" s="585"/>
      <c r="Z24" s="496" t="s">
        <v>167</v>
      </c>
      <c r="AA24" s="476"/>
      <c r="AB24" s="476"/>
      <c r="AC24" s="476"/>
      <c r="AD24" s="476"/>
      <c r="AE24" s="476"/>
      <c r="AF24" s="476"/>
      <c r="AG24" s="477"/>
      <c r="AH24" s="497">
        <v>287</v>
      </c>
      <c r="AI24" s="498"/>
      <c r="AJ24" s="498"/>
      <c r="AK24" s="498"/>
      <c r="AL24" s="537"/>
      <c r="AM24" s="497">
        <v>883673</v>
      </c>
      <c r="AN24" s="498"/>
      <c r="AO24" s="498"/>
      <c r="AP24" s="498"/>
      <c r="AQ24" s="498"/>
      <c r="AR24" s="537"/>
      <c r="AS24" s="497">
        <v>3079</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9922651</v>
      </c>
      <c r="BO24" s="447"/>
      <c r="BP24" s="447"/>
      <c r="BQ24" s="447"/>
      <c r="BR24" s="447"/>
      <c r="BS24" s="447"/>
      <c r="BT24" s="447"/>
      <c r="BU24" s="448"/>
      <c r="BV24" s="446">
        <v>8250115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169</v>
      </c>
      <c r="F25" s="476"/>
      <c r="G25" s="476"/>
      <c r="H25" s="476"/>
      <c r="I25" s="476"/>
      <c r="J25" s="476"/>
      <c r="K25" s="477"/>
      <c r="L25" s="497">
        <v>1</v>
      </c>
      <c r="M25" s="498"/>
      <c r="N25" s="498"/>
      <c r="O25" s="498"/>
      <c r="P25" s="537"/>
      <c r="Q25" s="497">
        <v>6340</v>
      </c>
      <c r="R25" s="498"/>
      <c r="S25" s="498"/>
      <c r="T25" s="498"/>
      <c r="U25" s="498"/>
      <c r="V25" s="537"/>
      <c r="W25" s="596"/>
      <c r="X25" s="584"/>
      <c r="Y25" s="585"/>
      <c r="Z25" s="496" t="s">
        <v>170</v>
      </c>
      <c r="AA25" s="476"/>
      <c r="AB25" s="476"/>
      <c r="AC25" s="476"/>
      <c r="AD25" s="476"/>
      <c r="AE25" s="476"/>
      <c r="AF25" s="476"/>
      <c r="AG25" s="477"/>
      <c r="AH25" s="497" t="s">
        <v>171</v>
      </c>
      <c r="AI25" s="498"/>
      <c r="AJ25" s="498"/>
      <c r="AK25" s="498"/>
      <c r="AL25" s="537"/>
      <c r="AM25" s="497" t="s">
        <v>171</v>
      </c>
      <c r="AN25" s="498"/>
      <c r="AO25" s="498"/>
      <c r="AP25" s="498"/>
      <c r="AQ25" s="498"/>
      <c r="AR25" s="537"/>
      <c r="AS25" s="497" t="s">
        <v>124</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8826049</v>
      </c>
      <c r="BO25" s="410"/>
      <c r="BP25" s="410"/>
      <c r="BQ25" s="410"/>
      <c r="BR25" s="410"/>
      <c r="BS25" s="410"/>
      <c r="BT25" s="410"/>
      <c r="BU25" s="411"/>
      <c r="BV25" s="409">
        <v>2513378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173</v>
      </c>
      <c r="F26" s="476"/>
      <c r="G26" s="476"/>
      <c r="H26" s="476"/>
      <c r="I26" s="476"/>
      <c r="J26" s="476"/>
      <c r="K26" s="477"/>
      <c r="L26" s="497">
        <v>1</v>
      </c>
      <c r="M26" s="498"/>
      <c r="N26" s="498"/>
      <c r="O26" s="498"/>
      <c r="P26" s="537"/>
      <c r="Q26" s="497">
        <v>5650</v>
      </c>
      <c r="R26" s="498"/>
      <c r="S26" s="498"/>
      <c r="T26" s="498"/>
      <c r="U26" s="498"/>
      <c r="V26" s="537"/>
      <c r="W26" s="596"/>
      <c r="X26" s="584"/>
      <c r="Y26" s="585"/>
      <c r="Z26" s="496" t="s">
        <v>174</v>
      </c>
      <c r="AA26" s="606"/>
      <c r="AB26" s="606"/>
      <c r="AC26" s="606"/>
      <c r="AD26" s="606"/>
      <c r="AE26" s="606"/>
      <c r="AF26" s="606"/>
      <c r="AG26" s="607"/>
      <c r="AH26" s="497">
        <v>24</v>
      </c>
      <c r="AI26" s="498"/>
      <c r="AJ26" s="498"/>
      <c r="AK26" s="498"/>
      <c r="AL26" s="537"/>
      <c r="AM26" s="497">
        <v>78768</v>
      </c>
      <c r="AN26" s="498"/>
      <c r="AO26" s="498"/>
      <c r="AP26" s="498"/>
      <c r="AQ26" s="498"/>
      <c r="AR26" s="537"/>
      <c r="AS26" s="497">
        <v>3282</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176</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177</v>
      </c>
      <c r="F27" s="476"/>
      <c r="G27" s="476"/>
      <c r="H27" s="476"/>
      <c r="I27" s="476"/>
      <c r="J27" s="476"/>
      <c r="K27" s="477"/>
      <c r="L27" s="497">
        <v>1</v>
      </c>
      <c r="M27" s="498"/>
      <c r="N27" s="498"/>
      <c r="O27" s="498"/>
      <c r="P27" s="537"/>
      <c r="Q27" s="497">
        <v>4400</v>
      </c>
      <c r="R27" s="498"/>
      <c r="S27" s="498"/>
      <c r="T27" s="498"/>
      <c r="U27" s="498"/>
      <c r="V27" s="537"/>
      <c r="W27" s="596"/>
      <c r="X27" s="584"/>
      <c r="Y27" s="585"/>
      <c r="Z27" s="496" t="s">
        <v>178</v>
      </c>
      <c r="AA27" s="476"/>
      <c r="AB27" s="476"/>
      <c r="AC27" s="476"/>
      <c r="AD27" s="476"/>
      <c r="AE27" s="476"/>
      <c r="AF27" s="476"/>
      <c r="AG27" s="477"/>
      <c r="AH27" s="497" t="s">
        <v>171</v>
      </c>
      <c r="AI27" s="498"/>
      <c r="AJ27" s="498"/>
      <c r="AK27" s="498"/>
      <c r="AL27" s="537"/>
      <c r="AM27" s="497" t="s">
        <v>124</v>
      </c>
      <c r="AN27" s="498"/>
      <c r="AO27" s="498"/>
      <c r="AP27" s="498"/>
      <c r="AQ27" s="498"/>
      <c r="AR27" s="537"/>
      <c r="AS27" s="497" t="s">
        <v>171</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760000</v>
      </c>
      <c r="BO27" s="620"/>
      <c r="BP27" s="620"/>
      <c r="BQ27" s="620"/>
      <c r="BR27" s="620"/>
      <c r="BS27" s="620"/>
      <c r="BT27" s="620"/>
      <c r="BU27" s="621"/>
      <c r="BV27" s="619">
        <v>760000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3900</v>
      </c>
      <c r="R28" s="498"/>
      <c r="S28" s="498"/>
      <c r="T28" s="498"/>
      <c r="U28" s="498"/>
      <c r="V28" s="537"/>
      <c r="W28" s="596"/>
      <c r="X28" s="584"/>
      <c r="Y28" s="585"/>
      <c r="Z28" s="496" t="s">
        <v>181</v>
      </c>
      <c r="AA28" s="476"/>
      <c r="AB28" s="476"/>
      <c r="AC28" s="476"/>
      <c r="AD28" s="476"/>
      <c r="AE28" s="476"/>
      <c r="AF28" s="476"/>
      <c r="AG28" s="477"/>
      <c r="AH28" s="497" t="s">
        <v>171</v>
      </c>
      <c r="AI28" s="498"/>
      <c r="AJ28" s="498"/>
      <c r="AK28" s="498"/>
      <c r="AL28" s="537"/>
      <c r="AM28" s="497" t="s">
        <v>171</v>
      </c>
      <c r="AN28" s="498"/>
      <c r="AO28" s="498"/>
      <c r="AP28" s="498"/>
      <c r="AQ28" s="498"/>
      <c r="AR28" s="537"/>
      <c r="AS28" s="497" t="s">
        <v>124</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3465385</v>
      </c>
      <c r="BO28" s="410"/>
      <c r="BP28" s="410"/>
      <c r="BQ28" s="410"/>
      <c r="BR28" s="410"/>
      <c r="BS28" s="410"/>
      <c r="BT28" s="410"/>
      <c r="BU28" s="411"/>
      <c r="BV28" s="409">
        <v>3548770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17</v>
      </c>
      <c r="M29" s="498"/>
      <c r="N29" s="498"/>
      <c r="O29" s="498"/>
      <c r="P29" s="537"/>
      <c r="Q29" s="497">
        <v>3700</v>
      </c>
      <c r="R29" s="498"/>
      <c r="S29" s="498"/>
      <c r="T29" s="498"/>
      <c r="U29" s="498"/>
      <c r="V29" s="537"/>
      <c r="W29" s="597"/>
      <c r="X29" s="598"/>
      <c r="Y29" s="599"/>
      <c r="Z29" s="496" t="s">
        <v>184</v>
      </c>
      <c r="AA29" s="476"/>
      <c r="AB29" s="476"/>
      <c r="AC29" s="476"/>
      <c r="AD29" s="476"/>
      <c r="AE29" s="476"/>
      <c r="AF29" s="476"/>
      <c r="AG29" s="477"/>
      <c r="AH29" s="497">
        <v>287</v>
      </c>
      <c r="AI29" s="498"/>
      <c r="AJ29" s="498"/>
      <c r="AK29" s="498"/>
      <c r="AL29" s="537"/>
      <c r="AM29" s="497">
        <v>883673</v>
      </c>
      <c r="AN29" s="498"/>
      <c r="AO29" s="498"/>
      <c r="AP29" s="498"/>
      <c r="AQ29" s="498"/>
      <c r="AR29" s="537"/>
      <c r="AS29" s="497">
        <v>3079</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539705</v>
      </c>
      <c r="BO29" s="447"/>
      <c r="BP29" s="447"/>
      <c r="BQ29" s="447"/>
      <c r="BR29" s="447"/>
      <c r="BS29" s="447"/>
      <c r="BT29" s="447"/>
      <c r="BU29" s="448"/>
      <c r="BV29" s="446">
        <v>539228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97.7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2798939</v>
      </c>
      <c r="BO30" s="620"/>
      <c r="BP30" s="620"/>
      <c r="BQ30" s="620"/>
      <c r="BR30" s="620"/>
      <c r="BS30" s="620"/>
      <c r="BT30" s="620"/>
      <c r="BU30" s="621"/>
      <c r="BV30" s="619">
        <v>2642234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196</v>
      </c>
      <c r="AP33" s="435"/>
      <c r="AQ33" s="435"/>
      <c r="AR33" s="435"/>
      <c r="AS33" s="435"/>
      <c r="AT33" s="435"/>
      <c r="AU33" s="435"/>
      <c r="AV33" s="435"/>
      <c r="AW33" s="435"/>
      <c r="AX33" s="435"/>
      <c r="AY33" s="435"/>
      <c r="AZ33" s="435"/>
      <c r="BA33" s="435"/>
      <c r="BB33" s="435"/>
      <c r="BC33" s="435"/>
      <c r="BD33" s="196"/>
      <c r="BE33" s="435" t="s">
        <v>197</v>
      </c>
      <c r="BF33" s="435"/>
      <c r="BG33" s="435" t="s">
        <v>198</v>
      </c>
      <c r="BH33" s="435"/>
      <c r="BI33" s="435"/>
      <c r="BJ33" s="435"/>
      <c r="BK33" s="435"/>
      <c r="BL33" s="435"/>
      <c r="BM33" s="435"/>
      <c r="BN33" s="435"/>
      <c r="BO33" s="435"/>
      <c r="BP33" s="435"/>
      <c r="BQ33" s="435"/>
      <c r="BR33" s="435"/>
      <c r="BS33" s="435"/>
      <c r="BT33" s="435"/>
      <c r="BU33" s="435"/>
      <c r="BV33" s="196"/>
      <c r="BW33" s="470" t="s">
        <v>197</v>
      </c>
      <c r="BX33" s="470"/>
      <c r="BY33" s="435" t="s">
        <v>199</v>
      </c>
      <c r="BZ33" s="435"/>
      <c r="CA33" s="435"/>
      <c r="CB33" s="435"/>
      <c r="CC33" s="435"/>
      <c r="CD33" s="435"/>
      <c r="CE33" s="435"/>
      <c r="CF33" s="435"/>
      <c r="CG33" s="435"/>
      <c r="CH33" s="435"/>
      <c r="CI33" s="435"/>
      <c r="CJ33" s="435"/>
      <c r="CK33" s="435"/>
      <c r="CL33" s="435"/>
      <c r="CM33" s="435"/>
      <c r="CN33" s="195"/>
      <c r="CO33" s="470" t="s">
        <v>195</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6</v>
      </c>
      <c r="AN35" s="632"/>
      <c r="AO35" s="633" t="str">
        <f>IF('各会計、関係団体の財政状況及び健全化判断比率'!B32="","",'各会計、関係団体の財政状況及び健全化判断比率'!B32)</f>
        <v>工業用水道事業会計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菊池養生園保健組合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7</v>
      </c>
      <c r="AN36" s="632"/>
      <c r="AO36" s="633" t="str">
        <f>IF('各会計、関係団体の財政状況及び健全化判断比率'!B33="","",'各会計、関係団体の財政状況及び健全化判断比率'!B33)</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菊池環境保全組合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菊池広域連合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熊本県後期高齢者医療広域連合（一般会計）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熊本県後期高齢者医療広域連合（後期高齢者医療特別会計）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algorithmName="SHA-512" hashValue="Ytpwh2yqRFuMifrcGo0O5RrEqMeEaRzyTf+TGP5PjOOmIyauIwk1hkIOlfNtwHuXNvQQkB91SIyof1fIdD1gBA==" saltValue="3i54zUt3IBtqM78/YdM3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c r="A34" s="22"/>
      <c r="B34" s="31"/>
      <c r="C34" s="1224" t="s">
        <v>557</v>
      </c>
      <c r="D34" s="1224"/>
      <c r="E34" s="1225"/>
      <c r="F34" s="32">
        <v>16.87</v>
      </c>
      <c r="G34" s="33">
        <v>12.01</v>
      </c>
      <c r="H34" s="33">
        <v>11.95</v>
      </c>
      <c r="I34" s="33">
        <v>12.47</v>
      </c>
      <c r="J34" s="34">
        <v>12.02</v>
      </c>
      <c r="K34" s="22"/>
      <c r="L34" s="22"/>
      <c r="M34" s="22"/>
      <c r="N34" s="22"/>
      <c r="O34" s="22"/>
      <c r="P34" s="22"/>
    </row>
    <row r="35" spans="1:16" ht="39" customHeight="1">
      <c r="A35" s="22"/>
      <c r="B35" s="35"/>
      <c r="C35" s="1218" t="s">
        <v>558</v>
      </c>
      <c r="D35" s="1219"/>
      <c r="E35" s="1220"/>
      <c r="F35" s="36">
        <v>6.62</v>
      </c>
      <c r="G35" s="37">
        <v>6.67</v>
      </c>
      <c r="H35" s="37">
        <v>5.97</v>
      </c>
      <c r="I35" s="37">
        <v>7.62</v>
      </c>
      <c r="J35" s="38">
        <v>6.7</v>
      </c>
      <c r="K35" s="22"/>
      <c r="L35" s="22"/>
      <c r="M35" s="22"/>
      <c r="N35" s="22"/>
      <c r="O35" s="22"/>
      <c r="P35" s="22"/>
    </row>
    <row r="36" spans="1:16" ht="39" customHeight="1">
      <c r="A36" s="22"/>
      <c r="B36" s="35"/>
      <c r="C36" s="1218" t="s">
        <v>559</v>
      </c>
      <c r="D36" s="1219"/>
      <c r="E36" s="1220"/>
      <c r="F36" s="36">
        <v>0.22</v>
      </c>
      <c r="G36" s="37">
        <v>0.94</v>
      </c>
      <c r="H36" s="37">
        <v>3.24</v>
      </c>
      <c r="I36" s="37">
        <v>5.14</v>
      </c>
      <c r="J36" s="38">
        <v>4.88</v>
      </c>
      <c r="K36" s="22"/>
      <c r="L36" s="22"/>
      <c r="M36" s="22"/>
      <c r="N36" s="22"/>
      <c r="O36" s="22"/>
      <c r="P36" s="22"/>
    </row>
    <row r="37" spans="1:16" ht="39" customHeight="1">
      <c r="A37" s="22"/>
      <c r="B37" s="35"/>
      <c r="C37" s="1218" t="s">
        <v>560</v>
      </c>
      <c r="D37" s="1219"/>
      <c r="E37" s="1220"/>
      <c r="F37" s="36">
        <v>3.32</v>
      </c>
      <c r="G37" s="37">
        <v>3.53</v>
      </c>
      <c r="H37" s="37">
        <v>3.57</v>
      </c>
      <c r="I37" s="37">
        <v>3.72</v>
      </c>
      <c r="J37" s="38">
        <v>3.83</v>
      </c>
      <c r="K37" s="22"/>
      <c r="L37" s="22"/>
      <c r="M37" s="22"/>
      <c r="N37" s="22"/>
      <c r="O37" s="22"/>
      <c r="P37" s="22"/>
    </row>
    <row r="38" spans="1:16" ht="39" customHeight="1">
      <c r="A38" s="22"/>
      <c r="B38" s="35"/>
      <c r="C38" s="1218" t="s">
        <v>561</v>
      </c>
      <c r="D38" s="1219"/>
      <c r="E38" s="1220"/>
      <c r="F38" s="36">
        <v>2.75</v>
      </c>
      <c r="G38" s="37">
        <v>2.4</v>
      </c>
      <c r="H38" s="37">
        <v>1.1399999999999999</v>
      </c>
      <c r="I38" s="37">
        <v>0.86</v>
      </c>
      <c r="J38" s="38">
        <v>2.72</v>
      </c>
      <c r="K38" s="22"/>
      <c r="L38" s="22"/>
      <c r="M38" s="22"/>
      <c r="N38" s="22"/>
      <c r="O38" s="22"/>
      <c r="P38" s="22"/>
    </row>
    <row r="39" spans="1:16" ht="39" customHeight="1">
      <c r="A39" s="22"/>
      <c r="B39" s="35"/>
      <c r="C39" s="1218" t="s">
        <v>562</v>
      </c>
      <c r="D39" s="1219"/>
      <c r="E39" s="1220"/>
      <c r="F39" s="36">
        <v>0.63</v>
      </c>
      <c r="G39" s="37">
        <v>0.93</v>
      </c>
      <c r="H39" s="37">
        <v>0.56999999999999995</v>
      </c>
      <c r="I39" s="37">
        <v>0.53</v>
      </c>
      <c r="J39" s="38">
        <v>1.1100000000000001</v>
      </c>
      <c r="K39" s="22"/>
      <c r="L39" s="22"/>
      <c r="M39" s="22"/>
      <c r="N39" s="22"/>
      <c r="O39" s="22"/>
      <c r="P39" s="22"/>
    </row>
    <row r="40" spans="1:16" ht="39" customHeight="1">
      <c r="A40" s="22"/>
      <c r="B40" s="35"/>
      <c r="C40" s="1218" t="s">
        <v>563</v>
      </c>
      <c r="D40" s="1219"/>
      <c r="E40" s="1220"/>
      <c r="F40" s="36">
        <v>0.03</v>
      </c>
      <c r="G40" s="37">
        <v>0.02</v>
      </c>
      <c r="H40" s="37">
        <v>0.01</v>
      </c>
      <c r="I40" s="37">
        <v>0.01</v>
      </c>
      <c r="J40" s="38">
        <v>0.01</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564</v>
      </c>
      <c r="D42" s="1219"/>
      <c r="E42" s="1220"/>
      <c r="F42" s="36" t="s">
        <v>506</v>
      </c>
      <c r="G42" s="37" t="s">
        <v>506</v>
      </c>
      <c r="H42" s="37" t="s">
        <v>506</v>
      </c>
      <c r="I42" s="37" t="s">
        <v>506</v>
      </c>
      <c r="J42" s="38" t="s">
        <v>506</v>
      </c>
      <c r="K42" s="22"/>
      <c r="L42" s="22"/>
      <c r="M42" s="22"/>
      <c r="N42" s="22"/>
      <c r="O42" s="22"/>
      <c r="P42" s="22"/>
    </row>
    <row r="43" spans="1:16" ht="39" customHeight="1" thickBot="1">
      <c r="A43" s="22"/>
      <c r="B43" s="40"/>
      <c r="C43" s="1221" t="s">
        <v>565</v>
      </c>
      <c r="D43" s="1222"/>
      <c r="E43" s="1223"/>
      <c r="F43" s="41">
        <v>0.02</v>
      </c>
      <c r="G43" s="42">
        <v>0.04</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uNPMIRCBVF4p7mnIX8ybWl1rrVjhoJS3LQfETyKGOZQ98ciTUVhu3OdRi+c/rSJwiRq5FwDNZubbTSPhLdiNA==" saltValue="9cwQf/X6eZan0ZfaAJ6p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c r="A45" s="48"/>
      <c r="B45" s="1234" t="s">
        <v>11</v>
      </c>
      <c r="C45" s="1235"/>
      <c r="D45" s="58"/>
      <c r="E45" s="1240" t="s">
        <v>12</v>
      </c>
      <c r="F45" s="1240"/>
      <c r="G45" s="1240"/>
      <c r="H45" s="1240"/>
      <c r="I45" s="1240"/>
      <c r="J45" s="1241"/>
      <c r="K45" s="59">
        <v>1701</v>
      </c>
      <c r="L45" s="60">
        <v>1665</v>
      </c>
      <c r="M45" s="60">
        <v>1528</v>
      </c>
      <c r="N45" s="60">
        <v>1607</v>
      </c>
      <c r="O45" s="61">
        <v>1671</v>
      </c>
      <c r="P45" s="48"/>
      <c r="Q45" s="48"/>
      <c r="R45" s="48"/>
      <c r="S45" s="48"/>
      <c r="T45" s="48"/>
      <c r="U45" s="48"/>
    </row>
    <row r="46" spans="1:21" ht="30.75" customHeight="1">
      <c r="A46" s="48"/>
      <c r="B46" s="1236"/>
      <c r="C46" s="1237"/>
      <c r="D46" s="62"/>
      <c r="E46" s="1228" t="s">
        <v>13</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c r="A47" s="48"/>
      <c r="B47" s="1236"/>
      <c r="C47" s="1237"/>
      <c r="D47" s="62"/>
      <c r="E47" s="1228" t="s">
        <v>14</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c r="A48" s="48"/>
      <c r="B48" s="1236"/>
      <c r="C48" s="1237"/>
      <c r="D48" s="62"/>
      <c r="E48" s="1228" t="s">
        <v>15</v>
      </c>
      <c r="F48" s="1228"/>
      <c r="G48" s="1228"/>
      <c r="H48" s="1228"/>
      <c r="I48" s="1228"/>
      <c r="J48" s="1229"/>
      <c r="K48" s="63">
        <v>503</v>
      </c>
      <c r="L48" s="64">
        <v>511</v>
      </c>
      <c r="M48" s="64">
        <v>191</v>
      </c>
      <c r="N48" s="64">
        <v>290</v>
      </c>
      <c r="O48" s="65">
        <v>153</v>
      </c>
      <c r="P48" s="48"/>
      <c r="Q48" s="48"/>
      <c r="R48" s="48"/>
      <c r="S48" s="48"/>
      <c r="T48" s="48"/>
      <c r="U48" s="48"/>
    </row>
    <row r="49" spans="1:21" ht="30.75" customHeight="1">
      <c r="A49" s="48"/>
      <c r="B49" s="1236"/>
      <c r="C49" s="1237"/>
      <c r="D49" s="62"/>
      <c r="E49" s="1228" t="s">
        <v>16</v>
      </c>
      <c r="F49" s="1228"/>
      <c r="G49" s="1228"/>
      <c r="H49" s="1228"/>
      <c r="I49" s="1228"/>
      <c r="J49" s="1229"/>
      <c r="K49" s="63">
        <v>57</v>
      </c>
      <c r="L49" s="64">
        <v>59</v>
      </c>
      <c r="M49" s="64">
        <v>55</v>
      </c>
      <c r="N49" s="64">
        <v>104</v>
      </c>
      <c r="O49" s="65">
        <v>120</v>
      </c>
      <c r="P49" s="48"/>
      <c r="Q49" s="48"/>
      <c r="R49" s="48"/>
      <c r="S49" s="48"/>
      <c r="T49" s="48"/>
      <c r="U49" s="48"/>
    </row>
    <row r="50" spans="1:21" ht="30.75" customHeight="1">
      <c r="A50" s="48"/>
      <c r="B50" s="1236"/>
      <c r="C50" s="1237"/>
      <c r="D50" s="62"/>
      <c r="E50" s="1228" t="s">
        <v>17</v>
      </c>
      <c r="F50" s="1228"/>
      <c r="G50" s="1228"/>
      <c r="H50" s="1228"/>
      <c r="I50" s="1228"/>
      <c r="J50" s="1229"/>
      <c r="K50" s="63">
        <v>58</v>
      </c>
      <c r="L50" s="64">
        <v>60</v>
      </c>
      <c r="M50" s="64">
        <v>60</v>
      </c>
      <c r="N50" s="64">
        <v>65</v>
      </c>
      <c r="O50" s="65">
        <v>62</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1574</v>
      </c>
      <c r="L52" s="64">
        <v>1651</v>
      </c>
      <c r="M52" s="64">
        <v>1640</v>
      </c>
      <c r="N52" s="64">
        <v>1603</v>
      </c>
      <c r="O52" s="65">
        <v>1591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745</v>
      </c>
      <c r="L53" s="69">
        <v>644</v>
      </c>
      <c r="M53" s="69">
        <v>194</v>
      </c>
      <c r="N53" s="69">
        <v>463</v>
      </c>
      <c r="O53" s="70">
        <v>415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TIfic0aJliRO9pWF7IcSYLpT9jcuhgG/zaMDcr2dtgFQ776c//emLiwdA+0DDpNOI7/rZAe4/DeWn5XiXzIIg==" saltValue="dMtvyUZCx4zRZAEas66ak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548</v>
      </c>
      <c r="J40" s="79" t="s">
        <v>549</v>
      </c>
      <c r="K40" s="79" t="s">
        <v>550</v>
      </c>
      <c r="L40" s="79" t="s">
        <v>551</v>
      </c>
      <c r="M40" s="80" t="s">
        <v>552</v>
      </c>
    </row>
    <row r="41" spans="2:13" ht="27.75" customHeight="1">
      <c r="B41" s="1242" t="s">
        <v>24</v>
      </c>
      <c r="C41" s="1243"/>
      <c r="D41" s="81"/>
      <c r="E41" s="1248" t="s">
        <v>25</v>
      </c>
      <c r="F41" s="1248"/>
      <c r="G41" s="1248"/>
      <c r="H41" s="1249"/>
      <c r="I41" s="82">
        <v>16415</v>
      </c>
      <c r="J41" s="83">
        <v>16406</v>
      </c>
      <c r="K41" s="83">
        <v>16432</v>
      </c>
      <c r="L41" s="83">
        <v>16900</v>
      </c>
      <c r="M41" s="84">
        <v>18980</v>
      </c>
    </row>
    <row r="42" spans="2:13" ht="27.75" customHeight="1">
      <c r="B42" s="1244"/>
      <c r="C42" s="1245"/>
      <c r="D42" s="85"/>
      <c r="E42" s="1250" t="s">
        <v>26</v>
      </c>
      <c r="F42" s="1250"/>
      <c r="G42" s="1250"/>
      <c r="H42" s="1251"/>
      <c r="I42" s="86">
        <v>501</v>
      </c>
      <c r="J42" s="87">
        <v>453</v>
      </c>
      <c r="K42" s="87">
        <v>334</v>
      </c>
      <c r="L42" s="87">
        <v>315</v>
      </c>
      <c r="M42" s="88">
        <v>291</v>
      </c>
    </row>
    <row r="43" spans="2:13" ht="27.75" customHeight="1">
      <c r="B43" s="1244"/>
      <c r="C43" s="1245"/>
      <c r="D43" s="85"/>
      <c r="E43" s="1250" t="s">
        <v>27</v>
      </c>
      <c r="F43" s="1250"/>
      <c r="G43" s="1250"/>
      <c r="H43" s="1251"/>
      <c r="I43" s="86">
        <v>6481</v>
      </c>
      <c r="J43" s="87">
        <v>6118</v>
      </c>
      <c r="K43" s="87">
        <v>4483</v>
      </c>
      <c r="L43" s="87">
        <v>4869</v>
      </c>
      <c r="M43" s="88">
        <v>3254</v>
      </c>
    </row>
    <row r="44" spans="2:13" ht="27.75" customHeight="1">
      <c r="B44" s="1244"/>
      <c r="C44" s="1245"/>
      <c r="D44" s="85"/>
      <c r="E44" s="1250" t="s">
        <v>28</v>
      </c>
      <c r="F44" s="1250"/>
      <c r="G44" s="1250"/>
      <c r="H44" s="1251"/>
      <c r="I44" s="86">
        <v>330</v>
      </c>
      <c r="J44" s="87">
        <v>444</v>
      </c>
      <c r="K44" s="87">
        <v>655</v>
      </c>
      <c r="L44" s="87">
        <v>606</v>
      </c>
      <c r="M44" s="88">
        <v>443</v>
      </c>
    </row>
    <row r="45" spans="2:13" ht="27.75" customHeight="1">
      <c r="B45" s="1244"/>
      <c r="C45" s="1245"/>
      <c r="D45" s="85"/>
      <c r="E45" s="1250" t="s">
        <v>29</v>
      </c>
      <c r="F45" s="1250"/>
      <c r="G45" s="1250"/>
      <c r="H45" s="1251"/>
      <c r="I45" s="86">
        <v>468</v>
      </c>
      <c r="J45" s="87" t="s">
        <v>506</v>
      </c>
      <c r="K45" s="87" t="s">
        <v>506</v>
      </c>
      <c r="L45" s="87" t="s">
        <v>506</v>
      </c>
      <c r="M45" s="88" t="s">
        <v>506</v>
      </c>
    </row>
    <row r="46" spans="2:13" ht="27.75" customHeight="1">
      <c r="B46" s="1244"/>
      <c r="C46" s="1245"/>
      <c r="D46" s="89"/>
      <c r="E46" s="1250" t="s">
        <v>30</v>
      </c>
      <c r="F46" s="1250"/>
      <c r="G46" s="1250"/>
      <c r="H46" s="1251"/>
      <c r="I46" s="86" t="s">
        <v>506</v>
      </c>
      <c r="J46" s="87" t="s">
        <v>506</v>
      </c>
      <c r="K46" s="87" t="s">
        <v>506</v>
      </c>
      <c r="L46" s="87" t="s">
        <v>506</v>
      </c>
      <c r="M46" s="88" t="s">
        <v>506</v>
      </c>
    </row>
    <row r="47" spans="2:13" ht="27.75" customHeight="1">
      <c r="B47" s="1244"/>
      <c r="C47" s="1245"/>
      <c r="D47" s="90"/>
      <c r="E47" s="1252" t="s">
        <v>31</v>
      </c>
      <c r="F47" s="1253"/>
      <c r="G47" s="1253"/>
      <c r="H47" s="1254"/>
      <c r="I47" s="86" t="s">
        <v>506</v>
      </c>
      <c r="J47" s="87" t="s">
        <v>506</v>
      </c>
      <c r="K47" s="87" t="s">
        <v>506</v>
      </c>
      <c r="L47" s="87" t="s">
        <v>506</v>
      </c>
      <c r="M47" s="88" t="s">
        <v>506</v>
      </c>
    </row>
    <row r="48" spans="2:13" ht="27.75" customHeight="1">
      <c r="B48" s="1244"/>
      <c r="C48" s="1245"/>
      <c r="D48" s="85"/>
      <c r="E48" s="1250" t="s">
        <v>32</v>
      </c>
      <c r="F48" s="1250"/>
      <c r="G48" s="1250"/>
      <c r="H48" s="1251"/>
      <c r="I48" s="86" t="s">
        <v>506</v>
      </c>
      <c r="J48" s="87" t="s">
        <v>506</v>
      </c>
      <c r="K48" s="87" t="s">
        <v>506</v>
      </c>
      <c r="L48" s="87" t="s">
        <v>506</v>
      </c>
      <c r="M48" s="88" t="s">
        <v>506</v>
      </c>
    </row>
    <row r="49" spans="2:13" ht="27.75" customHeight="1">
      <c r="B49" s="1246"/>
      <c r="C49" s="1247"/>
      <c r="D49" s="85"/>
      <c r="E49" s="1250" t="s">
        <v>33</v>
      </c>
      <c r="F49" s="1250"/>
      <c r="G49" s="1250"/>
      <c r="H49" s="1251"/>
      <c r="I49" s="86" t="s">
        <v>506</v>
      </c>
      <c r="J49" s="87" t="s">
        <v>506</v>
      </c>
      <c r="K49" s="87" t="s">
        <v>506</v>
      </c>
      <c r="L49" s="87" t="s">
        <v>506</v>
      </c>
      <c r="M49" s="88" t="s">
        <v>506</v>
      </c>
    </row>
    <row r="50" spans="2:13" ht="27.75" customHeight="1">
      <c r="B50" s="1255" t="s">
        <v>34</v>
      </c>
      <c r="C50" s="1256"/>
      <c r="D50" s="91"/>
      <c r="E50" s="1250" t="s">
        <v>35</v>
      </c>
      <c r="F50" s="1250"/>
      <c r="G50" s="1250"/>
      <c r="H50" s="1251"/>
      <c r="I50" s="86">
        <v>6460</v>
      </c>
      <c r="J50" s="87">
        <v>7869</v>
      </c>
      <c r="K50" s="87">
        <v>8403</v>
      </c>
      <c r="L50" s="87">
        <v>7866</v>
      </c>
      <c r="M50" s="88">
        <v>7963</v>
      </c>
    </row>
    <row r="51" spans="2:13" ht="27.75" customHeight="1">
      <c r="B51" s="1244"/>
      <c r="C51" s="1245"/>
      <c r="D51" s="85"/>
      <c r="E51" s="1250" t="s">
        <v>36</v>
      </c>
      <c r="F51" s="1250"/>
      <c r="G51" s="1250"/>
      <c r="H51" s="1251"/>
      <c r="I51" s="86">
        <v>716</v>
      </c>
      <c r="J51" s="87">
        <v>748</v>
      </c>
      <c r="K51" s="87">
        <v>690</v>
      </c>
      <c r="L51" s="87">
        <v>657</v>
      </c>
      <c r="M51" s="88">
        <v>599</v>
      </c>
    </row>
    <row r="52" spans="2:13" ht="27.75" customHeight="1">
      <c r="B52" s="1246"/>
      <c r="C52" s="1247"/>
      <c r="D52" s="85"/>
      <c r="E52" s="1250" t="s">
        <v>37</v>
      </c>
      <c r="F52" s="1250"/>
      <c r="G52" s="1250"/>
      <c r="H52" s="1251"/>
      <c r="I52" s="86">
        <v>18314</v>
      </c>
      <c r="J52" s="87">
        <v>18445</v>
      </c>
      <c r="K52" s="87">
        <v>18315</v>
      </c>
      <c r="L52" s="87">
        <v>19180</v>
      </c>
      <c r="M52" s="88">
        <v>20391</v>
      </c>
    </row>
    <row r="53" spans="2:13" ht="27.75" customHeight="1" thickBot="1">
      <c r="B53" s="1257" t="s">
        <v>38</v>
      </c>
      <c r="C53" s="1258"/>
      <c r="D53" s="92"/>
      <c r="E53" s="1259" t="s">
        <v>39</v>
      </c>
      <c r="F53" s="1259"/>
      <c r="G53" s="1259"/>
      <c r="H53" s="1260"/>
      <c r="I53" s="93">
        <v>-1295</v>
      </c>
      <c r="J53" s="94">
        <v>-3642</v>
      </c>
      <c r="K53" s="94">
        <v>-5504</v>
      </c>
      <c r="L53" s="94">
        <v>-5013</v>
      </c>
      <c r="M53" s="95">
        <v>-5984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0BIZu9TZdoMgflHgD0hH/EqmB/ObdjgLXyP4S90Rfn4nA1AkTg31dWcCFhurdMD+W1QlT8XtTKXfcgNzPnYAow==" saltValue="xsxfvQ/3kzP0eNM0sk/Z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550</v>
      </c>
      <c r="G54" s="104" t="s">
        <v>551</v>
      </c>
      <c r="H54" s="105" t="s">
        <v>552</v>
      </c>
    </row>
    <row r="55" spans="2:8" ht="52.5" customHeight="1">
      <c r="B55" s="106"/>
      <c r="C55" s="1269" t="s">
        <v>42</v>
      </c>
      <c r="D55" s="1269"/>
      <c r="E55" s="1270"/>
      <c r="F55" s="107">
        <v>4099</v>
      </c>
      <c r="G55" s="107">
        <v>3549</v>
      </c>
      <c r="H55" s="108">
        <v>3465</v>
      </c>
    </row>
    <row r="56" spans="2:8" ht="52.5" customHeight="1">
      <c r="B56" s="109"/>
      <c r="C56" s="1271" t="s">
        <v>43</v>
      </c>
      <c r="D56" s="1271"/>
      <c r="E56" s="1272"/>
      <c r="F56" s="110">
        <v>539</v>
      </c>
      <c r="G56" s="110">
        <v>539</v>
      </c>
      <c r="H56" s="111">
        <v>540</v>
      </c>
    </row>
    <row r="57" spans="2:8" ht="53.25" customHeight="1">
      <c r="B57" s="109"/>
      <c r="C57" s="1273" t="s">
        <v>44</v>
      </c>
      <c r="D57" s="1273"/>
      <c r="E57" s="1274"/>
      <c r="F57" s="112">
        <v>2689</v>
      </c>
      <c r="G57" s="112">
        <v>2642</v>
      </c>
      <c r="H57" s="113">
        <v>2799</v>
      </c>
    </row>
    <row r="58" spans="2:8" ht="45.75" customHeight="1">
      <c r="B58" s="114"/>
      <c r="C58" s="1261" t="s">
        <v>566</v>
      </c>
      <c r="D58" s="1262"/>
      <c r="E58" s="1263"/>
      <c r="F58" s="115">
        <v>2115</v>
      </c>
      <c r="G58" s="115">
        <v>2069</v>
      </c>
      <c r="H58" s="116">
        <v>2231</v>
      </c>
    </row>
    <row r="59" spans="2:8" ht="45.75" customHeight="1">
      <c r="B59" s="114"/>
      <c r="C59" s="1261" t="s">
        <v>567</v>
      </c>
      <c r="D59" s="1262"/>
      <c r="E59" s="1263"/>
      <c r="F59" s="115">
        <v>484</v>
      </c>
      <c r="G59" s="115">
        <v>484</v>
      </c>
      <c r="H59" s="116">
        <v>485</v>
      </c>
    </row>
    <row r="60" spans="2:8" ht="45.75" customHeight="1">
      <c r="B60" s="114"/>
      <c r="C60" s="1261" t="s">
        <v>568</v>
      </c>
      <c r="D60" s="1262"/>
      <c r="E60" s="1263"/>
      <c r="F60" s="115">
        <v>68</v>
      </c>
      <c r="G60" s="115">
        <v>67</v>
      </c>
      <c r="H60" s="116">
        <v>61</v>
      </c>
    </row>
    <row r="61" spans="2:8" ht="45.75" customHeight="1">
      <c r="B61" s="114"/>
      <c r="C61" s="1261" t="s">
        <v>569</v>
      </c>
      <c r="D61" s="1262"/>
      <c r="E61" s="1263"/>
      <c r="F61" s="115">
        <v>22</v>
      </c>
      <c r="G61" s="115">
        <v>22</v>
      </c>
      <c r="H61" s="116">
        <v>22</v>
      </c>
    </row>
    <row r="62" spans="2:8" ht="45.75" customHeight="1" thickBot="1">
      <c r="B62" s="117"/>
      <c r="C62" s="1264"/>
      <c r="D62" s="1265"/>
      <c r="E62" s="1266"/>
      <c r="F62" s="118"/>
      <c r="G62" s="118"/>
      <c r="H62" s="119"/>
    </row>
    <row r="63" spans="2:8" ht="52.5" customHeight="1" thickBot="1">
      <c r="B63" s="120"/>
      <c r="C63" s="1267" t="s">
        <v>45</v>
      </c>
      <c r="D63" s="1267"/>
      <c r="E63" s="1268"/>
      <c r="F63" s="121">
        <v>7327</v>
      </c>
      <c r="G63" s="121">
        <v>6730</v>
      </c>
      <c r="H63" s="122">
        <v>6804</v>
      </c>
    </row>
    <row r="64" spans="2:8" ht="15" customHeight="1"/>
    <row r="65" ht="0" hidden="1" customHeight="1"/>
    <row r="66" ht="0" hidden="1" customHeight="1"/>
  </sheetData>
  <sheetProtection algorithmName="SHA-512" hashValue="wnP9soUem6ZpP4DhpJhgvv5X40zOZZiSELjUxVZoJiJmtfmrZL2IGWmy1TdoG/FiJPztoCU28yhEBRs9e4o5RQ==" saltValue="L7KowrzUSxHVcM0o4F6X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Q42" sqref="AQ42"/>
    </sheetView>
  </sheetViews>
  <sheetFormatPr defaultColWidth="0" defaultRowHeight="13.5" customHeight="1" zeroHeight="1"/>
  <cols>
    <col min="1" max="1" width="6.25" style="367" customWidth="1"/>
    <col min="2" max="107" width="2.375" style="367" customWidth="1"/>
    <col min="108" max="108" width="6.125" style="375" customWidth="1"/>
    <col min="109" max="109" width="5.875" style="374" customWidth="1"/>
    <col min="110" max="110" width="19.125" style="367" hidden="1"/>
    <col min="111" max="115" width="12.75" style="367" hidden="1"/>
    <col min="116" max="349" width="8.75" style="367" hidden="1"/>
    <col min="350" max="355" width="14.875" style="367" hidden="1"/>
    <col min="356" max="357" width="15.875" style="367" hidden="1"/>
    <col min="358" max="363" width="16.125" style="367" hidden="1"/>
    <col min="364" max="364" width="6.125" style="367" hidden="1"/>
    <col min="365" max="365" width="3" style="367" hidden="1"/>
    <col min="366" max="605" width="8.75" style="367" hidden="1"/>
    <col min="606" max="611" width="14.875" style="367" hidden="1"/>
    <col min="612" max="613" width="15.875" style="367" hidden="1"/>
    <col min="614" max="619" width="16.125" style="367" hidden="1"/>
    <col min="620" max="620" width="6.125" style="367" hidden="1"/>
    <col min="621" max="621" width="3" style="367" hidden="1"/>
    <col min="622" max="861" width="8.75" style="367" hidden="1"/>
    <col min="862" max="867" width="14.875" style="367" hidden="1"/>
    <col min="868" max="869" width="15.875" style="367" hidden="1"/>
    <col min="870" max="875" width="16.125" style="367" hidden="1"/>
    <col min="876" max="876" width="6.125" style="367" hidden="1"/>
    <col min="877" max="877" width="3" style="367" hidden="1"/>
    <col min="878" max="1117" width="8.7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7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7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7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7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7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7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7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7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7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7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7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7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7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7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7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7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7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7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7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7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7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7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7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7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7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7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7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7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7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7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7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7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7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7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7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7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7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7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7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7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7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7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7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7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7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7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7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7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7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7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7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7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7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7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7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7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7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7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7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7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589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582</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548</v>
      </c>
      <c r="BQ50" s="1288"/>
      <c r="BR50" s="1288"/>
      <c r="BS50" s="1288"/>
      <c r="BT50" s="1288"/>
      <c r="BU50" s="1288"/>
      <c r="BV50" s="1288"/>
      <c r="BW50" s="1288"/>
      <c r="BX50" s="1288" t="s">
        <v>549</v>
      </c>
      <c r="BY50" s="1288"/>
      <c r="BZ50" s="1288"/>
      <c r="CA50" s="1288"/>
      <c r="CB50" s="1288"/>
      <c r="CC50" s="1288"/>
      <c r="CD50" s="1288"/>
      <c r="CE50" s="1288"/>
      <c r="CF50" s="1288" t="s">
        <v>550</v>
      </c>
      <c r="CG50" s="1288"/>
      <c r="CH50" s="1288"/>
      <c r="CI50" s="1288"/>
      <c r="CJ50" s="1288"/>
      <c r="CK50" s="1288"/>
      <c r="CL50" s="1288"/>
      <c r="CM50" s="1288"/>
      <c r="CN50" s="1288" t="s">
        <v>551</v>
      </c>
      <c r="CO50" s="1288"/>
      <c r="CP50" s="1288"/>
      <c r="CQ50" s="1288"/>
      <c r="CR50" s="1288"/>
      <c r="CS50" s="1288"/>
      <c r="CT50" s="1288"/>
      <c r="CU50" s="1288"/>
      <c r="CV50" s="1288" t="s">
        <v>552</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583</v>
      </c>
      <c r="AO51" s="1292"/>
      <c r="AP51" s="1292"/>
      <c r="AQ51" s="1292"/>
      <c r="AR51" s="1292"/>
      <c r="AS51" s="1292"/>
      <c r="AT51" s="1292"/>
      <c r="AU51" s="1292"/>
      <c r="AV51" s="1292"/>
      <c r="AW51" s="1292"/>
      <c r="AX51" s="1292"/>
      <c r="AY51" s="1292"/>
      <c r="AZ51" s="1292"/>
      <c r="BA51" s="1292"/>
      <c r="BB51" s="1292" t="s">
        <v>584</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89"/>
      <c r="CW51" s="1290"/>
      <c r="CX51" s="1290"/>
      <c r="CY51" s="1290"/>
      <c r="CZ51" s="1290"/>
      <c r="DA51" s="1290"/>
      <c r="DB51" s="1290"/>
      <c r="DC51" s="1290"/>
    </row>
    <row r="52" spans="1:109">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585</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90">
        <v>54.8</v>
      </c>
      <c r="CG53" s="1290"/>
      <c r="CH53" s="1290"/>
      <c r="CI53" s="1290"/>
      <c r="CJ53" s="1290"/>
      <c r="CK53" s="1290"/>
      <c r="CL53" s="1290"/>
      <c r="CM53" s="1290"/>
      <c r="CN53" s="1290">
        <v>56.5</v>
      </c>
      <c r="CO53" s="1290"/>
      <c r="CP53" s="1290"/>
      <c r="CQ53" s="1290"/>
      <c r="CR53" s="1290"/>
      <c r="CS53" s="1290"/>
      <c r="CT53" s="1290"/>
      <c r="CU53" s="1290"/>
      <c r="CV53" s="1289"/>
      <c r="CW53" s="1290"/>
      <c r="CX53" s="1290"/>
      <c r="CY53" s="1290"/>
      <c r="CZ53" s="1290"/>
      <c r="DA53" s="1290"/>
      <c r="DB53" s="1290"/>
      <c r="DC53" s="1290"/>
    </row>
    <row r="54" spans="1:109">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4"/>
      <c r="H55" s="1284"/>
      <c r="I55" s="1284"/>
      <c r="J55" s="1284"/>
      <c r="K55" s="1291"/>
      <c r="L55" s="1291"/>
      <c r="M55" s="1291"/>
      <c r="N55" s="1291"/>
      <c r="AN55" s="1288" t="s">
        <v>586</v>
      </c>
      <c r="AO55" s="1288"/>
      <c r="AP55" s="1288"/>
      <c r="AQ55" s="1288"/>
      <c r="AR55" s="1288"/>
      <c r="AS55" s="1288"/>
      <c r="AT55" s="1288"/>
      <c r="AU55" s="1288"/>
      <c r="AV55" s="1288"/>
      <c r="AW55" s="1288"/>
      <c r="AX55" s="1288"/>
      <c r="AY55" s="1288"/>
      <c r="AZ55" s="1288"/>
      <c r="BA55" s="1288"/>
      <c r="BB55" s="1292" t="s">
        <v>584</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90">
        <v>33.6</v>
      </c>
      <c r="CG55" s="1290"/>
      <c r="CH55" s="1290"/>
      <c r="CI55" s="1290"/>
      <c r="CJ55" s="1290"/>
      <c r="CK55" s="1290"/>
      <c r="CL55" s="1290"/>
      <c r="CM55" s="1290"/>
      <c r="CN55" s="1290">
        <v>35.299999999999997</v>
      </c>
      <c r="CO55" s="1290"/>
      <c r="CP55" s="1290"/>
      <c r="CQ55" s="1290"/>
      <c r="CR55" s="1290"/>
      <c r="CS55" s="1290"/>
      <c r="CT55" s="1290"/>
      <c r="CU55" s="1290"/>
      <c r="CV55" s="1289"/>
      <c r="CW55" s="1290"/>
      <c r="CX55" s="1290"/>
      <c r="CY55" s="1290"/>
      <c r="CZ55" s="1290"/>
      <c r="DA55" s="1290"/>
      <c r="DB55" s="1290"/>
      <c r="DC55" s="1290"/>
    </row>
    <row r="56" spans="1:109">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585</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90">
        <v>56.8</v>
      </c>
      <c r="CG57" s="1290"/>
      <c r="CH57" s="1290"/>
      <c r="CI57" s="1290"/>
      <c r="CJ57" s="1290"/>
      <c r="CK57" s="1290"/>
      <c r="CL57" s="1290"/>
      <c r="CM57" s="1290"/>
      <c r="CN57" s="1290">
        <v>60.4</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587</v>
      </c>
    </row>
    <row r="64" spans="1:109">
      <c r="B64" s="374"/>
      <c r="G64" s="381"/>
      <c r="I64" s="394"/>
      <c r="J64" s="394"/>
      <c r="K64" s="394"/>
      <c r="L64" s="394"/>
      <c r="M64" s="394"/>
      <c r="N64" s="395"/>
      <c r="AM64" s="381"/>
      <c r="AN64" s="381" t="s">
        <v>581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6" t="s">
        <v>590</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582</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548</v>
      </c>
      <c r="BQ72" s="1288"/>
      <c r="BR72" s="1288"/>
      <c r="BS72" s="1288"/>
      <c r="BT72" s="1288"/>
      <c r="BU72" s="1288"/>
      <c r="BV72" s="1288"/>
      <c r="BW72" s="1288"/>
      <c r="BX72" s="1288" t="s">
        <v>549</v>
      </c>
      <c r="BY72" s="1288"/>
      <c r="BZ72" s="1288"/>
      <c r="CA72" s="1288"/>
      <c r="CB72" s="1288"/>
      <c r="CC72" s="1288"/>
      <c r="CD72" s="1288"/>
      <c r="CE72" s="1288"/>
      <c r="CF72" s="1288" t="s">
        <v>550</v>
      </c>
      <c r="CG72" s="1288"/>
      <c r="CH72" s="1288"/>
      <c r="CI72" s="1288"/>
      <c r="CJ72" s="1288"/>
      <c r="CK72" s="1288"/>
      <c r="CL72" s="1288"/>
      <c r="CM72" s="1288"/>
      <c r="CN72" s="1288" t="s">
        <v>551</v>
      </c>
      <c r="CO72" s="1288"/>
      <c r="CP72" s="1288"/>
      <c r="CQ72" s="1288"/>
      <c r="CR72" s="1288"/>
      <c r="CS72" s="1288"/>
      <c r="CT72" s="1288"/>
      <c r="CU72" s="1288"/>
      <c r="CV72" s="1288" t="s">
        <v>552</v>
      </c>
      <c r="CW72" s="1288"/>
      <c r="CX72" s="1288"/>
      <c r="CY72" s="1288"/>
      <c r="CZ72" s="1288"/>
      <c r="DA72" s="1288"/>
      <c r="DB72" s="1288"/>
      <c r="DC72" s="1288"/>
    </row>
    <row r="73" spans="2:107">
      <c r="B73" s="374"/>
      <c r="G73" s="1295"/>
      <c r="H73" s="1295"/>
      <c r="I73" s="1295"/>
      <c r="J73" s="1295"/>
      <c r="K73" s="1305"/>
      <c r="L73" s="1305"/>
      <c r="M73" s="1305"/>
      <c r="N73" s="1305"/>
      <c r="AM73" s="383"/>
      <c r="AN73" s="1292" t="s">
        <v>583</v>
      </c>
      <c r="AO73" s="1292"/>
      <c r="AP73" s="1292"/>
      <c r="AQ73" s="1292"/>
      <c r="AR73" s="1292"/>
      <c r="AS73" s="1292"/>
      <c r="AT73" s="1292"/>
      <c r="AU73" s="1292"/>
      <c r="AV73" s="1292"/>
      <c r="AW73" s="1292"/>
      <c r="AX73" s="1292"/>
      <c r="AY73" s="1292"/>
      <c r="AZ73" s="1292"/>
      <c r="BA73" s="1292"/>
      <c r="BB73" s="1292" t="s">
        <v>584</v>
      </c>
      <c r="BC73" s="1292"/>
      <c r="BD73" s="1292"/>
      <c r="BE73" s="1292"/>
      <c r="BF73" s="1292"/>
      <c r="BG73" s="1292"/>
      <c r="BH73" s="1292"/>
      <c r="BI73" s="1292"/>
      <c r="BJ73" s="1292"/>
      <c r="BK73" s="1292"/>
      <c r="BL73" s="1292"/>
      <c r="BM73" s="1292"/>
      <c r="BN73" s="1292"/>
      <c r="BO73" s="1292"/>
      <c r="BP73" s="1290"/>
      <c r="BQ73" s="1290"/>
      <c r="BR73" s="1290"/>
      <c r="BS73" s="1290"/>
      <c r="BT73" s="1290"/>
      <c r="BU73" s="1290"/>
      <c r="BV73" s="1290"/>
      <c r="BW73" s="1290"/>
      <c r="BX73" s="1290"/>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4"/>
      <c r="G74" s="1295"/>
      <c r="H74" s="1295"/>
      <c r="I74" s="1295"/>
      <c r="J74" s="1295"/>
      <c r="K74" s="1305"/>
      <c r="L74" s="1305"/>
      <c r="M74" s="1305"/>
      <c r="N74" s="1305"/>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588</v>
      </c>
      <c r="BC75" s="1292"/>
      <c r="BD75" s="1292"/>
      <c r="BE75" s="1292"/>
      <c r="BF75" s="1292"/>
      <c r="BG75" s="1292"/>
      <c r="BH75" s="1292"/>
      <c r="BI75" s="1292"/>
      <c r="BJ75" s="1292"/>
      <c r="BK75" s="1292"/>
      <c r="BL75" s="1292"/>
      <c r="BM75" s="1292"/>
      <c r="BN75" s="1292"/>
      <c r="BO75" s="1292"/>
      <c r="BP75" s="1290">
        <v>7.9</v>
      </c>
      <c r="BQ75" s="1290"/>
      <c r="BR75" s="1290"/>
      <c r="BS75" s="1290"/>
      <c r="BT75" s="1290"/>
      <c r="BU75" s="1290"/>
      <c r="BV75" s="1290"/>
      <c r="BW75" s="1290"/>
      <c r="BX75" s="1290">
        <v>7.1</v>
      </c>
      <c r="BY75" s="1290"/>
      <c r="BZ75" s="1290"/>
      <c r="CA75" s="1290"/>
      <c r="CB75" s="1290"/>
      <c r="CC75" s="1290"/>
      <c r="CD75" s="1290"/>
      <c r="CE75" s="1290"/>
      <c r="CF75" s="1290">
        <v>5.2</v>
      </c>
      <c r="CG75" s="1290"/>
      <c r="CH75" s="1290"/>
      <c r="CI75" s="1290"/>
      <c r="CJ75" s="1290"/>
      <c r="CK75" s="1290"/>
      <c r="CL75" s="1290"/>
      <c r="CM75" s="1290"/>
      <c r="CN75" s="1290">
        <v>4.2</v>
      </c>
      <c r="CO75" s="1290"/>
      <c r="CP75" s="1290"/>
      <c r="CQ75" s="1290"/>
      <c r="CR75" s="1290"/>
      <c r="CS75" s="1290"/>
      <c r="CT75" s="1290"/>
      <c r="CU75" s="1290"/>
      <c r="CV75" s="1290">
        <v>3.3</v>
      </c>
      <c r="CW75" s="1290"/>
      <c r="CX75" s="1290"/>
      <c r="CY75" s="1290"/>
      <c r="CZ75" s="1290"/>
      <c r="DA75" s="1290"/>
      <c r="DB75" s="1290"/>
      <c r="DC75" s="1290"/>
    </row>
    <row r="76" spans="2:107">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4"/>
      <c r="H77" s="1284"/>
      <c r="I77" s="1284"/>
      <c r="J77" s="1284"/>
      <c r="K77" s="1305"/>
      <c r="L77" s="1305"/>
      <c r="M77" s="1305"/>
      <c r="N77" s="1305"/>
      <c r="AN77" s="1288" t="s">
        <v>586</v>
      </c>
      <c r="AO77" s="1288"/>
      <c r="AP77" s="1288"/>
      <c r="AQ77" s="1288"/>
      <c r="AR77" s="1288"/>
      <c r="AS77" s="1288"/>
      <c r="AT77" s="1288"/>
      <c r="AU77" s="1288"/>
      <c r="AV77" s="1288"/>
      <c r="AW77" s="1288"/>
      <c r="AX77" s="1288"/>
      <c r="AY77" s="1288"/>
      <c r="AZ77" s="1288"/>
      <c r="BA77" s="1288"/>
      <c r="BB77" s="1292" t="s">
        <v>584</v>
      </c>
      <c r="BC77" s="1292"/>
      <c r="BD77" s="1292"/>
      <c r="BE77" s="1292"/>
      <c r="BF77" s="1292"/>
      <c r="BG77" s="1292"/>
      <c r="BH77" s="1292"/>
      <c r="BI77" s="1292"/>
      <c r="BJ77" s="1292"/>
      <c r="BK77" s="1292"/>
      <c r="BL77" s="1292"/>
      <c r="BM77" s="1292"/>
      <c r="BN77" s="1292"/>
      <c r="BO77" s="1292"/>
      <c r="BP77" s="1290">
        <v>50.3</v>
      </c>
      <c r="BQ77" s="1290"/>
      <c r="BR77" s="1290"/>
      <c r="BS77" s="1290"/>
      <c r="BT77" s="1290"/>
      <c r="BU77" s="1290"/>
      <c r="BV77" s="1290"/>
      <c r="BW77" s="1290"/>
      <c r="BX77" s="1290">
        <v>45.9</v>
      </c>
      <c r="BY77" s="1290"/>
      <c r="BZ77" s="1290"/>
      <c r="CA77" s="1290"/>
      <c r="CB77" s="1290"/>
      <c r="CC77" s="1290"/>
      <c r="CD77" s="1290"/>
      <c r="CE77" s="1290"/>
      <c r="CF77" s="1290">
        <v>33.6</v>
      </c>
      <c r="CG77" s="1290"/>
      <c r="CH77" s="1290"/>
      <c r="CI77" s="1290"/>
      <c r="CJ77" s="1290"/>
      <c r="CK77" s="1290"/>
      <c r="CL77" s="1290"/>
      <c r="CM77" s="1290"/>
      <c r="CN77" s="1290">
        <v>35.299999999999997</v>
      </c>
      <c r="CO77" s="1290"/>
      <c r="CP77" s="1290"/>
      <c r="CQ77" s="1290"/>
      <c r="CR77" s="1290"/>
      <c r="CS77" s="1290"/>
      <c r="CT77" s="1290"/>
      <c r="CU77" s="1290"/>
      <c r="CV77" s="1290">
        <v>31.9</v>
      </c>
      <c r="CW77" s="1290"/>
      <c r="CX77" s="1290"/>
      <c r="CY77" s="1290"/>
      <c r="CZ77" s="1290"/>
      <c r="DA77" s="1290"/>
      <c r="DB77" s="1290"/>
      <c r="DC77" s="1290"/>
    </row>
    <row r="78" spans="2:107">
      <c r="B78" s="374"/>
      <c r="G78" s="1284"/>
      <c r="H78" s="1284"/>
      <c r="I78" s="1284"/>
      <c r="J78" s="1284"/>
      <c r="K78" s="1305"/>
      <c r="L78" s="1305"/>
      <c r="M78" s="1305"/>
      <c r="N78" s="1305"/>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4"/>
      <c r="H79" s="1284"/>
      <c r="I79" s="1294"/>
      <c r="J79" s="1294"/>
      <c r="K79" s="1306"/>
      <c r="L79" s="1306"/>
      <c r="M79" s="1306"/>
      <c r="N79" s="1306"/>
      <c r="AN79" s="1288"/>
      <c r="AO79" s="1288"/>
      <c r="AP79" s="1288"/>
      <c r="AQ79" s="1288"/>
      <c r="AR79" s="1288"/>
      <c r="AS79" s="1288"/>
      <c r="AT79" s="1288"/>
      <c r="AU79" s="1288"/>
      <c r="AV79" s="1288"/>
      <c r="AW79" s="1288"/>
      <c r="AX79" s="1288"/>
      <c r="AY79" s="1288"/>
      <c r="AZ79" s="1288"/>
      <c r="BA79" s="1288"/>
      <c r="BB79" s="1292" t="s">
        <v>588</v>
      </c>
      <c r="BC79" s="1292"/>
      <c r="BD79" s="1292"/>
      <c r="BE79" s="1292"/>
      <c r="BF79" s="1292"/>
      <c r="BG79" s="1292"/>
      <c r="BH79" s="1292"/>
      <c r="BI79" s="1292"/>
      <c r="BJ79" s="1292"/>
      <c r="BK79" s="1292"/>
      <c r="BL79" s="1292"/>
      <c r="BM79" s="1292"/>
      <c r="BN79" s="1292"/>
      <c r="BO79" s="1292"/>
      <c r="BP79" s="1290">
        <v>9.6</v>
      </c>
      <c r="BQ79" s="1290"/>
      <c r="BR79" s="1290"/>
      <c r="BS79" s="1290"/>
      <c r="BT79" s="1290"/>
      <c r="BU79" s="1290"/>
      <c r="BV79" s="1290"/>
      <c r="BW79" s="1290"/>
      <c r="BX79" s="1290">
        <v>8.8000000000000007</v>
      </c>
      <c r="BY79" s="1290"/>
      <c r="BZ79" s="1290"/>
      <c r="CA79" s="1290"/>
      <c r="CB79" s="1290"/>
      <c r="CC79" s="1290"/>
      <c r="CD79" s="1290"/>
      <c r="CE79" s="1290"/>
      <c r="CF79" s="1290">
        <v>7</v>
      </c>
      <c r="CG79" s="1290"/>
      <c r="CH79" s="1290"/>
      <c r="CI79" s="1290"/>
      <c r="CJ79" s="1290"/>
      <c r="CK79" s="1290"/>
      <c r="CL79" s="1290"/>
      <c r="CM79" s="1290"/>
      <c r="CN79" s="1290">
        <v>6.9</v>
      </c>
      <c r="CO79" s="1290"/>
      <c r="CP79" s="1290"/>
      <c r="CQ79" s="1290"/>
      <c r="CR79" s="1290"/>
      <c r="CS79" s="1290"/>
      <c r="CT79" s="1290"/>
      <c r="CU79" s="1290"/>
      <c r="CV79" s="1290">
        <v>6.6</v>
      </c>
      <c r="CW79" s="1290"/>
      <c r="CX79" s="1290"/>
      <c r="CY79" s="1290"/>
      <c r="CZ79" s="1290"/>
      <c r="DA79" s="1290"/>
      <c r="DB79" s="1290"/>
      <c r="DC79" s="1290"/>
    </row>
    <row r="80" spans="2:107">
      <c r="B80" s="374"/>
      <c r="G80" s="1284"/>
      <c r="H80" s="1284"/>
      <c r="I80" s="1294"/>
      <c r="J80" s="1294"/>
      <c r="K80" s="1306"/>
      <c r="L80" s="1306"/>
      <c r="M80" s="1306"/>
      <c r="N80" s="1306"/>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bTA64AZJWy7cYlKLuxxBlUGex1zs0uujJCMo1hgGjA8cUEkIu3N1lZETOHQM017mwknbM7/ECA0UcZa2z2Iag==" saltValue="3+TM2112uIGgX4c+FESm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D69" sqref="AD69"/>
    </sheetView>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SLgdWy0cTSbX8khDk1U0LGI2WZnEi2McY8pID2vKNFoluV0bBx/3yccjKjQWLQmcOWQuYWvvXRb4X52H7MIFA==" saltValue="wfCKPMdvTjljjvXd8LoIa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116" sqref="B116"/>
    </sheetView>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mlHkXXB/UqFwQvdIypsqpkYOQw0sJCS4/FyGpePyvE3GVcGndldyxFZHsZSBSEA6otb2ghnkUvAww5ksSHzqw==" saltValue="mVTHYF7tz8KBIrIe5RGW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26" sqref="F26"/>
    </sheetView>
  </sheetViews>
  <sheetFormatPr defaultRowHeight="13.5"/>
  <sheetData/>
  <phoneticPr fontId="2"/>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545</v>
      </c>
      <c r="G2" s="136"/>
      <c r="H2" s="137"/>
    </row>
    <row r="3" spans="1:8">
      <c r="A3" s="133" t="s">
        <v>538</v>
      </c>
      <c r="B3" s="138"/>
      <c r="C3" s="139"/>
      <c r="D3" s="140">
        <v>43422</v>
      </c>
      <c r="E3" s="141"/>
      <c r="F3" s="142">
        <v>63956</v>
      </c>
      <c r="G3" s="143"/>
      <c r="H3" s="144"/>
    </row>
    <row r="4" spans="1:8">
      <c r="A4" s="145"/>
      <c r="B4" s="146"/>
      <c r="C4" s="147"/>
      <c r="D4" s="148">
        <v>17682</v>
      </c>
      <c r="E4" s="149"/>
      <c r="F4" s="150">
        <v>29239</v>
      </c>
      <c r="G4" s="151"/>
      <c r="H4" s="152"/>
    </row>
    <row r="5" spans="1:8">
      <c r="A5" s="133" t="s">
        <v>540</v>
      </c>
      <c r="B5" s="138"/>
      <c r="C5" s="139"/>
      <c r="D5" s="140">
        <v>40920</v>
      </c>
      <c r="E5" s="141"/>
      <c r="F5" s="142">
        <v>66255</v>
      </c>
      <c r="G5" s="143"/>
      <c r="H5" s="144"/>
    </row>
    <row r="6" spans="1:8">
      <c r="A6" s="145"/>
      <c r="B6" s="146"/>
      <c r="C6" s="147"/>
      <c r="D6" s="148">
        <v>24436</v>
      </c>
      <c r="E6" s="149"/>
      <c r="F6" s="150">
        <v>31822</v>
      </c>
      <c r="G6" s="151"/>
      <c r="H6" s="152"/>
    </row>
    <row r="7" spans="1:8">
      <c r="A7" s="133" t="s">
        <v>541</v>
      </c>
      <c r="B7" s="138"/>
      <c r="C7" s="139"/>
      <c r="D7" s="140">
        <v>30682</v>
      </c>
      <c r="E7" s="141"/>
      <c r="F7" s="142">
        <v>47278</v>
      </c>
      <c r="G7" s="143"/>
      <c r="H7" s="144"/>
    </row>
    <row r="8" spans="1:8">
      <c r="A8" s="145"/>
      <c r="B8" s="146"/>
      <c r="C8" s="147"/>
      <c r="D8" s="148">
        <v>12403</v>
      </c>
      <c r="E8" s="149"/>
      <c r="F8" s="150">
        <v>24096</v>
      </c>
      <c r="G8" s="151"/>
      <c r="H8" s="152"/>
    </row>
    <row r="9" spans="1:8">
      <c r="A9" s="133" t="s">
        <v>542</v>
      </c>
      <c r="B9" s="138"/>
      <c r="C9" s="139"/>
      <c r="D9" s="140">
        <v>26110</v>
      </c>
      <c r="E9" s="141"/>
      <c r="F9" s="142">
        <v>44504</v>
      </c>
      <c r="G9" s="143"/>
      <c r="H9" s="144"/>
    </row>
    <row r="10" spans="1:8">
      <c r="A10" s="145"/>
      <c r="B10" s="146"/>
      <c r="C10" s="147"/>
      <c r="D10" s="148">
        <v>16284</v>
      </c>
      <c r="E10" s="149"/>
      <c r="F10" s="150">
        <v>25876</v>
      </c>
      <c r="G10" s="151"/>
      <c r="H10" s="152"/>
    </row>
    <row r="11" spans="1:8">
      <c r="A11" s="133" t="s">
        <v>543</v>
      </c>
      <c r="B11" s="138"/>
      <c r="C11" s="139"/>
      <c r="D11" s="140">
        <v>43507</v>
      </c>
      <c r="E11" s="141"/>
      <c r="F11" s="142">
        <v>47820</v>
      </c>
      <c r="G11" s="143"/>
      <c r="H11" s="144"/>
    </row>
    <row r="12" spans="1:8">
      <c r="A12" s="145"/>
      <c r="B12" s="146"/>
      <c r="C12" s="153"/>
      <c r="D12" s="148">
        <v>18178</v>
      </c>
      <c r="E12" s="149"/>
      <c r="F12" s="150">
        <v>25855</v>
      </c>
      <c r="G12" s="151"/>
      <c r="H12" s="152"/>
    </row>
    <row r="13" spans="1:8">
      <c r="A13" s="133"/>
      <c r="B13" s="138"/>
      <c r="C13" s="154"/>
      <c r="D13" s="155">
        <v>36928</v>
      </c>
      <c r="E13" s="156"/>
      <c r="F13" s="157">
        <v>53963</v>
      </c>
      <c r="G13" s="158"/>
      <c r="H13" s="144"/>
    </row>
    <row r="14" spans="1:8">
      <c r="A14" s="145"/>
      <c r="B14" s="146"/>
      <c r="C14" s="147"/>
      <c r="D14" s="148">
        <v>17797</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6.62</v>
      </c>
      <c r="C19" s="159">
        <f>ROUND(VALUE(SUBSTITUTE(実質収支比率等に係る経年分析!G$48,"▲","-")),2)</f>
        <v>6.67</v>
      </c>
      <c r="D19" s="159">
        <f>ROUND(VALUE(SUBSTITUTE(実質収支比率等に係る経年分析!H$48,"▲","-")),2)</f>
        <v>5.98</v>
      </c>
      <c r="E19" s="159">
        <f>ROUND(VALUE(SUBSTITUTE(実質収支比率等に係る経年分析!I$48,"▲","-")),2)</f>
        <v>7.62</v>
      </c>
      <c r="F19" s="159">
        <f>ROUND(VALUE(SUBSTITUTE(実質収支比率等に係る経年分析!J$48,"▲","-")),2)</f>
        <v>6.7</v>
      </c>
    </row>
    <row r="20" spans="1:11">
      <c r="A20" s="159" t="s">
        <v>49</v>
      </c>
      <c r="B20" s="159">
        <f>ROUND(VALUE(SUBSTITUTE(実質収支比率等に係る経年分析!F$47,"▲","-")),2)</f>
        <v>28.86</v>
      </c>
      <c r="C20" s="159">
        <f>ROUND(VALUE(SUBSTITUTE(実質収支比率等に係る経年分析!G$47,"▲","-")),2)</f>
        <v>32.799999999999997</v>
      </c>
      <c r="D20" s="159">
        <f>ROUND(VALUE(SUBSTITUTE(実質収支比率等に係る経年分析!H$47,"▲","-")),2)</f>
        <v>34.46</v>
      </c>
      <c r="E20" s="159">
        <f>ROUND(VALUE(SUBSTITUTE(実質収支比率等に係る経年分析!I$47,"▲","-")),2)</f>
        <v>29.67</v>
      </c>
      <c r="F20" s="159">
        <f>ROUND(VALUE(SUBSTITUTE(実質収支比率等に係る経年分析!J$47,"▲","-")),2)</f>
        <v>28.41</v>
      </c>
    </row>
    <row r="21" spans="1:11">
      <c r="A21" s="159" t="s">
        <v>50</v>
      </c>
      <c r="B21" s="159">
        <f>IF(ISNUMBER(VALUE(SUBSTITUTE(実質収支比率等に係る経年分析!F$49,"▲","-"))),ROUND(VALUE(SUBSTITUTE(実質収支比率等に係る経年分析!F$49,"▲","-")),2),NA())</f>
        <v>-5.0999999999999996</v>
      </c>
      <c r="C21" s="159">
        <f>IF(ISNUMBER(VALUE(SUBSTITUTE(実質収支比率等に係る経年分析!G$49,"▲","-"))),ROUND(VALUE(SUBSTITUTE(実質収支比率等に係る経年分析!G$49,"▲","-")),2),NA())</f>
        <v>0.08</v>
      </c>
      <c r="D21" s="159">
        <f>IF(ISNUMBER(VALUE(SUBSTITUTE(実質収支比率等に係る経年分析!H$49,"▲","-"))),ROUND(VALUE(SUBSTITUTE(実質収支比率等に係る経年分析!H$49,"▲","-")),2),NA())</f>
        <v>-0.79</v>
      </c>
      <c r="E21" s="159">
        <f>IF(ISNUMBER(VALUE(SUBSTITUTE(実質収支比率等に係る経年分析!I$49,"▲","-"))),ROUND(VALUE(SUBSTITUTE(実質収支比率等に係る経年分析!I$49,"▲","-")),2),NA())</f>
        <v>-5.93</v>
      </c>
      <c r="F21" s="159">
        <f>IF(ISNUMBER(VALUE(SUBSTITUTE(実質収支比率等に係る経年分析!J$49,"▲","-"))),ROUND(VALUE(SUBSTITUTE(実質収支比率等に係る経年分析!J$49,"▲","-")),2),NA())</f>
        <v>-5.23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0.04</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0.56999999999999995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0.53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1.1100000000000001</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2.75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1.1399999999999999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2.72</v>
      </c>
    </row>
    <row r="33" spans="1:16">
      <c r="A33" s="160" t="str">
        <f>IF(連結実質赤字比率に係る赤字・黒字の構成分析!C$37="",NA(),連結実質赤字比率に係る赤字・黒字の構成分析!C$37)</f>
        <v>工業用水道事業会計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3.32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3.53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3.57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3.72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3.83</v>
      </c>
    </row>
    <row r="34" spans="1:16">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5.14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4.88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6.62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6.67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5.97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7.62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6.7</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12.47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12.02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1574</v>
      </c>
      <c r="E42" s="161"/>
      <c r="F42" s="161"/>
      <c r="G42" s="161">
        <f>'実質公債費比率（分子）の構造'!L$52</f>
        <v>1651</v>
      </c>
      <c r="H42" s="161"/>
      <c r="I42" s="161"/>
      <c r="J42" s="161">
        <f>'実質公債費比率（分子）の構造'!M$52</f>
        <v>1640</v>
      </c>
      <c r="K42" s="161"/>
      <c r="L42" s="161"/>
      <c r="M42" s="161">
        <f>'実質公債費比率（分子）の構造'!N$52</f>
        <v>1603</v>
      </c>
      <c r="N42" s="161"/>
      <c r="O42" s="161"/>
      <c r="P42" s="161">
        <f>'実質公債費比率（分子）の構造'!O$52</f>
        <v>1591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58</v>
      </c>
      <c r="C44" s="161"/>
      <c r="D44" s="161"/>
      <c r="E44" s="161">
        <f>'実質公債費比率（分子）の構造'!L$50</f>
        <v>60</v>
      </c>
      <c r="F44" s="161"/>
      <c r="G44" s="161"/>
      <c r="H44" s="161">
        <f>'実質公債費比率（分子）の構造'!M$50</f>
        <v>60</v>
      </c>
      <c r="I44" s="161"/>
      <c r="J44" s="161"/>
      <c r="K44" s="161">
        <f>'実質公債費比率（分子）の構造'!N$50</f>
        <v>65</v>
      </c>
      <c r="L44" s="161"/>
      <c r="M44" s="161"/>
      <c r="N44" s="161">
        <f>'実質公債費比率（分子）の構造'!O$50</f>
        <v>62</v>
      </c>
      <c r="O44" s="161"/>
      <c r="P44" s="161"/>
    </row>
    <row r="45" spans="1:16">
      <c r="A45" s="161" t="s">
        <v>60</v>
      </c>
      <c r="B45" s="161">
        <f>'実質公債費比率（分子）の構造'!K$49</f>
        <v>57</v>
      </c>
      <c r="C45" s="161"/>
      <c r="D45" s="161"/>
      <c r="E45" s="161">
        <f>'実質公債費比率（分子）の構造'!L$49</f>
        <v>59</v>
      </c>
      <c r="F45" s="161"/>
      <c r="G45" s="161"/>
      <c r="H45" s="161">
        <f>'実質公債費比率（分子）の構造'!M$49</f>
        <v>55</v>
      </c>
      <c r="I45" s="161"/>
      <c r="J45" s="161"/>
      <c r="K45" s="161">
        <f>'実質公債費比率（分子）の構造'!N$49</f>
        <v>104</v>
      </c>
      <c r="L45" s="161"/>
      <c r="M45" s="161"/>
      <c r="N45" s="161">
        <f>'実質公債費比率（分子）の構造'!O$49</f>
        <v>120</v>
      </c>
      <c r="O45" s="161"/>
      <c r="P45" s="161"/>
    </row>
    <row r="46" spans="1:16">
      <c r="A46" s="161" t="s">
        <v>61</v>
      </c>
      <c r="B46" s="161">
        <f>'実質公債費比率（分子）の構造'!K$48</f>
        <v>503</v>
      </c>
      <c r="C46" s="161"/>
      <c r="D46" s="161"/>
      <c r="E46" s="161">
        <f>'実質公債費比率（分子）の構造'!L$48</f>
        <v>511</v>
      </c>
      <c r="F46" s="161"/>
      <c r="G46" s="161"/>
      <c r="H46" s="161">
        <f>'実質公債費比率（分子）の構造'!M$48</f>
        <v>191</v>
      </c>
      <c r="I46" s="161"/>
      <c r="J46" s="161"/>
      <c r="K46" s="161">
        <f>'実質公債費比率（分子）の構造'!N$48</f>
        <v>290</v>
      </c>
      <c r="L46" s="161"/>
      <c r="M46" s="161"/>
      <c r="N46" s="161">
        <f>'実質公債費比率（分子）の構造'!O$48</f>
        <v>153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1701</v>
      </c>
      <c r="C49" s="161"/>
      <c r="D49" s="161"/>
      <c r="E49" s="161">
        <f>'実質公債費比率（分子）の構造'!L$45</f>
        <v>1665</v>
      </c>
      <c r="F49" s="161"/>
      <c r="G49" s="161"/>
      <c r="H49" s="161">
        <f>'実質公債費比率（分子）の構造'!M$45</f>
        <v>1528</v>
      </c>
      <c r="I49" s="161"/>
      <c r="J49" s="161"/>
      <c r="K49" s="161">
        <f>'実質公債費比率（分子）の構造'!N$45</f>
        <v>1607</v>
      </c>
      <c r="L49" s="161"/>
      <c r="M49" s="161"/>
      <c r="N49" s="161">
        <f>'実質公債費比率（分子）の構造'!O$45</f>
        <v>1671</v>
      </c>
      <c r="O49" s="161"/>
      <c r="P49" s="161"/>
    </row>
    <row r="50" spans="1:16">
      <c r="A50" s="161" t="s">
        <v>65</v>
      </c>
      <c r="B50" s="161" t="e">
        <f>NA()</f>
        <v>#N/A</v>
      </c>
      <c r="C50" s="161">
        <f>IF(ISNUMBER('実質公債費比率（分子）の構造'!K$53),'実質公債費比率（分子）の構造'!K$53,NA())</f>
        <v>745</v>
      </c>
      <c r="D50" s="161" t="e">
        <f>NA()</f>
        <v>#N/A</v>
      </c>
      <c r="E50" s="161" t="e">
        <f>NA()</f>
        <v>#N/A</v>
      </c>
      <c r="F50" s="161">
        <f>IF(ISNUMBER('実質公債費比率（分子）の構造'!L$53),'実質公債費比率（分子）の構造'!L$53,NA())</f>
        <v>644</v>
      </c>
      <c r="G50" s="161" t="e">
        <f>NA()</f>
        <v>#N/A</v>
      </c>
      <c r="H50" s="161" t="e">
        <f>NA()</f>
        <v>#N/A</v>
      </c>
      <c r="I50" s="161">
        <f>IF(ISNUMBER('実質公債費比率（分子）の構造'!M$53),'実質公債費比率（分子）の構造'!M$53,NA())</f>
        <v>194</v>
      </c>
      <c r="J50" s="161" t="e">
        <f>NA()</f>
        <v>#N/A</v>
      </c>
      <c r="K50" s="161" t="e">
        <f>NA()</f>
        <v>#N/A</v>
      </c>
      <c r="L50" s="161">
        <f>IF(ISNUMBER('実質公債費比率（分子）の構造'!N$53),'実質公債費比率（分子）の構造'!N$53,NA())</f>
        <v>463</v>
      </c>
      <c r="M50" s="161" t="e">
        <f>NA()</f>
        <v>#N/A</v>
      </c>
      <c r="N50" s="161" t="e">
        <f>NA()</f>
        <v>#N/A</v>
      </c>
      <c r="O50" s="161">
        <f>IF(ISNUMBER('実質公債費比率（分子）の構造'!O$53),'実質公債費比率（分子）の構造'!O$53,NA())</f>
        <v>415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18314</v>
      </c>
      <c r="E56" s="160"/>
      <c r="F56" s="160"/>
      <c r="G56" s="160">
        <f>'将来負担比率（分子）の構造'!J$52</f>
        <v>18445</v>
      </c>
      <c r="H56" s="160"/>
      <c r="I56" s="160"/>
      <c r="J56" s="160">
        <f>'将来負担比率（分子）の構造'!K$52</f>
        <v>18315</v>
      </c>
      <c r="K56" s="160"/>
      <c r="L56" s="160"/>
      <c r="M56" s="160">
        <f>'将来負担比率（分子）の構造'!L$52</f>
        <v>19180</v>
      </c>
      <c r="N56" s="160"/>
      <c r="O56" s="160"/>
      <c r="P56" s="160">
        <f>'将来負担比率（分子）の構造'!M$52</f>
        <v>20391</v>
      </c>
    </row>
    <row r="57" spans="1:16">
      <c r="A57" s="160" t="s">
        <v>36</v>
      </c>
      <c r="B57" s="160"/>
      <c r="C57" s="160"/>
      <c r="D57" s="160">
        <f>'将来負担比率（分子）の構造'!I$51</f>
        <v>716</v>
      </c>
      <c r="E57" s="160"/>
      <c r="F57" s="160"/>
      <c r="G57" s="160">
        <f>'将来負担比率（分子）の構造'!J$51</f>
        <v>748</v>
      </c>
      <c r="H57" s="160"/>
      <c r="I57" s="160"/>
      <c r="J57" s="160">
        <f>'将来負担比率（分子）の構造'!K$51</f>
        <v>690</v>
      </c>
      <c r="K57" s="160"/>
      <c r="L57" s="160"/>
      <c r="M57" s="160">
        <f>'将来負担比率（分子）の構造'!L$51</f>
        <v>657</v>
      </c>
      <c r="N57" s="160"/>
      <c r="O57" s="160"/>
      <c r="P57" s="160">
        <f>'将来負担比率（分子）の構造'!M$51</f>
        <v>599</v>
      </c>
    </row>
    <row r="58" spans="1:16">
      <c r="A58" s="160" t="s">
        <v>35</v>
      </c>
      <c r="B58" s="160"/>
      <c r="C58" s="160"/>
      <c r="D58" s="160">
        <f>'将来負担比率（分子）の構造'!I$50</f>
        <v>6460</v>
      </c>
      <c r="E58" s="160"/>
      <c r="F58" s="160"/>
      <c r="G58" s="160">
        <f>'将来負担比率（分子）の構造'!J$50</f>
        <v>7869</v>
      </c>
      <c r="H58" s="160"/>
      <c r="I58" s="160"/>
      <c r="J58" s="160">
        <f>'将来負担比率（分子）の構造'!K$50</f>
        <v>8403</v>
      </c>
      <c r="K58" s="160"/>
      <c r="L58" s="160"/>
      <c r="M58" s="160">
        <f>'将来負担比率（分子）の構造'!L$50</f>
        <v>7866</v>
      </c>
      <c r="N58" s="160"/>
      <c r="O58" s="160"/>
      <c r="P58" s="160">
        <f>'将来負担比率（分子）の構造'!M$50</f>
        <v>7963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468</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c r="A63" s="160" t="s">
        <v>28</v>
      </c>
      <c r="B63" s="160">
        <f>'将来負担比率（分子）の構造'!I$44</f>
        <v>330</v>
      </c>
      <c r="C63" s="160"/>
      <c r="D63" s="160"/>
      <c r="E63" s="160">
        <f>'将来負担比率（分子）の構造'!J$44</f>
        <v>444</v>
      </c>
      <c r="F63" s="160"/>
      <c r="G63" s="160"/>
      <c r="H63" s="160">
        <f>'将来負担比率（分子）の構造'!K$44</f>
        <v>655</v>
      </c>
      <c r="I63" s="160"/>
      <c r="J63" s="160"/>
      <c r="K63" s="160">
        <f>'将来負担比率（分子）の構造'!L$44</f>
        <v>606</v>
      </c>
      <c r="L63" s="160"/>
      <c r="M63" s="160"/>
      <c r="N63" s="160">
        <f>'将来負担比率（分子）の構造'!M$44</f>
        <v>443</v>
      </c>
      <c r="O63" s="160"/>
      <c r="P63" s="160"/>
    </row>
    <row r="64" spans="1:16">
      <c r="A64" s="160" t="s">
        <v>27</v>
      </c>
      <c r="B64" s="160">
        <f>'将来負担比率（分子）の構造'!I$43</f>
        <v>6481</v>
      </c>
      <c r="C64" s="160"/>
      <c r="D64" s="160"/>
      <c r="E64" s="160">
        <f>'将来負担比率（分子）の構造'!J$43</f>
        <v>6118</v>
      </c>
      <c r="F64" s="160"/>
      <c r="G64" s="160"/>
      <c r="H64" s="160">
        <f>'将来負担比率（分子）の構造'!K$43</f>
        <v>4483</v>
      </c>
      <c r="I64" s="160"/>
      <c r="J64" s="160"/>
      <c r="K64" s="160">
        <f>'将来負担比率（分子）の構造'!L$43</f>
        <v>4869</v>
      </c>
      <c r="L64" s="160"/>
      <c r="M64" s="160"/>
      <c r="N64" s="160">
        <f>'将来負担比率（分子）の構造'!M$43</f>
        <v>3254</v>
      </c>
      <c r="O64" s="160"/>
      <c r="P64" s="160"/>
    </row>
    <row r="65" spans="1:16">
      <c r="A65" s="160" t="s">
        <v>26</v>
      </c>
      <c r="B65" s="160">
        <f>'将来負担比率（分子）の構造'!I$42</f>
        <v>501</v>
      </c>
      <c r="C65" s="160"/>
      <c r="D65" s="160"/>
      <c r="E65" s="160">
        <f>'将来負担比率（分子）の構造'!J$42</f>
        <v>453</v>
      </c>
      <c r="F65" s="160"/>
      <c r="G65" s="160"/>
      <c r="H65" s="160">
        <f>'将来負担比率（分子）の構造'!K$42</f>
        <v>334</v>
      </c>
      <c r="I65" s="160"/>
      <c r="J65" s="160"/>
      <c r="K65" s="160">
        <f>'将来負担比率（分子）の構造'!L$42</f>
        <v>315</v>
      </c>
      <c r="L65" s="160"/>
      <c r="M65" s="160"/>
      <c r="N65" s="160">
        <f>'将来負担比率（分子）の構造'!M$42</f>
        <v>291</v>
      </c>
      <c r="O65" s="160"/>
      <c r="P65" s="160"/>
    </row>
    <row r="66" spans="1:16">
      <c r="A66" s="160" t="s">
        <v>25</v>
      </c>
      <c r="B66" s="160">
        <f>'将来負担比率（分子）の構造'!I$41</f>
        <v>16415</v>
      </c>
      <c r="C66" s="160"/>
      <c r="D66" s="160"/>
      <c r="E66" s="160">
        <f>'将来負担比率（分子）の構造'!J$41</f>
        <v>16406</v>
      </c>
      <c r="F66" s="160"/>
      <c r="G66" s="160"/>
      <c r="H66" s="160">
        <f>'将来負担比率（分子）の構造'!K$41</f>
        <v>16432</v>
      </c>
      <c r="I66" s="160"/>
      <c r="J66" s="160"/>
      <c r="K66" s="160">
        <f>'将来負担比率（分子）の構造'!L$41</f>
        <v>16900</v>
      </c>
      <c r="L66" s="160"/>
      <c r="M66" s="160"/>
      <c r="N66" s="160">
        <f>'将来負担比率（分子）の構造'!M$41</f>
        <v>18980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4099</v>
      </c>
      <c r="C72" s="164">
        <f>基金残高に係る経年分析!G55</f>
        <v>3549</v>
      </c>
      <c r="D72" s="164">
        <f>基金残高に係る経年分析!H55</f>
        <v>3465</v>
      </c>
    </row>
    <row r="73" spans="1:16">
      <c r="A73" s="163" t="s">
        <v>72</v>
      </c>
      <c r="B73" s="164">
        <f>基金残高に係る経年分析!F56</f>
        <v>539</v>
      </c>
      <c r="C73" s="164">
        <f>基金残高に係る経年分析!G56</f>
        <v>539</v>
      </c>
      <c r="D73" s="164">
        <f>基金残高に係る経年分析!H56</f>
        <v>540</v>
      </c>
    </row>
    <row r="74" spans="1:16">
      <c r="A74" s="163" t="s">
        <v>73</v>
      </c>
      <c r="B74" s="164">
        <f>基金残高に係る経年分析!F57</f>
        <v>2689</v>
      </c>
      <c r="C74" s="164">
        <f>基金残高に係る経年分析!G57</f>
        <v>2642</v>
      </c>
      <c r="D74" s="164">
        <f>基金残高に係る経年分析!H57</f>
        <v>2799</v>
      </c>
    </row>
  </sheetData>
  <sheetProtection algorithmName="SHA-512" hashValue="P9Gzo7hfR1EZoxIwkN89ByStKK7Mj2aELSODKphqvFt8sRWZuGZ2zukrvu+w/PVE3mpQe8yXw6r9wkmVK9vruQ==" saltValue="1YBb+SrguWxqcm7ToObH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224</v>
      </c>
      <c r="C5" s="646"/>
      <c r="D5" s="646"/>
      <c r="E5" s="646"/>
      <c r="F5" s="646"/>
      <c r="G5" s="646"/>
      <c r="H5" s="646"/>
      <c r="I5" s="646"/>
      <c r="J5" s="646"/>
      <c r="K5" s="646"/>
      <c r="L5" s="646"/>
      <c r="M5" s="646"/>
      <c r="N5" s="646"/>
      <c r="O5" s="646"/>
      <c r="P5" s="646"/>
      <c r="Q5" s="647"/>
      <c r="R5" s="648">
        <v>6560250</v>
      </c>
      <c r="S5" s="649"/>
      <c r="T5" s="649"/>
      <c r="U5" s="649"/>
      <c r="V5" s="649"/>
      <c r="W5" s="649"/>
      <c r="X5" s="649"/>
      <c r="Y5" s="650"/>
      <c r="Z5" s="651">
        <v>25.5</v>
      </c>
      <c r="AA5" s="651"/>
      <c r="AB5" s="651"/>
      <c r="AC5" s="651"/>
      <c r="AD5" s="652">
        <v>6560250</v>
      </c>
      <c r="AE5" s="652"/>
      <c r="AF5" s="652"/>
      <c r="AG5" s="652"/>
      <c r="AH5" s="652"/>
      <c r="AI5" s="652"/>
      <c r="AJ5" s="652"/>
      <c r="AK5" s="652"/>
      <c r="AL5" s="653">
        <v>58.4</v>
      </c>
      <c r="AM5" s="654"/>
      <c r="AN5" s="654"/>
      <c r="AO5" s="655"/>
      <c r="AP5" s="645" t="s">
        <v>225</v>
      </c>
      <c r="AQ5" s="646"/>
      <c r="AR5" s="646"/>
      <c r="AS5" s="646"/>
      <c r="AT5" s="646"/>
      <c r="AU5" s="646"/>
      <c r="AV5" s="646"/>
      <c r="AW5" s="646"/>
      <c r="AX5" s="646"/>
      <c r="AY5" s="646"/>
      <c r="AZ5" s="646"/>
      <c r="BA5" s="646"/>
      <c r="BB5" s="646"/>
      <c r="BC5" s="646"/>
      <c r="BD5" s="646"/>
      <c r="BE5" s="646"/>
      <c r="BF5" s="647"/>
      <c r="BG5" s="659">
        <v>6560250</v>
      </c>
      <c r="BH5" s="660"/>
      <c r="BI5" s="660"/>
      <c r="BJ5" s="660"/>
      <c r="BK5" s="660"/>
      <c r="BL5" s="660"/>
      <c r="BM5" s="660"/>
      <c r="BN5" s="661"/>
      <c r="BO5" s="662">
        <v>100</v>
      </c>
      <c r="BP5" s="662"/>
      <c r="BQ5" s="662"/>
      <c r="BR5" s="662"/>
      <c r="BS5" s="663" t="s">
        <v>123</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c r="B6" s="656" t="s">
        <v>229</v>
      </c>
      <c r="C6" s="657"/>
      <c r="D6" s="657"/>
      <c r="E6" s="657"/>
      <c r="F6" s="657"/>
      <c r="G6" s="657"/>
      <c r="H6" s="657"/>
      <c r="I6" s="657"/>
      <c r="J6" s="657"/>
      <c r="K6" s="657"/>
      <c r="L6" s="657"/>
      <c r="M6" s="657"/>
      <c r="N6" s="657"/>
      <c r="O6" s="657"/>
      <c r="P6" s="657"/>
      <c r="Q6" s="658"/>
      <c r="R6" s="659">
        <v>167089</v>
      </c>
      <c r="S6" s="660"/>
      <c r="T6" s="660"/>
      <c r="U6" s="660"/>
      <c r="V6" s="660"/>
      <c r="W6" s="660"/>
      <c r="X6" s="660"/>
      <c r="Y6" s="661"/>
      <c r="Z6" s="662">
        <v>0.6</v>
      </c>
      <c r="AA6" s="662"/>
      <c r="AB6" s="662"/>
      <c r="AC6" s="662"/>
      <c r="AD6" s="663">
        <v>167089</v>
      </c>
      <c r="AE6" s="663"/>
      <c r="AF6" s="663"/>
      <c r="AG6" s="663"/>
      <c r="AH6" s="663"/>
      <c r="AI6" s="663"/>
      <c r="AJ6" s="663"/>
      <c r="AK6" s="663"/>
      <c r="AL6" s="664">
        <v>1.5</v>
      </c>
      <c r="AM6" s="665"/>
      <c r="AN6" s="665"/>
      <c r="AO6" s="666"/>
      <c r="AP6" s="656" t="s">
        <v>230</v>
      </c>
      <c r="AQ6" s="657"/>
      <c r="AR6" s="657"/>
      <c r="AS6" s="657"/>
      <c r="AT6" s="657"/>
      <c r="AU6" s="657"/>
      <c r="AV6" s="657"/>
      <c r="AW6" s="657"/>
      <c r="AX6" s="657"/>
      <c r="AY6" s="657"/>
      <c r="AZ6" s="657"/>
      <c r="BA6" s="657"/>
      <c r="BB6" s="657"/>
      <c r="BC6" s="657"/>
      <c r="BD6" s="657"/>
      <c r="BE6" s="657"/>
      <c r="BF6" s="658"/>
      <c r="BG6" s="659">
        <v>6560250</v>
      </c>
      <c r="BH6" s="660"/>
      <c r="BI6" s="660"/>
      <c r="BJ6" s="660"/>
      <c r="BK6" s="660"/>
      <c r="BL6" s="660"/>
      <c r="BM6" s="660"/>
      <c r="BN6" s="661"/>
      <c r="BO6" s="662">
        <v>100</v>
      </c>
      <c r="BP6" s="662"/>
      <c r="BQ6" s="662"/>
      <c r="BR6" s="662"/>
      <c r="BS6" s="663" t="s">
        <v>231</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191644</v>
      </c>
      <c r="CS6" s="660"/>
      <c r="CT6" s="660"/>
      <c r="CU6" s="660"/>
      <c r="CV6" s="660"/>
      <c r="CW6" s="660"/>
      <c r="CX6" s="660"/>
      <c r="CY6" s="661"/>
      <c r="CZ6" s="653">
        <v>0.8</v>
      </c>
      <c r="DA6" s="654"/>
      <c r="DB6" s="654"/>
      <c r="DC6" s="673"/>
      <c r="DD6" s="668" t="s">
        <v>231</v>
      </c>
      <c r="DE6" s="660"/>
      <c r="DF6" s="660"/>
      <c r="DG6" s="660"/>
      <c r="DH6" s="660"/>
      <c r="DI6" s="660"/>
      <c r="DJ6" s="660"/>
      <c r="DK6" s="660"/>
      <c r="DL6" s="660"/>
      <c r="DM6" s="660"/>
      <c r="DN6" s="660"/>
      <c r="DO6" s="660"/>
      <c r="DP6" s="661"/>
      <c r="DQ6" s="668">
        <v>191644</v>
      </c>
      <c r="DR6" s="660"/>
      <c r="DS6" s="660"/>
      <c r="DT6" s="660"/>
      <c r="DU6" s="660"/>
      <c r="DV6" s="660"/>
      <c r="DW6" s="660"/>
      <c r="DX6" s="660"/>
      <c r="DY6" s="660"/>
      <c r="DZ6" s="660"/>
      <c r="EA6" s="660"/>
      <c r="EB6" s="660"/>
      <c r="EC6" s="669"/>
    </row>
    <row r="7" spans="2:143" ht="11.25" customHeight="1">
      <c r="B7" s="656" t="s">
        <v>233</v>
      </c>
      <c r="C7" s="657"/>
      <c r="D7" s="657"/>
      <c r="E7" s="657"/>
      <c r="F7" s="657"/>
      <c r="G7" s="657"/>
      <c r="H7" s="657"/>
      <c r="I7" s="657"/>
      <c r="J7" s="657"/>
      <c r="K7" s="657"/>
      <c r="L7" s="657"/>
      <c r="M7" s="657"/>
      <c r="N7" s="657"/>
      <c r="O7" s="657"/>
      <c r="P7" s="657"/>
      <c r="Q7" s="658"/>
      <c r="R7" s="659">
        <v>11364</v>
      </c>
      <c r="S7" s="660"/>
      <c r="T7" s="660"/>
      <c r="U7" s="660"/>
      <c r="V7" s="660"/>
      <c r="W7" s="660"/>
      <c r="X7" s="660"/>
      <c r="Y7" s="661"/>
      <c r="Z7" s="662">
        <v>0</v>
      </c>
      <c r="AA7" s="662"/>
      <c r="AB7" s="662"/>
      <c r="AC7" s="662"/>
      <c r="AD7" s="663">
        <v>11364</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3502192</v>
      </c>
      <c r="BH7" s="660"/>
      <c r="BI7" s="660"/>
      <c r="BJ7" s="660"/>
      <c r="BK7" s="660"/>
      <c r="BL7" s="660"/>
      <c r="BM7" s="660"/>
      <c r="BN7" s="661"/>
      <c r="BO7" s="662">
        <v>53.4</v>
      </c>
      <c r="BP7" s="662"/>
      <c r="BQ7" s="662"/>
      <c r="BR7" s="662"/>
      <c r="BS7" s="663" t="s">
        <v>231</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2976207</v>
      </c>
      <c r="CS7" s="660"/>
      <c r="CT7" s="660"/>
      <c r="CU7" s="660"/>
      <c r="CV7" s="660"/>
      <c r="CW7" s="660"/>
      <c r="CX7" s="660"/>
      <c r="CY7" s="661"/>
      <c r="CZ7" s="662">
        <v>12</v>
      </c>
      <c r="DA7" s="662"/>
      <c r="DB7" s="662"/>
      <c r="DC7" s="662"/>
      <c r="DD7" s="668">
        <v>799594</v>
      </c>
      <c r="DE7" s="660"/>
      <c r="DF7" s="660"/>
      <c r="DG7" s="660"/>
      <c r="DH7" s="660"/>
      <c r="DI7" s="660"/>
      <c r="DJ7" s="660"/>
      <c r="DK7" s="660"/>
      <c r="DL7" s="660"/>
      <c r="DM7" s="660"/>
      <c r="DN7" s="660"/>
      <c r="DO7" s="660"/>
      <c r="DP7" s="661"/>
      <c r="DQ7" s="668">
        <v>1955385</v>
      </c>
      <c r="DR7" s="660"/>
      <c r="DS7" s="660"/>
      <c r="DT7" s="660"/>
      <c r="DU7" s="660"/>
      <c r="DV7" s="660"/>
      <c r="DW7" s="660"/>
      <c r="DX7" s="660"/>
      <c r="DY7" s="660"/>
      <c r="DZ7" s="660"/>
      <c r="EA7" s="660"/>
      <c r="EB7" s="660"/>
      <c r="EC7" s="669"/>
    </row>
    <row r="8" spans="2:143" ht="11.25" customHeight="1">
      <c r="B8" s="656" t="s">
        <v>236</v>
      </c>
      <c r="C8" s="657"/>
      <c r="D8" s="657"/>
      <c r="E8" s="657"/>
      <c r="F8" s="657"/>
      <c r="G8" s="657"/>
      <c r="H8" s="657"/>
      <c r="I8" s="657"/>
      <c r="J8" s="657"/>
      <c r="K8" s="657"/>
      <c r="L8" s="657"/>
      <c r="M8" s="657"/>
      <c r="N8" s="657"/>
      <c r="O8" s="657"/>
      <c r="P8" s="657"/>
      <c r="Q8" s="658"/>
      <c r="R8" s="659">
        <v>15920</v>
      </c>
      <c r="S8" s="660"/>
      <c r="T8" s="660"/>
      <c r="U8" s="660"/>
      <c r="V8" s="660"/>
      <c r="W8" s="660"/>
      <c r="X8" s="660"/>
      <c r="Y8" s="661"/>
      <c r="Z8" s="662">
        <v>0.1</v>
      </c>
      <c r="AA8" s="662"/>
      <c r="AB8" s="662"/>
      <c r="AC8" s="662"/>
      <c r="AD8" s="663">
        <v>15920</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98042</v>
      </c>
      <c r="BH8" s="660"/>
      <c r="BI8" s="660"/>
      <c r="BJ8" s="660"/>
      <c r="BK8" s="660"/>
      <c r="BL8" s="660"/>
      <c r="BM8" s="660"/>
      <c r="BN8" s="661"/>
      <c r="BO8" s="662">
        <v>1.5</v>
      </c>
      <c r="BP8" s="662"/>
      <c r="BQ8" s="662"/>
      <c r="BR8" s="662"/>
      <c r="BS8" s="668" t="s">
        <v>171</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10925459</v>
      </c>
      <c r="CS8" s="660"/>
      <c r="CT8" s="660"/>
      <c r="CU8" s="660"/>
      <c r="CV8" s="660"/>
      <c r="CW8" s="660"/>
      <c r="CX8" s="660"/>
      <c r="CY8" s="661"/>
      <c r="CZ8" s="662">
        <v>44.1</v>
      </c>
      <c r="DA8" s="662"/>
      <c r="DB8" s="662"/>
      <c r="DC8" s="662"/>
      <c r="DD8" s="668">
        <v>8748</v>
      </c>
      <c r="DE8" s="660"/>
      <c r="DF8" s="660"/>
      <c r="DG8" s="660"/>
      <c r="DH8" s="660"/>
      <c r="DI8" s="660"/>
      <c r="DJ8" s="660"/>
      <c r="DK8" s="660"/>
      <c r="DL8" s="660"/>
      <c r="DM8" s="660"/>
      <c r="DN8" s="660"/>
      <c r="DO8" s="660"/>
      <c r="DP8" s="661"/>
      <c r="DQ8" s="668">
        <v>4370758</v>
      </c>
      <c r="DR8" s="660"/>
      <c r="DS8" s="660"/>
      <c r="DT8" s="660"/>
      <c r="DU8" s="660"/>
      <c r="DV8" s="660"/>
      <c r="DW8" s="660"/>
      <c r="DX8" s="660"/>
      <c r="DY8" s="660"/>
      <c r="DZ8" s="660"/>
      <c r="EA8" s="660"/>
      <c r="EB8" s="660"/>
      <c r="EC8" s="669"/>
    </row>
    <row r="9" spans="2:143" ht="11.25" customHeight="1">
      <c r="B9" s="656" t="s">
        <v>239</v>
      </c>
      <c r="C9" s="657"/>
      <c r="D9" s="657"/>
      <c r="E9" s="657"/>
      <c r="F9" s="657"/>
      <c r="G9" s="657"/>
      <c r="H9" s="657"/>
      <c r="I9" s="657"/>
      <c r="J9" s="657"/>
      <c r="K9" s="657"/>
      <c r="L9" s="657"/>
      <c r="M9" s="657"/>
      <c r="N9" s="657"/>
      <c r="O9" s="657"/>
      <c r="P9" s="657"/>
      <c r="Q9" s="658"/>
      <c r="R9" s="659">
        <v>23056</v>
      </c>
      <c r="S9" s="660"/>
      <c r="T9" s="660"/>
      <c r="U9" s="660"/>
      <c r="V9" s="660"/>
      <c r="W9" s="660"/>
      <c r="X9" s="660"/>
      <c r="Y9" s="661"/>
      <c r="Z9" s="662">
        <v>0.1</v>
      </c>
      <c r="AA9" s="662"/>
      <c r="AB9" s="662"/>
      <c r="AC9" s="662"/>
      <c r="AD9" s="663">
        <v>23056</v>
      </c>
      <c r="AE9" s="663"/>
      <c r="AF9" s="663"/>
      <c r="AG9" s="663"/>
      <c r="AH9" s="663"/>
      <c r="AI9" s="663"/>
      <c r="AJ9" s="663"/>
      <c r="AK9" s="663"/>
      <c r="AL9" s="664">
        <v>0.2</v>
      </c>
      <c r="AM9" s="665"/>
      <c r="AN9" s="665"/>
      <c r="AO9" s="666"/>
      <c r="AP9" s="656" t="s">
        <v>240</v>
      </c>
      <c r="AQ9" s="657"/>
      <c r="AR9" s="657"/>
      <c r="AS9" s="657"/>
      <c r="AT9" s="657"/>
      <c r="AU9" s="657"/>
      <c r="AV9" s="657"/>
      <c r="AW9" s="657"/>
      <c r="AX9" s="657"/>
      <c r="AY9" s="657"/>
      <c r="AZ9" s="657"/>
      <c r="BA9" s="657"/>
      <c r="BB9" s="657"/>
      <c r="BC9" s="657"/>
      <c r="BD9" s="657"/>
      <c r="BE9" s="657"/>
      <c r="BF9" s="658"/>
      <c r="BG9" s="659">
        <v>2486932</v>
      </c>
      <c r="BH9" s="660"/>
      <c r="BI9" s="660"/>
      <c r="BJ9" s="660"/>
      <c r="BK9" s="660"/>
      <c r="BL9" s="660"/>
      <c r="BM9" s="660"/>
      <c r="BN9" s="661"/>
      <c r="BO9" s="662">
        <v>37.9</v>
      </c>
      <c r="BP9" s="662"/>
      <c r="BQ9" s="662"/>
      <c r="BR9" s="662"/>
      <c r="BS9" s="668" t="s">
        <v>123</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2195939</v>
      </c>
      <c r="CS9" s="660"/>
      <c r="CT9" s="660"/>
      <c r="CU9" s="660"/>
      <c r="CV9" s="660"/>
      <c r="CW9" s="660"/>
      <c r="CX9" s="660"/>
      <c r="CY9" s="661"/>
      <c r="CZ9" s="662">
        <v>8.9</v>
      </c>
      <c r="DA9" s="662"/>
      <c r="DB9" s="662"/>
      <c r="DC9" s="662"/>
      <c r="DD9" s="668" t="s">
        <v>171</v>
      </c>
      <c r="DE9" s="660"/>
      <c r="DF9" s="660"/>
      <c r="DG9" s="660"/>
      <c r="DH9" s="660"/>
      <c r="DI9" s="660"/>
      <c r="DJ9" s="660"/>
      <c r="DK9" s="660"/>
      <c r="DL9" s="660"/>
      <c r="DM9" s="660"/>
      <c r="DN9" s="660"/>
      <c r="DO9" s="660"/>
      <c r="DP9" s="661"/>
      <c r="DQ9" s="668">
        <v>1182141</v>
      </c>
      <c r="DR9" s="660"/>
      <c r="DS9" s="660"/>
      <c r="DT9" s="660"/>
      <c r="DU9" s="660"/>
      <c r="DV9" s="660"/>
      <c r="DW9" s="660"/>
      <c r="DX9" s="660"/>
      <c r="DY9" s="660"/>
      <c r="DZ9" s="660"/>
      <c r="EA9" s="660"/>
      <c r="EB9" s="660"/>
      <c r="EC9" s="669"/>
    </row>
    <row r="10" spans="2:143" ht="11.25" customHeight="1">
      <c r="B10" s="656" t="s">
        <v>242</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171</v>
      </c>
      <c r="AE10" s="663"/>
      <c r="AF10" s="663"/>
      <c r="AG10" s="663"/>
      <c r="AH10" s="663"/>
      <c r="AI10" s="663"/>
      <c r="AJ10" s="663"/>
      <c r="AK10" s="663"/>
      <c r="AL10" s="664" t="s">
        <v>231</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103742</v>
      </c>
      <c r="BH10" s="660"/>
      <c r="BI10" s="660"/>
      <c r="BJ10" s="660"/>
      <c r="BK10" s="660"/>
      <c r="BL10" s="660"/>
      <c r="BM10" s="660"/>
      <c r="BN10" s="661"/>
      <c r="BO10" s="662">
        <v>1.6</v>
      </c>
      <c r="BP10" s="662"/>
      <c r="BQ10" s="662"/>
      <c r="BR10" s="662"/>
      <c r="BS10" s="668" t="s">
        <v>123</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t="s">
        <v>171</v>
      </c>
      <c r="CS10" s="660"/>
      <c r="CT10" s="660"/>
      <c r="CU10" s="660"/>
      <c r="CV10" s="660"/>
      <c r="CW10" s="660"/>
      <c r="CX10" s="660"/>
      <c r="CY10" s="661"/>
      <c r="CZ10" s="662" t="s">
        <v>123</v>
      </c>
      <c r="DA10" s="662"/>
      <c r="DB10" s="662"/>
      <c r="DC10" s="662"/>
      <c r="DD10" s="668" t="s">
        <v>123</v>
      </c>
      <c r="DE10" s="660"/>
      <c r="DF10" s="660"/>
      <c r="DG10" s="660"/>
      <c r="DH10" s="660"/>
      <c r="DI10" s="660"/>
      <c r="DJ10" s="660"/>
      <c r="DK10" s="660"/>
      <c r="DL10" s="660"/>
      <c r="DM10" s="660"/>
      <c r="DN10" s="660"/>
      <c r="DO10" s="660"/>
      <c r="DP10" s="661"/>
      <c r="DQ10" s="668" t="s">
        <v>231</v>
      </c>
      <c r="DR10" s="660"/>
      <c r="DS10" s="660"/>
      <c r="DT10" s="660"/>
      <c r="DU10" s="660"/>
      <c r="DV10" s="660"/>
      <c r="DW10" s="660"/>
      <c r="DX10" s="660"/>
      <c r="DY10" s="660"/>
      <c r="DZ10" s="660"/>
      <c r="EA10" s="660"/>
      <c r="EB10" s="660"/>
      <c r="EC10" s="669"/>
    </row>
    <row r="11" spans="2:143" ht="11.25" customHeight="1">
      <c r="B11" s="656" t="s">
        <v>245</v>
      </c>
      <c r="C11" s="657"/>
      <c r="D11" s="657"/>
      <c r="E11" s="657"/>
      <c r="F11" s="657"/>
      <c r="G11" s="657"/>
      <c r="H11" s="657"/>
      <c r="I11" s="657"/>
      <c r="J11" s="657"/>
      <c r="K11" s="657"/>
      <c r="L11" s="657"/>
      <c r="M11" s="657"/>
      <c r="N11" s="657"/>
      <c r="O11" s="657"/>
      <c r="P11" s="657"/>
      <c r="Q11" s="658"/>
      <c r="R11" s="659" t="s">
        <v>171</v>
      </c>
      <c r="S11" s="660"/>
      <c r="T11" s="660"/>
      <c r="U11" s="660"/>
      <c r="V11" s="660"/>
      <c r="W11" s="660"/>
      <c r="X11" s="660"/>
      <c r="Y11" s="661"/>
      <c r="Z11" s="662" t="s">
        <v>123</v>
      </c>
      <c r="AA11" s="662"/>
      <c r="AB11" s="662"/>
      <c r="AC11" s="662"/>
      <c r="AD11" s="663" t="s">
        <v>123</v>
      </c>
      <c r="AE11" s="663"/>
      <c r="AF11" s="663"/>
      <c r="AG11" s="663"/>
      <c r="AH11" s="663"/>
      <c r="AI11" s="663"/>
      <c r="AJ11" s="663"/>
      <c r="AK11" s="663"/>
      <c r="AL11" s="664" t="s">
        <v>171</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813476</v>
      </c>
      <c r="BH11" s="660"/>
      <c r="BI11" s="660"/>
      <c r="BJ11" s="660"/>
      <c r="BK11" s="660"/>
      <c r="BL11" s="660"/>
      <c r="BM11" s="660"/>
      <c r="BN11" s="661"/>
      <c r="BO11" s="662">
        <v>12.4</v>
      </c>
      <c r="BP11" s="662"/>
      <c r="BQ11" s="662"/>
      <c r="BR11" s="662"/>
      <c r="BS11" s="668" t="s">
        <v>231</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801537</v>
      </c>
      <c r="CS11" s="660"/>
      <c r="CT11" s="660"/>
      <c r="CU11" s="660"/>
      <c r="CV11" s="660"/>
      <c r="CW11" s="660"/>
      <c r="CX11" s="660"/>
      <c r="CY11" s="661"/>
      <c r="CZ11" s="662">
        <v>3.2</v>
      </c>
      <c r="DA11" s="662"/>
      <c r="DB11" s="662"/>
      <c r="DC11" s="662"/>
      <c r="DD11" s="668">
        <v>32577</v>
      </c>
      <c r="DE11" s="660"/>
      <c r="DF11" s="660"/>
      <c r="DG11" s="660"/>
      <c r="DH11" s="660"/>
      <c r="DI11" s="660"/>
      <c r="DJ11" s="660"/>
      <c r="DK11" s="660"/>
      <c r="DL11" s="660"/>
      <c r="DM11" s="660"/>
      <c r="DN11" s="660"/>
      <c r="DO11" s="660"/>
      <c r="DP11" s="661"/>
      <c r="DQ11" s="668">
        <v>347870</v>
      </c>
      <c r="DR11" s="660"/>
      <c r="DS11" s="660"/>
      <c r="DT11" s="660"/>
      <c r="DU11" s="660"/>
      <c r="DV11" s="660"/>
      <c r="DW11" s="660"/>
      <c r="DX11" s="660"/>
      <c r="DY11" s="660"/>
      <c r="DZ11" s="660"/>
      <c r="EA11" s="660"/>
      <c r="EB11" s="660"/>
      <c r="EC11" s="669"/>
    </row>
    <row r="12" spans="2:143" ht="11.25" customHeight="1">
      <c r="B12" s="656" t="s">
        <v>248</v>
      </c>
      <c r="C12" s="657"/>
      <c r="D12" s="657"/>
      <c r="E12" s="657"/>
      <c r="F12" s="657"/>
      <c r="G12" s="657"/>
      <c r="H12" s="657"/>
      <c r="I12" s="657"/>
      <c r="J12" s="657"/>
      <c r="K12" s="657"/>
      <c r="L12" s="657"/>
      <c r="M12" s="657"/>
      <c r="N12" s="657"/>
      <c r="O12" s="657"/>
      <c r="P12" s="657"/>
      <c r="Q12" s="658"/>
      <c r="R12" s="659">
        <v>1006572</v>
      </c>
      <c r="S12" s="660"/>
      <c r="T12" s="660"/>
      <c r="U12" s="660"/>
      <c r="V12" s="660"/>
      <c r="W12" s="660"/>
      <c r="X12" s="660"/>
      <c r="Y12" s="661"/>
      <c r="Z12" s="662">
        <v>3.9</v>
      </c>
      <c r="AA12" s="662"/>
      <c r="AB12" s="662"/>
      <c r="AC12" s="662"/>
      <c r="AD12" s="663">
        <v>1006572</v>
      </c>
      <c r="AE12" s="663"/>
      <c r="AF12" s="663"/>
      <c r="AG12" s="663"/>
      <c r="AH12" s="663"/>
      <c r="AI12" s="663"/>
      <c r="AJ12" s="663"/>
      <c r="AK12" s="663"/>
      <c r="AL12" s="664">
        <v>9</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2568164</v>
      </c>
      <c r="BH12" s="660"/>
      <c r="BI12" s="660"/>
      <c r="BJ12" s="660"/>
      <c r="BK12" s="660"/>
      <c r="BL12" s="660"/>
      <c r="BM12" s="660"/>
      <c r="BN12" s="661"/>
      <c r="BO12" s="662">
        <v>39.1</v>
      </c>
      <c r="BP12" s="662"/>
      <c r="BQ12" s="662"/>
      <c r="BR12" s="662"/>
      <c r="BS12" s="668" t="s">
        <v>171</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141137</v>
      </c>
      <c r="CS12" s="660"/>
      <c r="CT12" s="660"/>
      <c r="CU12" s="660"/>
      <c r="CV12" s="660"/>
      <c r="CW12" s="660"/>
      <c r="CX12" s="660"/>
      <c r="CY12" s="661"/>
      <c r="CZ12" s="662">
        <v>0.6</v>
      </c>
      <c r="DA12" s="662"/>
      <c r="DB12" s="662"/>
      <c r="DC12" s="662"/>
      <c r="DD12" s="668">
        <v>14833</v>
      </c>
      <c r="DE12" s="660"/>
      <c r="DF12" s="660"/>
      <c r="DG12" s="660"/>
      <c r="DH12" s="660"/>
      <c r="DI12" s="660"/>
      <c r="DJ12" s="660"/>
      <c r="DK12" s="660"/>
      <c r="DL12" s="660"/>
      <c r="DM12" s="660"/>
      <c r="DN12" s="660"/>
      <c r="DO12" s="660"/>
      <c r="DP12" s="661"/>
      <c r="DQ12" s="668">
        <v>127496</v>
      </c>
      <c r="DR12" s="660"/>
      <c r="DS12" s="660"/>
      <c r="DT12" s="660"/>
      <c r="DU12" s="660"/>
      <c r="DV12" s="660"/>
      <c r="DW12" s="660"/>
      <c r="DX12" s="660"/>
      <c r="DY12" s="660"/>
      <c r="DZ12" s="660"/>
      <c r="EA12" s="660"/>
      <c r="EB12" s="660"/>
      <c r="EC12" s="669"/>
    </row>
    <row r="13" spans="2:143" ht="11.25" customHeight="1">
      <c r="B13" s="656" t="s">
        <v>251</v>
      </c>
      <c r="C13" s="657"/>
      <c r="D13" s="657"/>
      <c r="E13" s="657"/>
      <c r="F13" s="657"/>
      <c r="G13" s="657"/>
      <c r="H13" s="657"/>
      <c r="I13" s="657"/>
      <c r="J13" s="657"/>
      <c r="K13" s="657"/>
      <c r="L13" s="657"/>
      <c r="M13" s="657"/>
      <c r="N13" s="657"/>
      <c r="O13" s="657"/>
      <c r="P13" s="657"/>
      <c r="Q13" s="658"/>
      <c r="R13" s="659">
        <v>8846</v>
      </c>
      <c r="S13" s="660"/>
      <c r="T13" s="660"/>
      <c r="U13" s="660"/>
      <c r="V13" s="660"/>
      <c r="W13" s="660"/>
      <c r="X13" s="660"/>
      <c r="Y13" s="661"/>
      <c r="Z13" s="662">
        <v>0</v>
      </c>
      <c r="AA13" s="662"/>
      <c r="AB13" s="662"/>
      <c r="AC13" s="662"/>
      <c r="AD13" s="663">
        <v>8846</v>
      </c>
      <c r="AE13" s="663"/>
      <c r="AF13" s="663"/>
      <c r="AG13" s="663"/>
      <c r="AH13" s="663"/>
      <c r="AI13" s="663"/>
      <c r="AJ13" s="663"/>
      <c r="AK13" s="663"/>
      <c r="AL13" s="664">
        <v>0.1</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2564083</v>
      </c>
      <c r="BH13" s="660"/>
      <c r="BI13" s="660"/>
      <c r="BJ13" s="660"/>
      <c r="BK13" s="660"/>
      <c r="BL13" s="660"/>
      <c r="BM13" s="660"/>
      <c r="BN13" s="661"/>
      <c r="BO13" s="662">
        <v>39.1</v>
      </c>
      <c r="BP13" s="662"/>
      <c r="BQ13" s="662"/>
      <c r="BR13" s="662"/>
      <c r="BS13" s="668" t="s">
        <v>231</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1617983</v>
      </c>
      <c r="CS13" s="660"/>
      <c r="CT13" s="660"/>
      <c r="CU13" s="660"/>
      <c r="CV13" s="660"/>
      <c r="CW13" s="660"/>
      <c r="CX13" s="660"/>
      <c r="CY13" s="661"/>
      <c r="CZ13" s="662">
        <v>6.5</v>
      </c>
      <c r="DA13" s="662"/>
      <c r="DB13" s="662"/>
      <c r="DC13" s="662"/>
      <c r="DD13" s="668">
        <v>772109</v>
      </c>
      <c r="DE13" s="660"/>
      <c r="DF13" s="660"/>
      <c r="DG13" s="660"/>
      <c r="DH13" s="660"/>
      <c r="DI13" s="660"/>
      <c r="DJ13" s="660"/>
      <c r="DK13" s="660"/>
      <c r="DL13" s="660"/>
      <c r="DM13" s="660"/>
      <c r="DN13" s="660"/>
      <c r="DO13" s="660"/>
      <c r="DP13" s="661"/>
      <c r="DQ13" s="668">
        <v>1043589</v>
      </c>
      <c r="DR13" s="660"/>
      <c r="DS13" s="660"/>
      <c r="DT13" s="660"/>
      <c r="DU13" s="660"/>
      <c r="DV13" s="660"/>
      <c r="DW13" s="660"/>
      <c r="DX13" s="660"/>
      <c r="DY13" s="660"/>
      <c r="DZ13" s="660"/>
      <c r="EA13" s="660"/>
      <c r="EB13" s="660"/>
      <c r="EC13" s="669"/>
    </row>
    <row r="14" spans="2:143" ht="11.25" customHeight="1">
      <c r="B14" s="656" t="s">
        <v>254</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231</v>
      </c>
      <c r="AA14" s="662"/>
      <c r="AB14" s="662"/>
      <c r="AC14" s="662"/>
      <c r="AD14" s="663" t="s">
        <v>123</v>
      </c>
      <c r="AE14" s="663"/>
      <c r="AF14" s="663"/>
      <c r="AG14" s="663"/>
      <c r="AH14" s="663"/>
      <c r="AI14" s="663"/>
      <c r="AJ14" s="663"/>
      <c r="AK14" s="663"/>
      <c r="AL14" s="664" t="s">
        <v>123</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165260</v>
      </c>
      <c r="BH14" s="660"/>
      <c r="BI14" s="660"/>
      <c r="BJ14" s="660"/>
      <c r="BK14" s="660"/>
      <c r="BL14" s="660"/>
      <c r="BM14" s="660"/>
      <c r="BN14" s="661"/>
      <c r="BO14" s="662">
        <v>2.5</v>
      </c>
      <c r="BP14" s="662"/>
      <c r="BQ14" s="662"/>
      <c r="BR14" s="662"/>
      <c r="BS14" s="668" t="s">
        <v>231</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1114487</v>
      </c>
      <c r="CS14" s="660"/>
      <c r="CT14" s="660"/>
      <c r="CU14" s="660"/>
      <c r="CV14" s="660"/>
      <c r="CW14" s="660"/>
      <c r="CX14" s="660"/>
      <c r="CY14" s="661"/>
      <c r="CZ14" s="662">
        <v>4.5</v>
      </c>
      <c r="DA14" s="662"/>
      <c r="DB14" s="662"/>
      <c r="DC14" s="662"/>
      <c r="DD14" s="668">
        <v>516118</v>
      </c>
      <c r="DE14" s="660"/>
      <c r="DF14" s="660"/>
      <c r="DG14" s="660"/>
      <c r="DH14" s="660"/>
      <c r="DI14" s="660"/>
      <c r="DJ14" s="660"/>
      <c r="DK14" s="660"/>
      <c r="DL14" s="660"/>
      <c r="DM14" s="660"/>
      <c r="DN14" s="660"/>
      <c r="DO14" s="660"/>
      <c r="DP14" s="661"/>
      <c r="DQ14" s="668">
        <v>643537</v>
      </c>
      <c r="DR14" s="660"/>
      <c r="DS14" s="660"/>
      <c r="DT14" s="660"/>
      <c r="DU14" s="660"/>
      <c r="DV14" s="660"/>
      <c r="DW14" s="660"/>
      <c r="DX14" s="660"/>
      <c r="DY14" s="660"/>
      <c r="DZ14" s="660"/>
      <c r="EA14" s="660"/>
      <c r="EB14" s="660"/>
      <c r="EC14" s="669"/>
    </row>
    <row r="15" spans="2:143" ht="11.25" customHeight="1">
      <c r="B15" s="656" t="s">
        <v>257</v>
      </c>
      <c r="C15" s="657"/>
      <c r="D15" s="657"/>
      <c r="E15" s="657"/>
      <c r="F15" s="657"/>
      <c r="G15" s="657"/>
      <c r="H15" s="657"/>
      <c r="I15" s="657"/>
      <c r="J15" s="657"/>
      <c r="K15" s="657"/>
      <c r="L15" s="657"/>
      <c r="M15" s="657"/>
      <c r="N15" s="657"/>
      <c r="O15" s="657"/>
      <c r="P15" s="657"/>
      <c r="Q15" s="658"/>
      <c r="R15" s="659">
        <v>40836</v>
      </c>
      <c r="S15" s="660"/>
      <c r="T15" s="660"/>
      <c r="U15" s="660"/>
      <c r="V15" s="660"/>
      <c r="W15" s="660"/>
      <c r="X15" s="660"/>
      <c r="Y15" s="661"/>
      <c r="Z15" s="662">
        <v>0.2</v>
      </c>
      <c r="AA15" s="662"/>
      <c r="AB15" s="662"/>
      <c r="AC15" s="662"/>
      <c r="AD15" s="663">
        <v>40836</v>
      </c>
      <c r="AE15" s="663"/>
      <c r="AF15" s="663"/>
      <c r="AG15" s="663"/>
      <c r="AH15" s="663"/>
      <c r="AI15" s="663"/>
      <c r="AJ15" s="663"/>
      <c r="AK15" s="663"/>
      <c r="AL15" s="664">
        <v>0.4</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324634</v>
      </c>
      <c r="BH15" s="660"/>
      <c r="BI15" s="660"/>
      <c r="BJ15" s="660"/>
      <c r="BK15" s="660"/>
      <c r="BL15" s="660"/>
      <c r="BM15" s="660"/>
      <c r="BN15" s="661"/>
      <c r="BO15" s="662">
        <v>4.9000000000000004</v>
      </c>
      <c r="BP15" s="662"/>
      <c r="BQ15" s="662"/>
      <c r="BR15" s="662"/>
      <c r="BS15" s="668" t="s">
        <v>123</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2037180</v>
      </c>
      <c r="CS15" s="660"/>
      <c r="CT15" s="660"/>
      <c r="CU15" s="660"/>
      <c r="CV15" s="660"/>
      <c r="CW15" s="660"/>
      <c r="CX15" s="660"/>
      <c r="CY15" s="661"/>
      <c r="CZ15" s="662">
        <v>8.1999999999999993</v>
      </c>
      <c r="DA15" s="662"/>
      <c r="DB15" s="662"/>
      <c r="DC15" s="662"/>
      <c r="DD15" s="668">
        <v>534067</v>
      </c>
      <c r="DE15" s="660"/>
      <c r="DF15" s="660"/>
      <c r="DG15" s="660"/>
      <c r="DH15" s="660"/>
      <c r="DI15" s="660"/>
      <c r="DJ15" s="660"/>
      <c r="DK15" s="660"/>
      <c r="DL15" s="660"/>
      <c r="DM15" s="660"/>
      <c r="DN15" s="660"/>
      <c r="DO15" s="660"/>
      <c r="DP15" s="661"/>
      <c r="DQ15" s="668">
        <v>1536695</v>
      </c>
      <c r="DR15" s="660"/>
      <c r="DS15" s="660"/>
      <c r="DT15" s="660"/>
      <c r="DU15" s="660"/>
      <c r="DV15" s="660"/>
      <c r="DW15" s="660"/>
      <c r="DX15" s="660"/>
      <c r="DY15" s="660"/>
      <c r="DZ15" s="660"/>
      <c r="EA15" s="660"/>
      <c r="EB15" s="660"/>
      <c r="EC15" s="669"/>
    </row>
    <row r="16" spans="2:143" ht="11.25" customHeight="1">
      <c r="B16" s="656" t="s">
        <v>260</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231</v>
      </c>
      <c r="AA16" s="662"/>
      <c r="AB16" s="662"/>
      <c r="AC16" s="662"/>
      <c r="AD16" s="663" t="s">
        <v>171</v>
      </c>
      <c r="AE16" s="663"/>
      <c r="AF16" s="663"/>
      <c r="AG16" s="663"/>
      <c r="AH16" s="663"/>
      <c r="AI16" s="663"/>
      <c r="AJ16" s="663"/>
      <c r="AK16" s="663"/>
      <c r="AL16" s="664" t="s">
        <v>231</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171</v>
      </c>
      <c r="BP16" s="662"/>
      <c r="BQ16" s="662"/>
      <c r="BR16" s="662"/>
      <c r="BS16" s="668" t="s">
        <v>231</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1125300</v>
      </c>
      <c r="CS16" s="660"/>
      <c r="CT16" s="660"/>
      <c r="CU16" s="660"/>
      <c r="CV16" s="660"/>
      <c r="CW16" s="660"/>
      <c r="CX16" s="660"/>
      <c r="CY16" s="661"/>
      <c r="CZ16" s="662">
        <v>4.5</v>
      </c>
      <c r="DA16" s="662"/>
      <c r="DB16" s="662"/>
      <c r="DC16" s="662"/>
      <c r="DD16" s="668" t="s">
        <v>231</v>
      </c>
      <c r="DE16" s="660"/>
      <c r="DF16" s="660"/>
      <c r="DG16" s="660"/>
      <c r="DH16" s="660"/>
      <c r="DI16" s="660"/>
      <c r="DJ16" s="660"/>
      <c r="DK16" s="660"/>
      <c r="DL16" s="660"/>
      <c r="DM16" s="660"/>
      <c r="DN16" s="660"/>
      <c r="DO16" s="660"/>
      <c r="DP16" s="661"/>
      <c r="DQ16" s="668">
        <v>102813</v>
      </c>
      <c r="DR16" s="660"/>
      <c r="DS16" s="660"/>
      <c r="DT16" s="660"/>
      <c r="DU16" s="660"/>
      <c r="DV16" s="660"/>
      <c r="DW16" s="660"/>
      <c r="DX16" s="660"/>
      <c r="DY16" s="660"/>
      <c r="DZ16" s="660"/>
      <c r="EA16" s="660"/>
      <c r="EB16" s="660"/>
      <c r="EC16" s="669"/>
    </row>
    <row r="17" spans="2:133" ht="11.25" customHeight="1">
      <c r="B17" s="656" t="s">
        <v>263</v>
      </c>
      <c r="C17" s="657"/>
      <c r="D17" s="657"/>
      <c r="E17" s="657"/>
      <c r="F17" s="657"/>
      <c r="G17" s="657"/>
      <c r="H17" s="657"/>
      <c r="I17" s="657"/>
      <c r="J17" s="657"/>
      <c r="K17" s="657"/>
      <c r="L17" s="657"/>
      <c r="M17" s="657"/>
      <c r="N17" s="657"/>
      <c r="O17" s="657"/>
      <c r="P17" s="657"/>
      <c r="Q17" s="658"/>
      <c r="R17" s="659">
        <v>73371</v>
      </c>
      <c r="S17" s="660"/>
      <c r="T17" s="660"/>
      <c r="U17" s="660"/>
      <c r="V17" s="660"/>
      <c r="W17" s="660"/>
      <c r="X17" s="660"/>
      <c r="Y17" s="661"/>
      <c r="Z17" s="662">
        <v>0.3</v>
      </c>
      <c r="AA17" s="662"/>
      <c r="AB17" s="662"/>
      <c r="AC17" s="662"/>
      <c r="AD17" s="663">
        <v>73371</v>
      </c>
      <c r="AE17" s="663"/>
      <c r="AF17" s="663"/>
      <c r="AG17" s="663"/>
      <c r="AH17" s="663"/>
      <c r="AI17" s="663"/>
      <c r="AJ17" s="663"/>
      <c r="AK17" s="663"/>
      <c r="AL17" s="664">
        <v>0.7</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1671231</v>
      </c>
      <c r="CS17" s="660"/>
      <c r="CT17" s="660"/>
      <c r="CU17" s="660"/>
      <c r="CV17" s="660"/>
      <c r="CW17" s="660"/>
      <c r="CX17" s="660"/>
      <c r="CY17" s="661"/>
      <c r="CZ17" s="662">
        <v>6.7</v>
      </c>
      <c r="DA17" s="662"/>
      <c r="DB17" s="662"/>
      <c r="DC17" s="662"/>
      <c r="DD17" s="668" t="s">
        <v>123</v>
      </c>
      <c r="DE17" s="660"/>
      <c r="DF17" s="660"/>
      <c r="DG17" s="660"/>
      <c r="DH17" s="660"/>
      <c r="DI17" s="660"/>
      <c r="DJ17" s="660"/>
      <c r="DK17" s="660"/>
      <c r="DL17" s="660"/>
      <c r="DM17" s="660"/>
      <c r="DN17" s="660"/>
      <c r="DO17" s="660"/>
      <c r="DP17" s="661"/>
      <c r="DQ17" s="668">
        <v>1598211</v>
      </c>
      <c r="DR17" s="660"/>
      <c r="DS17" s="660"/>
      <c r="DT17" s="660"/>
      <c r="DU17" s="660"/>
      <c r="DV17" s="660"/>
      <c r="DW17" s="660"/>
      <c r="DX17" s="660"/>
      <c r="DY17" s="660"/>
      <c r="DZ17" s="660"/>
      <c r="EA17" s="660"/>
      <c r="EB17" s="660"/>
      <c r="EC17" s="669"/>
    </row>
    <row r="18" spans="2:133" ht="11.25" customHeight="1">
      <c r="B18" s="656" t="s">
        <v>266</v>
      </c>
      <c r="C18" s="657"/>
      <c r="D18" s="657"/>
      <c r="E18" s="657"/>
      <c r="F18" s="657"/>
      <c r="G18" s="657"/>
      <c r="H18" s="657"/>
      <c r="I18" s="657"/>
      <c r="J18" s="657"/>
      <c r="K18" s="657"/>
      <c r="L18" s="657"/>
      <c r="M18" s="657"/>
      <c r="N18" s="657"/>
      <c r="O18" s="657"/>
      <c r="P18" s="657"/>
      <c r="Q18" s="658"/>
      <c r="R18" s="659">
        <v>3831895</v>
      </c>
      <c r="S18" s="660"/>
      <c r="T18" s="660"/>
      <c r="U18" s="660"/>
      <c r="V18" s="660"/>
      <c r="W18" s="660"/>
      <c r="X18" s="660"/>
      <c r="Y18" s="661"/>
      <c r="Z18" s="662">
        <v>14.9</v>
      </c>
      <c r="AA18" s="662"/>
      <c r="AB18" s="662"/>
      <c r="AC18" s="662"/>
      <c r="AD18" s="663">
        <v>3304771</v>
      </c>
      <c r="AE18" s="663"/>
      <c r="AF18" s="663"/>
      <c r="AG18" s="663"/>
      <c r="AH18" s="663"/>
      <c r="AI18" s="663"/>
      <c r="AJ18" s="663"/>
      <c r="AK18" s="663"/>
      <c r="AL18" s="664">
        <v>29.4</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171</v>
      </c>
      <c r="BP18" s="662"/>
      <c r="BQ18" s="662"/>
      <c r="BR18" s="662"/>
      <c r="BS18" s="668" t="s">
        <v>231</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171</v>
      </c>
      <c r="CS18" s="660"/>
      <c r="CT18" s="660"/>
      <c r="CU18" s="660"/>
      <c r="CV18" s="660"/>
      <c r="CW18" s="660"/>
      <c r="CX18" s="660"/>
      <c r="CY18" s="661"/>
      <c r="CZ18" s="662" t="s">
        <v>123</v>
      </c>
      <c r="DA18" s="662"/>
      <c r="DB18" s="662"/>
      <c r="DC18" s="662"/>
      <c r="DD18" s="668" t="s">
        <v>123</v>
      </c>
      <c r="DE18" s="660"/>
      <c r="DF18" s="660"/>
      <c r="DG18" s="660"/>
      <c r="DH18" s="660"/>
      <c r="DI18" s="660"/>
      <c r="DJ18" s="660"/>
      <c r="DK18" s="660"/>
      <c r="DL18" s="660"/>
      <c r="DM18" s="660"/>
      <c r="DN18" s="660"/>
      <c r="DO18" s="660"/>
      <c r="DP18" s="661"/>
      <c r="DQ18" s="668" t="s">
        <v>171</v>
      </c>
      <c r="DR18" s="660"/>
      <c r="DS18" s="660"/>
      <c r="DT18" s="660"/>
      <c r="DU18" s="660"/>
      <c r="DV18" s="660"/>
      <c r="DW18" s="660"/>
      <c r="DX18" s="660"/>
      <c r="DY18" s="660"/>
      <c r="DZ18" s="660"/>
      <c r="EA18" s="660"/>
      <c r="EB18" s="660"/>
      <c r="EC18" s="669"/>
    </row>
    <row r="19" spans="2:133" ht="11.25" customHeight="1">
      <c r="B19" s="656" t="s">
        <v>269</v>
      </c>
      <c r="C19" s="657"/>
      <c r="D19" s="657"/>
      <c r="E19" s="657"/>
      <c r="F19" s="657"/>
      <c r="G19" s="657"/>
      <c r="H19" s="657"/>
      <c r="I19" s="657"/>
      <c r="J19" s="657"/>
      <c r="K19" s="657"/>
      <c r="L19" s="657"/>
      <c r="M19" s="657"/>
      <c r="N19" s="657"/>
      <c r="O19" s="657"/>
      <c r="P19" s="657"/>
      <c r="Q19" s="658"/>
      <c r="R19" s="659">
        <v>3304771</v>
      </c>
      <c r="S19" s="660"/>
      <c r="T19" s="660"/>
      <c r="U19" s="660"/>
      <c r="V19" s="660"/>
      <c r="W19" s="660"/>
      <c r="X19" s="660"/>
      <c r="Y19" s="661"/>
      <c r="Z19" s="662">
        <v>12.9</v>
      </c>
      <c r="AA19" s="662"/>
      <c r="AB19" s="662"/>
      <c r="AC19" s="662"/>
      <c r="AD19" s="663">
        <v>3304771</v>
      </c>
      <c r="AE19" s="663"/>
      <c r="AF19" s="663"/>
      <c r="AG19" s="663"/>
      <c r="AH19" s="663"/>
      <c r="AI19" s="663"/>
      <c r="AJ19" s="663"/>
      <c r="AK19" s="663"/>
      <c r="AL19" s="664">
        <v>29.4</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t="s">
        <v>123</v>
      </c>
      <c r="BH19" s="660"/>
      <c r="BI19" s="660"/>
      <c r="BJ19" s="660"/>
      <c r="BK19" s="660"/>
      <c r="BL19" s="660"/>
      <c r="BM19" s="660"/>
      <c r="BN19" s="661"/>
      <c r="BO19" s="662" t="s">
        <v>123</v>
      </c>
      <c r="BP19" s="662"/>
      <c r="BQ19" s="662"/>
      <c r="BR19" s="662"/>
      <c r="BS19" s="668" t="s">
        <v>171</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231</v>
      </c>
      <c r="DA19" s="662"/>
      <c r="DB19" s="662"/>
      <c r="DC19" s="662"/>
      <c r="DD19" s="668" t="s">
        <v>123</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c r="B20" s="656" t="s">
        <v>272</v>
      </c>
      <c r="C20" s="657"/>
      <c r="D20" s="657"/>
      <c r="E20" s="657"/>
      <c r="F20" s="657"/>
      <c r="G20" s="657"/>
      <c r="H20" s="657"/>
      <c r="I20" s="657"/>
      <c r="J20" s="657"/>
      <c r="K20" s="657"/>
      <c r="L20" s="657"/>
      <c r="M20" s="657"/>
      <c r="N20" s="657"/>
      <c r="O20" s="657"/>
      <c r="P20" s="657"/>
      <c r="Q20" s="658"/>
      <c r="R20" s="659">
        <v>527124</v>
      </c>
      <c r="S20" s="660"/>
      <c r="T20" s="660"/>
      <c r="U20" s="660"/>
      <c r="V20" s="660"/>
      <c r="W20" s="660"/>
      <c r="X20" s="660"/>
      <c r="Y20" s="661"/>
      <c r="Z20" s="662">
        <v>2.1</v>
      </c>
      <c r="AA20" s="662"/>
      <c r="AB20" s="662"/>
      <c r="AC20" s="662"/>
      <c r="AD20" s="663" t="s">
        <v>123</v>
      </c>
      <c r="AE20" s="663"/>
      <c r="AF20" s="663"/>
      <c r="AG20" s="663"/>
      <c r="AH20" s="663"/>
      <c r="AI20" s="663"/>
      <c r="AJ20" s="663"/>
      <c r="AK20" s="663"/>
      <c r="AL20" s="664" t="s">
        <v>123</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t="s">
        <v>123</v>
      </c>
      <c r="BH20" s="660"/>
      <c r="BI20" s="660"/>
      <c r="BJ20" s="660"/>
      <c r="BK20" s="660"/>
      <c r="BL20" s="660"/>
      <c r="BM20" s="660"/>
      <c r="BN20" s="661"/>
      <c r="BO20" s="662" t="s">
        <v>123</v>
      </c>
      <c r="BP20" s="662"/>
      <c r="BQ20" s="662"/>
      <c r="BR20" s="662"/>
      <c r="BS20" s="668" t="s">
        <v>231</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24798104</v>
      </c>
      <c r="CS20" s="660"/>
      <c r="CT20" s="660"/>
      <c r="CU20" s="660"/>
      <c r="CV20" s="660"/>
      <c r="CW20" s="660"/>
      <c r="CX20" s="660"/>
      <c r="CY20" s="661"/>
      <c r="CZ20" s="662">
        <v>100</v>
      </c>
      <c r="DA20" s="662"/>
      <c r="DB20" s="662"/>
      <c r="DC20" s="662"/>
      <c r="DD20" s="668">
        <v>2678046</v>
      </c>
      <c r="DE20" s="660"/>
      <c r="DF20" s="660"/>
      <c r="DG20" s="660"/>
      <c r="DH20" s="660"/>
      <c r="DI20" s="660"/>
      <c r="DJ20" s="660"/>
      <c r="DK20" s="660"/>
      <c r="DL20" s="660"/>
      <c r="DM20" s="660"/>
      <c r="DN20" s="660"/>
      <c r="DO20" s="660"/>
      <c r="DP20" s="661"/>
      <c r="DQ20" s="668">
        <v>13100139</v>
      </c>
      <c r="DR20" s="660"/>
      <c r="DS20" s="660"/>
      <c r="DT20" s="660"/>
      <c r="DU20" s="660"/>
      <c r="DV20" s="660"/>
      <c r="DW20" s="660"/>
      <c r="DX20" s="660"/>
      <c r="DY20" s="660"/>
      <c r="DZ20" s="660"/>
      <c r="EA20" s="660"/>
      <c r="EB20" s="660"/>
      <c r="EC20" s="669"/>
    </row>
    <row r="21" spans="2:133" ht="11.25" customHeight="1">
      <c r="B21" s="656" t="s">
        <v>275</v>
      </c>
      <c r="C21" s="657"/>
      <c r="D21" s="657"/>
      <c r="E21" s="657"/>
      <c r="F21" s="657"/>
      <c r="G21" s="657"/>
      <c r="H21" s="657"/>
      <c r="I21" s="657"/>
      <c r="J21" s="657"/>
      <c r="K21" s="657"/>
      <c r="L21" s="657"/>
      <c r="M21" s="657"/>
      <c r="N21" s="657"/>
      <c r="O21" s="657"/>
      <c r="P21" s="657"/>
      <c r="Q21" s="658"/>
      <c r="R21" s="659" t="s">
        <v>231</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123</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231</v>
      </c>
      <c r="BH21" s="660"/>
      <c r="BI21" s="660"/>
      <c r="BJ21" s="660"/>
      <c r="BK21" s="660"/>
      <c r="BL21" s="660"/>
      <c r="BM21" s="660"/>
      <c r="BN21" s="661"/>
      <c r="BO21" s="662" t="s">
        <v>171</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277</v>
      </c>
      <c r="C22" s="657"/>
      <c r="D22" s="657"/>
      <c r="E22" s="657"/>
      <c r="F22" s="657"/>
      <c r="G22" s="657"/>
      <c r="H22" s="657"/>
      <c r="I22" s="657"/>
      <c r="J22" s="657"/>
      <c r="K22" s="657"/>
      <c r="L22" s="657"/>
      <c r="M22" s="657"/>
      <c r="N22" s="657"/>
      <c r="O22" s="657"/>
      <c r="P22" s="657"/>
      <c r="Q22" s="658"/>
      <c r="R22" s="659">
        <v>11739199</v>
      </c>
      <c r="S22" s="660"/>
      <c r="T22" s="660"/>
      <c r="U22" s="660"/>
      <c r="V22" s="660"/>
      <c r="W22" s="660"/>
      <c r="X22" s="660"/>
      <c r="Y22" s="661"/>
      <c r="Z22" s="662">
        <v>45.7</v>
      </c>
      <c r="AA22" s="662"/>
      <c r="AB22" s="662"/>
      <c r="AC22" s="662"/>
      <c r="AD22" s="663">
        <v>11212075</v>
      </c>
      <c r="AE22" s="663"/>
      <c r="AF22" s="663"/>
      <c r="AG22" s="663"/>
      <c r="AH22" s="663"/>
      <c r="AI22" s="663"/>
      <c r="AJ22" s="663"/>
      <c r="AK22" s="663"/>
      <c r="AL22" s="664">
        <v>99.8</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231</v>
      </c>
      <c r="BP22" s="662"/>
      <c r="BQ22" s="662"/>
      <c r="BR22" s="662"/>
      <c r="BS22" s="668" t="s">
        <v>123</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280</v>
      </c>
      <c r="C23" s="657"/>
      <c r="D23" s="657"/>
      <c r="E23" s="657"/>
      <c r="F23" s="657"/>
      <c r="G23" s="657"/>
      <c r="H23" s="657"/>
      <c r="I23" s="657"/>
      <c r="J23" s="657"/>
      <c r="K23" s="657"/>
      <c r="L23" s="657"/>
      <c r="M23" s="657"/>
      <c r="N23" s="657"/>
      <c r="O23" s="657"/>
      <c r="P23" s="657"/>
      <c r="Q23" s="658"/>
      <c r="R23" s="659">
        <v>9947</v>
      </c>
      <c r="S23" s="660"/>
      <c r="T23" s="660"/>
      <c r="U23" s="660"/>
      <c r="V23" s="660"/>
      <c r="W23" s="660"/>
      <c r="X23" s="660"/>
      <c r="Y23" s="661"/>
      <c r="Z23" s="662">
        <v>0</v>
      </c>
      <c r="AA23" s="662"/>
      <c r="AB23" s="662"/>
      <c r="AC23" s="662"/>
      <c r="AD23" s="663">
        <v>9947</v>
      </c>
      <c r="AE23" s="663"/>
      <c r="AF23" s="663"/>
      <c r="AG23" s="663"/>
      <c r="AH23" s="663"/>
      <c r="AI23" s="663"/>
      <c r="AJ23" s="663"/>
      <c r="AK23" s="663"/>
      <c r="AL23" s="664">
        <v>0.1</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123</v>
      </c>
      <c r="BH23" s="660"/>
      <c r="BI23" s="660"/>
      <c r="BJ23" s="660"/>
      <c r="BK23" s="660"/>
      <c r="BL23" s="660"/>
      <c r="BM23" s="660"/>
      <c r="BN23" s="661"/>
      <c r="BO23" s="662" t="s">
        <v>171</v>
      </c>
      <c r="BP23" s="662"/>
      <c r="BQ23" s="662"/>
      <c r="BR23" s="662"/>
      <c r="BS23" s="668" t="s">
        <v>231</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c r="B24" s="656" t="s">
        <v>287</v>
      </c>
      <c r="C24" s="657"/>
      <c r="D24" s="657"/>
      <c r="E24" s="657"/>
      <c r="F24" s="657"/>
      <c r="G24" s="657"/>
      <c r="H24" s="657"/>
      <c r="I24" s="657"/>
      <c r="J24" s="657"/>
      <c r="K24" s="657"/>
      <c r="L24" s="657"/>
      <c r="M24" s="657"/>
      <c r="N24" s="657"/>
      <c r="O24" s="657"/>
      <c r="P24" s="657"/>
      <c r="Q24" s="658"/>
      <c r="R24" s="659">
        <v>565745</v>
      </c>
      <c r="S24" s="660"/>
      <c r="T24" s="660"/>
      <c r="U24" s="660"/>
      <c r="V24" s="660"/>
      <c r="W24" s="660"/>
      <c r="X24" s="660"/>
      <c r="Y24" s="661"/>
      <c r="Z24" s="662">
        <v>2.2000000000000002</v>
      </c>
      <c r="AA24" s="662"/>
      <c r="AB24" s="662"/>
      <c r="AC24" s="662"/>
      <c r="AD24" s="663" t="s">
        <v>123</v>
      </c>
      <c r="AE24" s="663"/>
      <c r="AF24" s="663"/>
      <c r="AG24" s="663"/>
      <c r="AH24" s="663"/>
      <c r="AI24" s="663"/>
      <c r="AJ24" s="663"/>
      <c r="AK24" s="663"/>
      <c r="AL24" s="664" t="s">
        <v>123</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171</v>
      </c>
      <c r="BH24" s="660"/>
      <c r="BI24" s="660"/>
      <c r="BJ24" s="660"/>
      <c r="BK24" s="660"/>
      <c r="BL24" s="660"/>
      <c r="BM24" s="660"/>
      <c r="BN24" s="661"/>
      <c r="BO24" s="662" t="s">
        <v>231</v>
      </c>
      <c r="BP24" s="662"/>
      <c r="BQ24" s="662"/>
      <c r="BR24" s="662"/>
      <c r="BS24" s="668" t="s">
        <v>123</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11609107</v>
      </c>
      <c r="CS24" s="649"/>
      <c r="CT24" s="649"/>
      <c r="CU24" s="649"/>
      <c r="CV24" s="649"/>
      <c r="CW24" s="649"/>
      <c r="CX24" s="649"/>
      <c r="CY24" s="650"/>
      <c r="CZ24" s="653">
        <v>46.8</v>
      </c>
      <c r="DA24" s="654"/>
      <c r="DB24" s="654"/>
      <c r="DC24" s="673"/>
      <c r="DD24" s="692">
        <v>6354293</v>
      </c>
      <c r="DE24" s="649"/>
      <c r="DF24" s="649"/>
      <c r="DG24" s="649"/>
      <c r="DH24" s="649"/>
      <c r="DI24" s="649"/>
      <c r="DJ24" s="649"/>
      <c r="DK24" s="650"/>
      <c r="DL24" s="692">
        <v>6348712</v>
      </c>
      <c r="DM24" s="649"/>
      <c r="DN24" s="649"/>
      <c r="DO24" s="649"/>
      <c r="DP24" s="649"/>
      <c r="DQ24" s="649"/>
      <c r="DR24" s="649"/>
      <c r="DS24" s="649"/>
      <c r="DT24" s="649"/>
      <c r="DU24" s="649"/>
      <c r="DV24" s="650"/>
      <c r="DW24" s="653">
        <v>53.3</v>
      </c>
      <c r="DX24" s="654"/>
      <c r="DY24" s="654"/>
      <c r="DZ24" s="654"/>
      <c r="EA24" s="654"/>
      <c r="EB24" s="654"/>
      <c r="EC24" s="655"/>
    </row>
    <row r="25" spans="2:133" ht="11.25" customHeight="1">
      <c r="B25" s="656" t="s">
        <v>290</v>
      </c>
      <c r="C25" s="657"/>
      <c r="D25" s="657"/>
      <c r="E25" s="657"/>
      <c r="F25" s="657"/>
      <c r="G25" s="657"/>
      <c r="H25" s="657"/>
      <c r="I25" s="657"/>
      <c r="J25" s="657"/>
      <c r="K25" s="657"/>
      <c r="L25" s="657"/>
      <c r="M25" s="657"/>
      <c r="N25" s="657"/>
      <c r="O25" s="657"/>
      <c r="P25" s="657"/>
      <c r="Q25" s="658"/>
      <c r="R25" s="659">
        <v>111923</v>
      </c>
      <c r="S25" s="660"/>
      <c r="T25" s="660"/>
      <c r="U25" s="660"/>
      <c r="V25" s="660"/>
      <c r="W25" s="660"/>
      <c r="X25" s="660"/>
      <c r="Y25" s="661"/>
      <c r="Z25" s="662">
        <v>0.4</v>
      </c>
      <c r="AA25" s="662"/>
      <c r="AB25" s="662"/>
      <c r="AC25" s="662"/>
      <c r="AD25" s="663" t="s">
        <v>231</v>
      </c>
      <c r="AE25" s="663"/>
      <c r="AF25" s="663"/>
      <c r="AG25" s="663"/>
      <c r="AH25" s="663"/>
      <c r="AI25" s="663"/>
      <c r="AJ25" s="663"/>
      <c r="AK25" s="663"/>
      <c r="AL25" s="664" t="s">
        <v>231</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123</v>
      </c>
      <c r="BH25" s="660"/>
      <c r="BI25" s="660"/>
      <c r="BJ25" s="660"/>
      <c r="BK25" s="660"/>
      <c r="BL25" s="660"/>
      <c r="BM25" s="660"/>
      <c r="BN25" s="661"/>
      <c r="BO25" s="662" t="s">
        <v>171</v>
      </c>
      <c r="BP25" s="662"/>
      <c r="BQ25" s="662"/>
      <c r="BR25" s="662"/>
      <c r="BS25" s="668" t="s">
        <v>123</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2918557</v>
      </c>
      <c r="CS25" s="695"/>
      <c r="CT25" s="695"/>
      <c r="CU25" s="695"/>
      <c r="CV25" s="695"/>
      <c r="CW25" s="695"/>
      <c r="CX25" s="695"/>
      <c r="CY25" s="696"/>
      <c r="CZ25" s="664">
        <v>11.8</v>
      </c>
      <c r="DA25" s="693"/>
      <c r="DB25" s="693"/>
      <c r="DC25" s="697"/>
      <c r="DD25" s="668">
        <v>2678326</v>
      </c>
      <c r="DE25" s="695"/>
      <c r="DF25" s="695"/>
      <c r="DG25" s="695"/>
      <c r="DH25" s="695"/>
      <c r="DI25" s="695"/>
      <c r="DJ25" s="695"/>
      <c r="DK25" s="696"/>
      <c r="DL25" s="668">
        <v>2676825</v>
      </c>
      <c r="DM25" s="695"/>
      <c r="DN25" s="695"/>
      <c r="DO25" s="695"/>
      <c r="DP25" s="695"/>
      <c r="DQ25" s="695"/>
      <c r="DR25" s="695"/>
      <c r="DS25" s="695"/>
      <c r="DT25" s="695"/>
      <c r="DU25" s="695"/>
      <c r="DV25" s="696"/>
      <c r="DW25" s="664">
        <v>22.5</v>
      </c>
      <c r="DX25" s="693"/>
      <c r="DY25" s="693"/>
      <c r="DZ25" s="693"/>
      <c r="EA25" s="693"/>
      <c r="EB25" s="693"/>
      <c r="EC25" s="694"/>
    </row>
    <row r="26" spans="2:133" ht="11.25" customHeight="1">
      <c r="B26" s="656" t="s">
        <v>293</v>
      </c>
      <c r="C26" s="657"/>
      <c r="D26" s="657"/>
      <c r="E26" s="657"/>
      <c r="F26" s="657"/>
      <c r="G26" s="657"/>
      <c r="H26" s="657"/>
      <c r="I26" s="657"/>
      <c r="J26" s="657"/>
      <c r="K26" s="657"/>
      <c r="L26" s="657"/>
      <c r="M26" s="657"/>
      <c r="N26" s="657"/>
      <c r="O26" s="657"/>
      <c r="P26" s="657"/>
      <c r="Q26" s="658"/>
      <c r="R26" s="659">
        <v>89465</v>
      </c>
      <c r="S26" s="660"/>
      <c r="T26" s="660"/>
      <c r="U26" s="660"/>
      <c r="V26" s="660"/>
      <c r="W26" s="660"/>
      <c r="X26" s="660"/>
      <c r="Y26" s="661"/>
      <c r="Z26" s="662">
        <v>0.3</v>
      </c>
      <c r="AA26" s="662"/>
      <c r="AB26" s="662"/>
      <c r="AC26" s="662"/>
      <c r="AD26" s="663" t="s">
        <v>123</v>
      </c>
      <c r="AE26" s="663"/>
      <c r="AF26" s="663"/>
      <c r="AG26" s="663"/>
      <c r="AH26" s="663"/>
      <c r="AI26" s="663"/>
      <c r="AJ26" s="663"/>
      <c r="AK26" s="663"/>
      <c r="AL26" s="664" t="s">
        <v>171</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171</v>
      </c>
      <c r="BP26" s="662"/>
      <c r="BQ26" s="662"/>
      <c r="BR26" s="662"/>
      <c r="BS26" s="668" t="s">
        <v>123</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1649704</v>
      </c>
      <c r="CS26" s="660"/>
      <c r="CT26" s="660"/>
      <c r="CU26" s="660"/>
      <c r="CV26" s="660"/>
      <c r="CW26" s="660"/>
      <c r="CX26" s="660"/>
      <c r="CY26" s="661"/>
      <c r="CZ26" s="664">
        <v>6.7</v>
      </c>
      <c r="DA26" s="693"/>
      <c r="DB26" s="693"/>
      <c r="DC26" s="697"/>
      <c r="DD26" s="668">
        <v>1448237</v>
      </c>
      <c r="DE26" s="660"/>
      <c r="DF26" s="660"/>
      <c r="DG26" s="660"/>
      <c r="DH26" s="660"/>
      <c r="DI26" s="660"/>
      <c r="DJ26" s="660"/>
      <c r="DK26" s="661"/>
      <c r="DL26" s="668" t="s">
        <v>123</v>
      </c>
      <c r="DM26" s="660"/>
      <c r="DN26" s="660"/>
      <c r="DO26" s="660"/>
      <c r="DP26" s="660"/>
      <c r="DQ26" s="660"/>
      <c r="DR26" s="660"/>
      <c r="DS26" s="660"/>
      <c r="DT26" s="660"/>
      <c r="DU26" s="660"/>
      <c r="DV26" s="661"/>
      <c r="DW26" s="664" t="s">
        <v>123</v>
      </c>
      <c r="DX26" s="693"/>
      <c r="DY26" s="693"/>
      <c r="DZ26" s="693"/>
      <c r="EA26" s="693"/>
      <c r="EB26" s="693"/>
      <c r="EC26" s="694"/>
    </row>
    <row r="27" spans="2:133" ht="11.25" customHeight="1">
      <c r="B27" s="656" t="s">
        <v>296</v>
      </c>
      <c r="C27" s="657"/>
      <c r="D27" s="657"/>
      <c r="E27" s="657"/>
      <c r="F27" s="657"/>
      <c r="G27" s="657"/>
      <c r="H27" s="657"/>
      <c r="I27" s="657"/>
      <c r="J27" s="657"/>
      <c r="K27" s="657"/>
      <c r="L27" s="657"/>
      <c r="M27" s="657"/>
      <c r="N27" s="657"/>
      <c r="O27" s="657"/>
      <c r="P27" s="657"/>
      <c r="Q27" s="658"/>
      <c r="R27" s="659">
        <v>5083460</v>
      </c>
      <c r="S27" s="660"/>
      <c r="T27" s="660"/>
      <c r="U27" s="660"/>
      <c r="V27" s="660"/>
      <c r="W27" s="660"/>
      <c r="X27" s="660"/>
      <c r="Y27" s="661"/>
      <c r="Z27" s="662">
        <v>19.8</v>
      </c>
      <c r="AA27" s="662"/>
      <c r="AB27" s="662"/>
      <c r="AC27" s="662"/>
      <c r="AD27" s="663" t="s">
        <v>123</v>
      </c>
      <c r="AE27" s="663"/>
      <c r="AF27" s="663"/>
      <c r="AG27" s="663"/>
      <c r="AH27" s="663"/>
      <c r="AI27" s="663"/>
      <c r="AJ27" s="663"/>
      <c r="AK27" s="663"/>
      <c r="AL27" s="664" t="s">
        <v>123</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6560250</v>
      </c>
      <c r="BH27" s="660"/>
      <c r="BI27" s="660"/>
      <c r="BJ27" s="660"/>
      <c r="BK27" s="660"/>
      <c r="BL27" s="660"/>
      <c r="BM27" s="660"/>
      <c r="BN27" s="661"/>
      <c r="BO27" s="662">
        <v>100</v>
      </c>
      <c r="BP27" s="662"/>
      <c r="BQ27" s="662"/>
      <c r="BR27" s="662"/>
      <c r="BS27" s="668" t="s">
        <v>123</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7019319</v>
      </c>
      <c r="CS27" s="695"/>
      <c r="CT27" s="695"/>
      <c r="CU27" s="695"/>
      <c r="CV27" s="695"/>
      <c r="CW27" s="695"/>
      <c r="CX27" s="695"/>
      <c r="CY27" s="696"/>
      <c r="CZ27" s="664">
        <v>28.3</v>
      </c>
      <c r="DA27" s="693"/>
      <c r="DB27" s="693"/>
      <c r="DC27" s="697"/>
      <c r="DD27" s="668">
        <v>2077756</v>
      </c>
      <c r="DE27" s="695"/>
      <c r="DF27" s="695"/>
      <c r="DG27" s="695"/>
      <c r="DH27" s="695"/>
      <c r="DI27" s="695"/>
      <c r="DJ27" s="695"/>
      <c r="DK27" s="696"/>
      <c r="DL27" s="668">
        <v>2073676</v>
      </c>
      <c r="DM27" s="695"/>
      <c r="DN27" s="695"/>
      <c r="DO27" s="695"/>
      <c r="DP27" s="695"/>
      <c r="DQ27" s="695"/>
      <c r="DR27" s="695"/>
      <c r="DS27" s="695"/>
      <c r="DT27" s="695"/>
      <c r="DU27" s="695"/>
      <c r="DV27" s="696"/>
      <c r="DW27" s="664">
        <v>17.399999999999999</v>
      </c>
      <c r="DX27" s="693"/>
      <c r="DY27" s="693"/>
      <c r="DZ27" s="693"/>
      <c r="EA27" s="693"/>
      <c r="EB27" s="693"/>
      <c r="EC27" s="694"/>
    </row>
    <row r="28" spans="2:133" ht="11.25" customHeight="1">
      <c r="B28" s="701" t="s">
        <v>299</v>
      </c>
      <c r="C28" s="702"/>
      <c r="D28" s="702"/>
      <c r="E28" s="702"/>
      <c r="F28" s="702"/>
      <c r="G28" s="702"/>
      <c r="H28" s="702"/>
      <c r="I28" s="702"/>
      <c r="J28" s="702"/>
      <c r="K28" s="702"/>
      <c r="L28" s="702"/>
      <c r="M28" s="702"/>
      <c r="N28" s="702"/>
      <c r="O28" s="702"/>
      <c r="P28" s="702"/>
      <c r="Q28" s="703"/>
      <c r="R28" s="659">
        <v>11593</v>
      </c>
      <c r="S28" s="660"/>
      <c r="T28" s="660"/>
      <c r="U28" s="660"/>
      <c r="V28" s="660"/>
      <c r="W28" s="660"/>
      <c r="X28" s="660"/>
      <c r="Y28" s="661"/>
      <c r="Z28" s="662">
        <v>0</v>
      </c>
      <c r="AA28" s="662"/>
      <c r="AB28" s="662"/>
      <c r="AC28" s="662"/>
      <c r="AD28" s="663">
        <v>11593</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1671231</v>
      </c>
      <c r="CS28" s="660"/>
      <c r="CT28" s="660"/>
      <c r="CU28" s="660"/>
      <c r="CV28" s="660"/>
      <c r="CW28" s="660"/>
      <c r="CX28" s="660"/>
      <c r="CY28" s="661"/>
      <c r="CZ28" s="664">
        <v>6.7</v>
      </c>
      <c r="DA28" s="693"/>
      <c r="DB28" s="693"/>
      <c r="DC28" s="697"/>
      <c r="DD28" s="668">
        <v>1598211</v>
      </c>
      <c r="DE28" s="660"/>
      <c r="DF28" s="660"/>
      <c r="DG28" s="660"/>
      <c r="DH28" s="660"/>
      <c r="DI28" s="660"/>
      <c r="DJ28" s="660"/>
      <c r="DK28" s="661"/>
      <c r="DL28" s="668">
        <v>1598211</v>
      </c>
      <c r="DM28" s="660"/>
      <c r="DN28" s="660"/>
      <c r="DO28" s="660"/>
      <c r="DP28" s="660"/>
      <c r="DQ28" s="660"/>
      <c r="DR28" s="660"/>
      <c r="DS28" s="660"/>
      <c r="DT28" s="660"/>
      <c r="DU28" s="660"/>
      <c r="DV28" s="661"/>
      <c r="DW28" s="664">
        <v>13.4</v>
      </c>
      <c r="DX28" s="693"/>
      <c r="DY28" s="693"/>
      <c r="DZ28" s="693"/>
      <c r="EA28" s="693"/>
      <c r="EB28" s="693"/>
      <c r="EC28" s="694"/>
    </row>
    <row r="29" spans="2:133" ht="11.25" customHeight="1">
      <c r="B29" s="656" t="s">
        <v>301</v>
      </c>
      <c r="C29" s="657"/>
      <c r="D29" s="657"/>
      <c r="E29" s="657"/>
      <c r="F29" s="657"/>
      <c r="G29" s="657"/>
      <c r="H29" s="657"/>
      <c r="I29" s="657"/>
      <c r="J29" s="657"/>
      <c r="K29" s="657"/>
      <c r="L29" s="657"/>
      <c r="M29" s="657"/>
      <c r="N29" s="657"/>
      <c r="O29" s="657"/>
      <c r="P29" s="657"/>
      <c r="Q29" s="658"/>
      <c r="R29" s="659">
        <v>2709981</v>
      </c>
      <c r="S29" s="660"/>
      <c r="T29" s="660"/>
      <c r="U29" s="660"/>
      <c r="V29" s="660"/>
      <c r="W29" s="660"/>
      <c r="X29" s="660"/>
      <c r="Y29" s="661"/>
      <c r="Z29" s="662">
        <v>10.5</v>
      </c>
      <c r="AA29" s="662"/>
      <c r="AB29" s="662"/>
      <c r="AC29" s="662"/>
      <c r="AD29" s="663" t="s">
        <v>123</v>
      </c>
      <c r="AE29" s="663"/>
      <c r="AF29" s="663"/>
      <c r="AG29" s="663"/>
      <c r="AH29" s="663"/>
      <c r="AI29" s="663"/>
      <c r="AJ29" s="663"/>
      <c r="AK29" s="663"/>
      <c r="AL29" s="664" t="s">
        <v>123</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1670938</v>
      </c>
      <c r="CS29" s="695"/>
      <c r="CT29" s="695"/>
      <c r="CU29" s="695"/>
      <c r="CV29" s="695"/>
      <c r="CW29" s="695"/>
      <c r="CX29" s="695"/>
      <c r="CY29" s="696"/>
      <c r="CZ29" s="664">
        <v>6.7</v>
      </c>
      <c r="DA29" s="693"/>
      <c r="DB29" s="693"/>
      <c r="DC29" s="697"/>
      <c r="DD29" s="668">
        <v>1597918</v>
      </c>
      <c r="DE29" s="695"/>
      <c r="DF29" s="695"/>
      <c r="DG29" s="695"/>
      <c r="DH29" s="695"/>
      <c r="DI29" s="695"/>
      <c r="DJ29" s="695"/>
      <c r="DK29" s="696"/>
      <c r="DL29" s="668">
        <v>1597918</v>
      </c>
      <c r="DM29" s="695"/>
      <c r="DN29" s="695"/>
      <c r="DO29" s="695"/>
      <c r="DP29" s="695"/>
      <c r="DQ29" s="695"/>
      <c r="DR29" s="695"/>
      <c r="DS29" s="695"/>
      <c r="DT29" s="695"/>
      <c r="DU29" s="695"/>
      <c r="DV29" s="696"/>
      <c r="DW29" s="664">
        <v>13.4</v>
      </c>
      <c r="DX29" s="693"/>
      <c r="DY29" s="693"/>
      <c r="DZ29" s="693"/>
      <c r="EA29" s="693"/>
      <c r="EB29" s="693"/>
      <c r="EC29" s="694"/>
    </row>
    <row r="30" spans="2:133" ht="11.25" customHeight="1">
      <c r="B30" s="656" t="s">
        <v>306</v>
      </c>
      <c r="C30" s="657"/>
      <c r="D30" s="657"/>
      <c r="E30" s="657"/>
      <c r="F30" s="657"/>
      <c r="G30" s="657"/>
      <c r="H30" s="657"/>
      <c r="I30" s="657"/>
      <c r="J30" s="657"/>
      <c r="K30" s="657"/>
      <c r="L30" s="657"/>
      <c r="M30" s="657"/>
      <c r="N30" s="657"/>
      <c r="O30" s="657"/>
      <c r="P30" s="657"/>
      <c r="Q30" s="658"/>
      <c r="R30" s="659">
        <v>36470</v>
      </c>
      <c r="S30" s="660"/>
      <c r="T30" s="660"/>
      <c r="U30" s="660"/>
      <c r="V30" s="660"/>
      <c r="W30" s="660"/>
      <c r="X30" s="660"/>
      <c r="Y30" s="661"/>
      <c r="Z30" s="662">
        <v>0.1</v>
      </c>
      <c r="AA30" s="662"/>
      <c r="AB30" s="662"/>
      <c r="AC30" s="662"/>
      <c r="AD30" s="663" t="s">
        <v>171</v>
      </c>
      <c r="AE30" s="663"/>
      <c r="AF30" s="663"/>
      <c r="AG30" s="663"/>
      <c r="AH30" s="663"/>
      <c r="AI30" s="663"/>
      <c r="AJ30" s="663"/>
      <c r="AK30" s="663"/>
      <c r="AL30" s="664" t="s">
        <v>231</v>
      </c>
      <c r="AM30" s="665"/>
      <c r="AN30" s="665"/>
      <c r="AO30" s="666"/>
      <c r="AP30" s="707" t="s">
        <v>307</v>
      </c>
      <c r="AQ30" s="708"/>
      <c r="AR30" s="708"/>
      <c r="AS30" s="708"/>
      <c r="AT30" s="713" t="s">
        <v>308</v>
      </c>
      <c r="AU30" s="210"/>
      <c r="AV30" s="210"/>
      <c r="AW30" s="210"/>
      <c r="AX30" s="645" t="s">
        <v>184</v>
      </c>
      <c r="AY30" s="646"/>
      <c r="AZ30" s="646"/>
      <c r="BA30" s="646"/>
      <c r="BB30" s="646"/>
      <c r="BC30" s="646"/>
      <c r="BD30" s="646"/>
      <c r="BE30" s="646"/>
      <c r="BF30" s="647"/>
      <c r="BG30" s="719">
        <v>99.5</v>
      </c>
      <c r="BH30" s="720"/>
      <c r="BI30" s="720"/>
      <c r="BJ30" s="720"/>
      <c r="BK30" s="720"/>
      <c r="BL30" s="720"/>
      <c r="BM30" s="654">
        <v>97.3</v>
      </c>
      <c r="BN30" s="720"/>
      <c r="BO30" s="720"/>
      <c r="BP30" s="720"/>
      <c r="BQ30" s="721"/>
      <c r="BR30" s="719">
        <v>99.4</v>
      </c>
      <c r="BS30" s="720"/>
      <c r="BT30" s="720"/>
      <c r="BU30" s="720"/>
      <c r="BV30" s="720"/>
      <c r="BW30" s="720"/>
      <c r="BX30" s="654">
        <v>96.8</v>
      </c>
      <c r="BY30" s="720"/>
      <c r="BZ30" s="720"/>
      <c r="CA30" s="720"/>
      <c r="CB30" s="721"/>
      <c r="CD30" s="724"/>
      <c r="CE30" s="725"/>
      <c r="CF30" s="674" t="s">
        <v>309</v>
      </c>
      <c r="CG30" s="675"/>
      <c r="CH30" s="675"/>
      <c r="CI30" s="675"/>
      <c r="CJ30" s="675"/>
      <c r="CK30" s="675"/>
      <c r="CL30" s="675"/>
      <c r="CM30" s="675"/>
      <c r="CN30" s="675"/>
      <c r="CO30" s="675"/>
      <c r="CP30" s="675"/>
      <c r="CQ30" s="676"/>
      <c r="CR30" s="659">
        <v>1564861</v>
      </c>
      <c r="CS30" s="660"/>
      <c r="CT30" s="660"/>
      <c r="CU30" s="660"/>
      <c r="CV30" s="660"/>
      <c r="CW30" s="660"/>
      <c r="CX30" s="660"/>
      <c r="CY30" s="661"/>
      <c r="CZ30" s="664">
        <v>6.3</v>
      </c>
      <c r="DA30" s="693"/>
      <c r="DB30" s="693"/>
      <c r="DC30" s="697"/>
      <c r="DD30" s="668">
        <v>1492044</v>
      </c>
      <c r="DE30" s="660"/>
      <c r="DF30" s="660"/>
      <c r="DG30" s="660"/>
      <c r="DH30" s="660"/>
      <c r="DI30" s="660"/>
      <c r="DJ30" s="660"/>
      <c r="DK30" s="661"/>
      <c r="DL30" s="668">
        <v>1492044</v>
      </c>
      <c r="DM30" s="660"/>
      <c r="DN30" s="660"/>
      <c r="DO30" s="660"/>
      <c r="DP30" s="660"/>
      <c r="DQ30" s="660"/>
      <c r="DR30" s="660"/>
      <c r="DS30" s="660"/>
      <c r="DT30" s="660"/>
      <c r="DU30" s="660"/>
      <c r="DV30" s="661"/>
      <c r="DW30" s="664">
        <v>12.5</v>
      </c>
      <c r="DX30" s="693"/>
      <c r="DY30" s="693"/>
      <c r="DZ30" s="693"/>
      <c r="EA30" s="693"/>
      <c r="EB30" s="693"/>
      <c r="EC30" s="694"/>
    </row>
    <row r="31" spans="2:133" ht="11.25" customHeight="1">
      <c r="B31" s="656" t="s">
        <v>310</v>
      </c>
      <c r="C31" s="657"/>
      <c r="D31" s="657"/>
      <c r="E31" s="657"/>
      <c r="F31" s="657"/>
      <c r="G31" s="657"/>
      <c r="H31" s="657"/>
      <c r="I31" s="657"/>
      <c r="J31" s="657"/>
      <c r="K31" s="657"/>
      <c r="L31" s="657"/>
      <c r="M31" s="657"/>
      <c r="N31" s="657"/>
      <c r="O31" s="657"/>
      <c r="P31" s="657"/>
      <c r="Q31" s="658"/>
      <c r="R31" s="659">
        <v>79029</v>
      </c>
      <c r="S31" s="660"/>
      <c r="T31" s="660"/>
      <c r="U31" s="660"/>
      <c r="V31" s="660"/>
      <c r="W31" s="660"/>
      <c r="X31" s="660"/>
      <c r="Y31" s="661"/>
      <c r="Z31" s="662">
        <v>0.3</v>
      </c>
      <c r="AA31" s="662"/>
      <c r="AB31" s="662"/>
      <c r="AC31" s="662"/>
      <c r="AD31" s="663" t="s">
        <v>231</v>
      </c>
      <c r="AE31" s="663"/>
      <c r="AF31" s="663"/>
      <c r="AG31" s="663"/>
      <c r="AH31" s="663"/>
      <c r="AI31" s="663"/>
      <c r="AJ31" s="663"/>
      <c r="AK31" s="663"/>
      <c r="AL31" s="664" t="s">
        <v>123</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99.5</v>
      </c>
      <c r="BH31" s="695"/>
      <c r="BI31" s="695"/>
      <c r="BJ31" s="695"/>
      <c r="BK31" s="695"/>
      <c r="BL31" s="695"/>
      <c r="BM31" s="665">
        <v>97.5</v>
      </c>
      <c r="BN31" s="717"/>
      <c r="BO31" s="717"/>
      <c r="BP31" s="717"/>
      <c r="BQ31" s="718"/>
      <c r="BR31" s="716">
        <v>99.5</v>
      </c>
      <c r="BS31" s="695"/>
      <c r="BT31" s="695"/>
      <c r="BU31" s="695"/>
      <c r="BV31" s="695"/>
      <c r="BW31" s="695"/>
      <c r="BX31" s="665">
        <v>96.9</v>
      </c>
      <c r="BY31" s="717"/>
      <c r="BZ31" s="717"/>
      <c r="CA31" s="717"/>
      <c r="CB31" s="718"/>
      <c r="CD31" s="724"/>
      <c r="CE31" s="725"/>
      <c r="CF31" s="674" t="s">
        <v>313</v>
      </c>
      <c r="CG31" s="675"/>
      <c r="CH31" s="675"/>
      <c r="CI31" s="675"/>
      <c r="CJ31" s="675"/>
      <c r="CK31" s="675"/>
      <c r="CL31" s="675"/>
      <c r="CM31" s="675"/>
      <c r="CN31" s="675"/>
      <c r="CO31" s="675"/>
      <c r="CP31" s="675"/>
      <c r="CQ31" s="676"/>
      <c r="CR31" s="659">
        <v>106077</v>
      </c>
      <c r="CS31" s="695"/>
      <c r="CT31" s="695"/>
      <c r="CU31" s="695"/>
      <c r="CV31" s="695"/>
      <c r="CW31" s="695"/>
      <c r="CX31" s="695"/>
      <c r="CY31" s="696"/>
      <c r="CZ31" s="664">
        <v>0.4</v>
      </c>
      <c r="DA31" s="693"/>
      <c r="DB31" s="693"/>
      <c r="DC31" s="697"/>
      <c r="DD31" s="668">
        <v>105874</v>
      </c>
      <c r="DE31" s="695"/>
      <c r="DF31" s="695"/>
      <c r="DG31" s="695"/>
      <c r="DH31" s="695"/>
      <c r="DI31" s="695"/>
      <c r="DJ31" s="695"/>
      <c r="DK31" s="696"/>
      <c r="DL31" s="668">
        <v>105874</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314</v>
      </c>
      <c r="C32" s="657"/>
      <c r="D32" s="657"/>
      <c r="E32" s="657"/>
      <c r="F32" s="657"/>
      <c r="G32" s="657"/>
      <c r="H32" s="657"/>
      <c r="I32" s="657"/>
      <c r="J32" s="657"/>
      <c r="K32" s="657"/>
      <c r="L32" s="657"/>
      <c r="M32" s="657"/>
      <c r="N32" s="657"/>
      <c r="O32" s="657"/>
      <c r="P32" s="657"/>
      <c r="Q32" s="658"/>
      <c r="R32" s="659">
        <v>563367</v>
      </c>
      <c r="S32" s="660"/>
      <c r="T32" s="660"/>
      <c r="U32" s="660"/>
      <c r="V32" s="660"/>
      <c r="W32" s="660"/>
      <c r="X32" s="660"/>
      <c r="Y32" s="661"/>
      <c r="Z32" s="662">
        <v>2.2000000000000002</v>
      </c>
      <c r="AA32" s="662"/>
      <c r="AB32" s="662"/>
      <c r="AC32" s="662"/>
      <c r="AD32" s="663" t="s">
        <v>123</v>
      </c>
      <c r="AE32" s="663"/>
      <c r="AF32" s="663"/>
      <c r="AG32" s="663"/>
      <c r="AH32" s="663"/>
      <c r="AI32" s="663"/>
      <c r="AJ32" s="663"/>
      <c r="AK32" s="663"/>
      <c r="AL32" s="664" t="s">
        <v>171</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99.4</v>
      </c>
      <c r="BH32" s="729"/>
      <c r="BI32" s="729"/>
      <c r="BJ32" s="729"/>
      <c r="BK32" s="729"/>
      <c r="BL32" s="729"/>
      <c r="BM32" s="730">
        <v>96.9</v>
      </c>
      <c r="BN32" s="729"/>
      <c r="BO32" s="729"/>
      <c r="BP32" s="729"/>
      <c r="BQ32" s="731"/>
      <c r="BR32" s="728">
        <v>99.3</v>
      </c>
      <c r="BS32" s="729"/>
      <c r="BT32" s="729"/>
      <c r="BU32" s="729"/>
      <c r="BV32" s="729"/>
      <c r="BW32" s="729"/>
      <c r="BX32" s="730">
        <v>96.3</v>
      </c>
      <c r="BY32" s="729"/>
      <c r="BZ32" s="729"/>
      <c r="CA32" s="729"/>
      <c r="CB32" s="731"/>
      <c r="CD32" s="726"/>
      <c r="CE32" s="727"/>
      <c r="CF32" s="674" t="s">
        <v>316</v>
      </c>
      <c r="CG32" s="675"/>
      <c r="CH32" s="675"/>
      <c r="CI32" s="675"/>
      <c r="CJ32" s="675"/>
      <c r="CK32" s="675"/>
      <c r="CL32" s="675"/>
      <c r="CM32" s="675"/>
      <c r="CN32" s="675"/>
      <c r="CO32" s="675"/>
      <c r="CP32" s="675"/>
      <c r="CQ32" s="676"/>
      <c r="CR32" s="659">
        <v>293</v>
      </c>
      <c r="CS32" s="660"/>
      <c r="CT32" s="660"/>
      <c r="CU32" s="660"/>
      <c r="CV32" s="660"/>
      <c r="CW32" s="660"/>
      <c r="CX32" s="660"/>
      <c r="CY32" s="661"/>
      <c r="CZ32" s="664">
        <v>0</v>
      </c>
      <c r="DA32" s="693"/>
      <c r="DB32" s="693"/>
      <c r="DC32" s="697"/>
      <c r="DD32" s="668">
        <v>293</v>
      </c>
      <c r="DE32" s="660"/>
      <c r="DF32" s="660"/>
      <c r="DG32" s="660"/>
      <c r="DH32" s="660"/>
      <c r="DI32" s="660"/>
      <c r="DJ32" s="660"/>
      <c r="DK32" s="661"/>
      <c r="DL32" s="668">
        <v>293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317</v>
      </c>
      <c r="C33" s="657"/>
      <c r="D33" s="657"/>
      <c r="E33" s="657"/>
      <c r="F33" s="657"/>
      <c r="G33" s="657"/>
      <c r="H33" s="657"/>
      <c r="I33" s="657"/>
      <c r="J33" s="657"/>
      <c r="K33" s="657"/>
      <c r="L33" s="657"/>
      <c r="M33" s="657"/>
      <c r="N33" s="657"/>
      <c r="O33" s="657"/>
      <c r="P33" s="657"/>
      <c r="Q33" s="658"/>
      <c r="R33" s="659">
        <v>790020</v>
      </c>
      <c r="S33" s="660"/>
      <c r="T33" s="660"/>
      <c r="U33" s="660"/>
      <c r="V33" s="660"/>
      <c r="W33" s="660"/>
      <c r="X33" s="660"/>
      <c r="Y33" s="661"/>
      <c r="Z33" s="662">
        <v>3.1</v>
      </c>
      <c r="AA33" s="662"/>
      <c r="AB33" s="662"/>
      <c r="AC33" s="662"/>
      <c r="AD33" s="663" t="s">
        <v>231</v>
      </c>
      <c r="AE33" s="663"/>
      <c r="AF33" s="663"/>
      <c r="AG33" s="663"/>
      <c r="AH33" s="663"/>
      <c r="AI33" s="663"/>
      <c r="AJ33" s="663"/>
      <c r="AK33" s="663"/>
      <c r="AL33" s="664" t="s">
        <v>171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9385651</v>
      </c>
      <c r="CS33" s="695"/>
      <c r="CT33" s="695"/>
      <c r="CU33" s="695"/>
      <c r="CV33" s="695"/>
      <c r="CW33" s="695"/>
      <c r="CX33" s="695"/>
      <c r="CY33" s="696"/>
      <c r="CZ33" s="664">
        <v>37.799999999999997</v>
      </c>
      <c r="DA33" s="693"/>
      <c r="DB33" s="693"/>
      <c r="DC33" s="697"/>
      <c r="DD33" s="668">
        <v>6080317</v>
      </c>
      <c r="DE33" s="695"/>
      <c r="DF33" s="695"/>
      <c r="DG33" s="695"/>
      <c r="DH33" s="695"/>
      <c r="DI33" s="695"/>
      <c r="DJ33" s="695"/>
      <c r="DK33" s="696"/>
      <c r="DL33" s="668">
        <v>5288536</v>
      </c>
      <c r="DM33" s="695"/>
      <c r="DN33" s="695"/>
      <c r="DO33" s="695"/>
      <c r="DP33" s="695"/>
      <c r="DQ33" s="695"/>
      <c r="DR33" s="695"/>
      <c r="DS33" s="695"/>
      <c r="DT33" s="695"/>
      <c r="DU33" s="695"/>
      <c r="DV33" s="696"/>
      <c r="DW33" s="664">
        <v>44.4</v>
      </c>
      <c r="DX33" s="693"/>
      <c r="DY33" s="693"/>
      <c r="DZ33" s="693"/>
      <c r="EA33" s="693"/>
      <c r="EB33" s="693"/>
      <c r="EC33" s="694"/>
    </row>
    <row r="34" spans="2:133" ht="11.25" customHeight="1">
      <c r="B34" s="656" t="s">
        <v>319</v>
      </c>
      <c r="C34" s="657"/>
      <c r="D34" s="657"/>
      <c r="E34" s="657"/>
      <c r="F34" s="657"/>
      <c r="G34" s="657"/>
      <c r="H34" s="657"/>
      <c r="I34" s="657"/>
      <c r="J34" s="657"/>
      <c r="K34" s="657"/>
      <c r="L34" s="657"/>
      <c r="M34" s="657"/>
      <c r="N34" s="657"/>
      <c r="O34" s="657"/>
      <c r="P34" s="657"/>
      <c r="Q34" s="658"/>
      <c r="R34" s="659">
        <v>274048</v>
      </c>
      <c r="S34" s="660"/>
      <c r="T34" s="660"/>
      <c r="U34" s="660"/>
      <c r="V34" s="660"/>
      <c r="W34" s="660"/>
      <c r="X34" s="660"/>
      <c r="Y34" s="661"/>
      <c r="Z34" s="662">
        <v>1.1000000000000001</v>
      </c>
      <c r="AA34" s="662"/>
      <c r="AB34" s="662"/>
      <c r="AC34" s="662"/>
      <c r="AD34" s="663">
        <v>72</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3459269</v>
      </c>
      <c r="CS34" s="660"/>
      <c r="CT34" s="660"/>
      <c r="CU34" s="660"/>
      <c r="CV34" s="660"/>
      <c r="CW34" s="660"/>
      <c r="CX34" s="660"/>
      <c r="CY34" s="661"/>
      <c r="CZ34" s="664">
        <v>13.9</v>
      </c>
      <c r="DA34" s="693"/>
      <c r="DB34" s="693"/>
      <c r="DC34" s="697"/>
      <c r="DD34" s="668">
        <v>2003351</v>
      </c>
      <c r="DE34" s="660"/>
      <c r="DF34" s="660"/>
      <c r="DG34" s="660"/>
      <c r="DH34" s="660"/>
      <c r="DI34" s="660"/>
      <c r="DJ34" s="660"/>
      <c r="DK34" s="661"/>
      <c r="DL34" s="668">
        <v>1827388</v>
      </c>
      <c r="DM34" s="660"/>
      <c r="DN34" s="660"/>
      <c r="DO34" s="660"/>
      <c r="DP34" s="660"/>
      <c r="DQ34" s="660"/>
      <c r="DR34" s="660"/>
      <c r="DS34" s="660"/>
      <c r="DT34" s="660"/>
      <c r="DU34" s="660"/>
      <c r="DV34" s="661"/>
      <c r="DW34" s="664">
        <v>15.3</v>
      </c>
      <c r="DX34" s="693"/>
      <c r="DY34" s="693"/>
      <c r="DZ34" s="693"/>
      <c r="EA34" s="693"/>
      <c r="EB34" s="693"/>
      <c r="EC34" s="694"/>
    </row>
    <row r="35" spans="2:133" ht="11.25" customHeight="1">
      <c r="B35" s="656" t="s">
        <v>323</v>
      </c>
      <c r="C35" s="657"/>
      <c r="D35" s="657"/>
      <c r="E35" s="657"/>
      <c r="F35" s="657"/>
      <c r="G35" s="657"/>
      <c r="H35" s="657"/>
      <c r="I35" s="657"/>
      <c r="J35" s="657"/>
      <c r="K35" s="657"/>
      <c r="L35" s="657"/>
      <c r="M35" s="657"/>
      <c r="N35" s="657"/>
      <c r="O35" s="657"/>
      <c r="P35" s="657"/>
      <c r="Q35" s="658"/>
      <c r="R35" s="659">
        <v>3645620</v>
      </c>
      <c r="S35" s="660"/>
      <c r="T35" s="660"/>
      <c r="U35" s="660"/>
      <c r="V35" s="660"/>
      <c r="W35" s="660"/>
      <c r="X35" s="660"/>
      <c r="Y35" s="661"/>
      <c r="Z35" s="662">
        <v>14.2</v>
      </c>
      <c r="AA35" s="662"/>
      <c r="AB35" s="662"/>
      <c r="AC35" s="662"/>
      <c r="AD35" s="663" t="s">
        <v>123</v>
      </c>
      <c r="AE35" s="663"/>
      <c r="AF35" s="663"/>
      <c r="AG35" s="663"/>
      <c r="AH35" s="663"/>
      <c r="AI35" s="663"/>
      <c r="AJ35" s="663"/>
      <c r="AK35" s="663"/>
      <c r="AL35" s="664" t="s">
        <v>231</v>
      </c>
      <c r="AM35" s="665"/>
      <c r="AN35" s="665"/>
      <c r="AO35" s="666"/>
      <c r="AP35" s="214"/>
      <c r="AQ35" s="732" t="s">
        <v>324</v>
      </c>
      <c r="AR35" s="733"/>
      <c r="AS35" s="733"/>
      <c r="AT35" s="733"/>
      <c r="AU35" s="733"/>
      <c r="AV35" s="733"/>
      <c r="AW35" s="733"/>
      <c r="AX35" s="733"/>
      <c r="AY35" s="734"/>
      <c r="AZ35" s="648">
        <v>2336824</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331846</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85998</v>
      </c>
      <c r="CS35" s="695"/>
      <c r="CT35" s="695"/>
      <c r="CU35" s="695"/>
      <c r="CV35" s="695"/>
      <c r="CW35" s="695"/>
      <c r="CX35" s="695"/>
      <c r="CY35" s="696"/>
      <c r="CZ35" s="664">
        <v>0.3</v>
      </c>
      <c r="DA35" s="693"/>
      <c r="DB35" s="693"/>
      <c r="DC35" s="697"/>
      <c r="DD35" s="668">
        <v>82612</v>
      </c>
      <c r="DE35" s="695"/>
      <c r="DF35" s="695"/>
      <c r="DG35" s="695"/>
      <c r="DH35" s="695"/>
      <c r="DI35" s="695"/>
      <c r="DJ35" s="695"/>
      <c r="DK35" s="696"/>
      <c r="DL35" s="668">
        <v>80586</v>
      </c>
      <c r="DM35" s="695"/>
      <c r="DN35" s="695"/>
      <c r="DO35" s="695"/>
      <c r="DP35" s="695"/>
      <c r="DQ35" s="695"/>
      <c r="DR35" s="695"/>
      <c r="DS35" s="695"/>
      <c r="DT35" s="695"/>
      <c r="DU35" s="695"/>
      <c r="DV35" s="696"/>
      <c r="DW35" s="664">
        <v>0.7</v>
      </c>
      <c r="DX35" s="693"/>
      <c r="DY35" s="693"/>
      <c r="DZ35" s="693"/>
      <c r="EA35" s="693"/>
      <c r="EB35" s="693"/>
      <c r="EC35" s="694"/>
    </row>
    <row r="36" spans="2:133" ht="11.25" customHeight="1">
      <c r="B36" s="656" t="s">
        <v>327</v>
      </c>
      <c r="C36" s="657"/>
      <c r="D36" s="657"/>
      <c r="E36" s="657"/>
      <c r="F36" s="657"/>
      <c r="G36" s="657"/>
      <c r="H36" s="657"/>
      <c r="I36" s="657"/>
      <c r="J36" s="657"/>
      <c r="K36" s="657"/>
      <c r="L36" s="657"/>
      <c r="M36" s="657"/>
      <c r="N36" s="657"/>
      <c r="O36" s="657"/>
      <c r="P36" s="657"/>
      <c r="Q36" s="658"/>
      <c r="R36" s="659" t="s">
        <v>171</v>
      </c>
      <c r="S36" s="660"/>
      <c r="T36" s="660"/>
      <c r="U36" s="660"/>
      <c r="V36" s="660"/>
      <c r="W36" s="660"/>
      <c r="X36" s="660"/>
      <c r="Y36" s="661"/>
      <c r="Z36" s="662" t="s">
        <v>123</v>
      </c>
      <c r="AA36" s="662"/>
      <c r="AB36" s="662"/>
      <c r="AC36" s="662"/>
      <c r="AD36" s="663" t="s">
        <v>123</v>
      </c>
      <c r="AE36" s="663"/>
      <c r="AF36" s="663"/>
      <c r="AG36" s="663"/>
      <c r="AH36" s="663"/>
      <c r="AI36" s="663"/>
      <c r="AJ36" s="663"/>
      <c r="AK36" s="663"/>
      <c r="AL36" s="664" t="s">
        <v>123</v>
      </c>
      <c r="AM36" s="665"/>
      <c r="AN36" s="665"/>
      <c r="AO36" s="666"/>
      <c r="AQ36" s="736" t="s">
        <v>328</v>
      </c>
      <c r="AR36" s="737"/>
      <c r="AS36" s="737"/>
      <c r="AT36" s="737"/>
      <c r="AU36" s="737"/>
      <c r="AV36" s="737"/>
      <c r="AW36" s="737"/>
      <c r="AX36" s="737"/>
      <c r="AY36" s="738"/>
      <c r="AZ36" s="659">
        <v>582002</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108433</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3482829</v>
      </c>
      <c r="CS36" s="660"/>
      <c r="CT36" s="660"/>
      <c r="CU36" s="660"/>
      <c r="CV36" s="660"/>
      <c r="CW36" s="660"/>
      <c r="CX36" s="660"/>
      <c r="CY36" s="661"/>
      <c r="CZ36" s="664">
        <v>14</v>
      </c>
      <c r="DA36" s="693"/>
      <c r="DB36" s="693"/>
      <c r="DC36" s="697"/>
      <c r="DD36" s="668">
        <v>1974181</v>
      </c>
      <c r="DE36" s="660"/>
      <c r="DF36" s="660"/>
      <c r="DG36" s="660"/>
      <c r="DH36" s="660"/>
      <c r="DI36" s="660"/>
      <c r="DJ36" s="660"/>
      <c r="DK36" s="661"/>
      <c r="DL36" s="668">
        <v>1565852</v>
      </c>
      <c r="DM36" s="660"/>
      <c r="DN36" s="660"/>
      <c r="DO36" s="660"/>
      <c r="DP36" s="660"/>
      <c r="DQ36" s="660"/>
      <c r="DR36" s="660"/>
      <c r="DS36" s="660"/>
      <c r="DT36" s="660"/>
      <c r="DU36" s="660"/>
      <c r="DV36" s="661"/>
      <c r="DW36" s="664">
        <v>13.1</v>
      </c>
      <c r="DX36" s="693"/>
      <c r="DY36" s="693"/>
      <c r="DZ36" s="693"/>
      <c r="EA36" s="693"/>
      <c r="EB36" s="693"/>
      <c r="EC36" s="694"/>
    </row>
    <row r="37" spans="2:133" ht="11.25" customHeight="1">
      <c r="B37" s="656" t="s">
        <v>331</v>
      </c>
      <c r="C37" s="657"/>
      <c r="D37" s="657"/>
      <c r="E37" s="657"/>
      <c r="F37" s="657"/>
      <c r="G37" s="657"/>
      <c r="H37" s="657"/>
      <c r="I37" s="657"/>
      <c r="J37" s="657"/>
      <c r="K37" s="657"/>
      <c r="L37" s="657"/>
      <c r="M37" s="657"/>
      <c r="N37" s="657"/>
      <c r="O37" s="657"/>
      <c r="P37" s="657"/>
      <c r="Q37" s="658"/>
      <c r="R37" s="659">
        <v>688420</v>
      </c>
      <c r="S37" s="660"/>
      <c r="T37" s="660"/>
      <c r="U37" s="660"/>
      <c r="V37" s="660"/>
      <c r="W37" s="660"/>
      <c r="X37" s="660"/>
      <c r="Y37" s="661"/>
      <c r="Z37" s="662">
        <v>2.7</v>
      </c>
      <c r="AA37" s="662"/>
      <c r="AB37" s="662"/>
      <c r="AC37" s="662"/>
      <c r="AD37" s="663" t="s">
        <v>123</v>
      </c>
      <c r="AE37" s="663"/>
      <c r="AF37" s="663"/>
      <c r="AG37" s="663"/>
      <c r="AH37" s="663"/>
      <c r="AI37" s="663"/>
      <c r="AJ37" s="663"/>
      <c r="AK37" s="663"/>
      <c r="AL37" s="664" t="s">
        <v>123</v>
      </c>
      <c r="AM37" s="665"/>
      <c r="AN37" s="665"/>
      <c r="AO37" s="666"/>
      <c r="AQ37" s="736" t="s">
        <v>332</v>
      </c>
      <c r="AR37" s="737"/>
      <c r="AS37" s="737"/>
      <c r="AT37" s="737"/>
      <c r="AU37" s="737"/>
      <c r="AV37" s="737"/>
      <c r="AW37" s="737"/>
      <c r="AX37" s="737"/>
      <c r="AY37" s="738"/>
      <c r="AZ37" s="659">
        <v>3665</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7106</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968434</v>
      </c>
      <c r="CS37" s="695"/>
      <c r="CT37" s="695"/>
      <c r="CU37" s="695"/>
      <c r="CV37" s="695"/>
      <c r="CW37" s="695"/>
      <c r="CX37" s="695"/>
      <c r="CY37" s="696"/>
      <c r="CZ37" s="664">
        <v>3.9</v>
      </c>
      <c r="DA37" s="693"/>
      <c r="DB37" s="693"/>
      <c r="DC37" s="697"/>
      <c r="DD37" s="668">
        <v>968434</v>
      </c>
      <c r="DE37" s="695"/>
      <c r="DF37" s="695"/>
      <c r="DG37" s="695"/>
      <c r="DH37" s="695"/>
      <c r="DI37" s="695"/>
      <c r="DJ37" s="695"/>
      <c r="DK37" s="696"/>
      <c r="DL37" s="668">
        <v>968434</v>
      </c>
      <c r="DM37" s="695"/>
      <c r="DN37" s="695"/>
      <c r="DO37" s="695"/>
      <c r="DP37" s="695"/>
      <c r="DQ37" s="695"/>
      <c r="DR37" s="695"/>
      <c r="DS37" s="695"/>
      <c r="DT37" s="695"/>
      <c r="DU37" s="695"/>
      <c r="DV37" s="696"/>
      <c r="DW37" s="664">
        <v>8.1</v>
      </c>
      <c r="DX37" s="693"/>
      <c r="DY37" s="693"/>
      <c r="DZ37" s="693"/>
      <c r="EA37" s="693"/>
      <c r="EB37" s="693"/>
      <c r="EC37" s="694"/>
    </row>
    <row r="38" spans="2:133" ht="11.25" customHeight="1">
      <c r="B38" s="704" t="s">
        <v>335</v>
      </c>
      <c r="C38" s="705"/>
      <c r="D38" s="705"/>
      <c r="E38" s="705"/>
      <c r="F38" s="705"/>
      <c r="G38" s="705"/>
      <c r="H38" s="705"/>
      <c r="I38" s="705"/>
      <c r="J38" s="705"/>
      <c r="K38" s="705"/>
      <c r="L38" s="705"/>
      <c r="M38" s="705"/>
      <c r="N38" s="705"/>
      <c r="O38" s="705"/>
      <c r="P38" s="705"/>
      <c r="Q38" s="706"/>
      <c r="R38" s="739">
        <v>25709867</v>
      </c>
      <c r="S38" s="740"/>
      <c r="T38" s="740"/>
      <c r="U38" s="740"/>
      <c r="V38" s="740"/>
      <c r="W38" s="740"/>
      <c r="X38" s="740"/>
      <c r="Y38" s="741"/>
      <c r="Z38" s="742">
        <v>100</v>
      </c>
      <c r="AA38" s="742"/>
      <c r="AB38" s="742"/>
      <c r="AC38" s="742"/>
      <c r="AD38" s="743">
        <v>11233687</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t="s">
        <v>123</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12257</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1751157</v>
      </c>
      <c r="CS38" s="660"/>
      <c r="CT38" s="660"/>
      <c r="CU38" s="660"/>
      <c r="CV38" s="660"/>
      <c r="CW38" s="660"/>
      <c r="CX38" s="660"/>
      <c r="CY38" s="661"/>
      <c r="CZ38" s="664">
        <v>7.1</v>
      </c>
      <c r="DA38" s="693"/>
      <c r="DB38" s="693"/>
      <c r="DC38" s="697"/>
      <c r="DD38" s="668">
        <v>1423659</v>
      </c>
      <c r="DE38" s="660"/>
      <c r="DF38" s="660"/>
      <c r="DG38" s="660"/>
      <c r="DH38" s="660"/>
      <c r="DI38" s="660"/>
      <c r="DJ38" s="660"/>
      <c r="DK38" s="661"/>
      <c r="DL38" s="668">
        <v>1423659</v>
      </c>
      <c r="DM38" s="660"/>
      <c r="DN38" s="660"/>
      <c r="DO38" s="660"/>
      <c r="DP38" s="660"/>
      <c r="DQ38" s="660"/>
      <c r="DR38" s="660"/>
      <c r="DS38" s="660"/>
      <c r="DT38" s="660"/>
      <c r="DU38" s="660"/>
      <c r="DV38" s="661"/>
      <c r="DW38" s="664">
        <v>11.9</v>
      </c>
      <c r="DX38" s="693"/>
      <c r="DY38" s="693"/>
      <c r="DZ38" s="693"/>
      <c r="EA38" s="693"/>
      <c r="EB38" s="693"/>
      <c r="EC38" s="694"/>
    </row>
    <row r="39" spans="2:133" ht="11.25" customHeight="1">
      <c r="AQ39" s="736" t="s">
        <v>339</v>
      </c>
      <c r="AR39" s="737"/>
      <c r="AS39" s="737"/>
      <c r="AT39" s="737"/>
      <c r="AU39" s="737"/>
      <c r="AV39" s="737"/>
      <c r="AW39" s="737"/>
      <c r="AX39" s="737"/>
      <c r="AY39" s="738"/>
      <c r="AZ39" s="659" t="s">
        <v>231</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96</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166332</v>
      </c>
      <c r="CS39" s="695"/>
      <c r="CT39" s="695"/>
      <c r="CU39" s="695"/>
      <c r="CV39" s="695"/>
      <c r="CW39" s="695"/>
      <c r="CX39" s="695"/>
      <c r="CY39" s="696"/>
      <c r="CZ39" s="664">
        <v>0.7</v>
      </c>
      <c r="DA39" s="693"/>
      <c r="DB39" s="693"/>
      <c r="DC39" s="697"/>
      <c r="DD39" s="668">
        <v>160000</v>
      </c>
      <c r="DE39" s="695"/>
      <c r="DF39" s="695"/>
      <c r="DG39" s="695"/>
      <c r="DH39" s="695"/>
      <c r="DI39" s="695"/>
      <c r="DJ39" s="695"/>
      <c r="DK39" s="696"/>
      <c r="DL39" s="668" t="s">
        <v>123</v>
      </c>
      <c r="DM39" s="695"/>
      <c r="DN39" s="695"/>
      <c r="DO39" s="695"/>
      <c r="DP39" s="695"/>
      <c r="DQ39" s="695"/>
      <c r="DR39" s="695"/>
      <c r="DS39" s="695"/>
      <c r="DT39" s="695"/>
      <c r="DU39" s="695"/>
      <c r="DV39" s="696"/>
      <c r="DW39" s="664" t="s">
        <v>231</v>
      </c>
      <c r="DX39" s="693"/>
      <c r="DY39" s="693"/>
      <c r="DZ39" s="693"/>
      <c r="EA39" s="693"/>
      <c r="EB39" s="693"/>
      <c r="EC39" s="694"/>
    </row>
    <row r="40" spans="2:133" ht="11.25" customHeight="1">
      <c r="AQ40" s="736" t="s">
        <v>343</v>
      </c>
      <c r="AR40" s="737"/>
      <c r="AS40" s="737"/>
      <c r="AT40" s="737"/>
      <c r="AU40" s="737"/>
      <c r="AV40" s="737"/>
      <c r="AW40" s="737"/>
      <c r="AX40" s="737"/>
      <c r="AY40" s="738"/>
      <c r="AZ40" s="659">
        <v>528609</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152</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440066</v>
      </c>
      <c r="CS40" s="660"/>
      <c r="CT40" s="660"/>
      <c r="CU40" s="660"/>
      <c r="CV40" s="660"/>
      <c r="CW40" s="660"/>
      <c r="CX40" s="660"/>
      <c r="CY40" s="661"/>
      <c r="CZ40" s="664">
        <v>1.8</v>
      </c>
      <c r="DA40" s="693"/>
      <c r="DB40" s="693"/>
      <c r="DC40" s="697"/>
      <c r="DD40" s="668">
        <v>436514</v>
      </c>
      <c r="DE40" s="660"/>
      <c r="DF40" s="660"/>
      <c r="DG40" s="660"/>
      <c r="DH40" s="660"/>
      <c r="DI40" s="660"/>
      <c r="DJ40" s="660"/>
      <c r="DK40" s="661"/>
      <c r="DL40" s="668">
        <v>391051</v>
      </c>
      <c r="DM40" s="660"/>
      <c r="DN40" s="660"/>
      <c r="DO40" s="660"/>
      <c r="DP40" s="660"/>
      <c r="DQ40" s="660"/>
      <c r="DR40" s="660"/>
      <c r="DS40" s="660"/>
      <c r="DT40" s="660"/>
      <c r="DU40" s="660"/>
      <c r="DV40" s="661"/>
      <c r="DW40" s="664">
        <v>3.3</v>
      </c>
      <c r="DX40" s="693"/>
      <c r="DY40" s="693"/>
      <c r="DZ40" s="693"/>
      <c r="EA40" s="693"/>
      <c r="EB40" s="693"/>
      <c r="EC40" s="694"/>
    </row>
    <row r="41" spans="2:133" ht="11.25" customHeight="1">
      <c r="AQ41" s="746" t="s">
        <v>346</v>
      </c>
      <c r="AR41" s="747"/>
      <c r="AS41" s="747"/>
      <c r="AT41" s="747"/>
      <c r="AU41" s="747"/>
      <c r="AV41" s="747"/>
      <c r="AW41" s="747"/>
      <c r="AX41" s="747"/>
      <c r="AY41" s="748"/>
      <c r="AZ41" s="739">
        <v>1222548</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375</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123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3803346</v>
      </c>
      <c r="CS42" s="660"/>
      <c r="CT42" s="660"/>
      <c r="CU42" s="660"/>
      <c r="CV42" s="660"/>
      <c r="CW42" s="660"/>
      <c r="CX42" s="660"/>
      <c r="CY42" s="661"/>
      <c r="CZ42" s="664">
        <v>15.3</v>
      </c>
      <c r="DA42" s="665"/>
      <c r="DB42" s="665"/>
      <c r="DC42" s="760"/>
      <c r="DD42" s="668">
        <v>665529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52895</v>
      </c>
      <c r="CS43" s="695"/>
      <c r="CT43" s="695"/>
      <c r="CU43" s="695"/>
      <c r="CV43" s="695"/>
      <c r="CW43" s="695"/>
      <c r="CX43" s="695"/>
      <c r="CY43" s="696"/>
      <c r="CZ43" s="664">
        <v>0.2</v>
      </c>
      <c r="DA43" s="693"/>
      <c r="DB43" s="693"/>
      <c r="DC43" s="697"/>
      <c r="DD43" s="668">
        <v>52895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353</v>
      </c>
      <c r="CD44" s="771" t="s">
        <v>304</v>
      </c>
      <c r="CE44" s="772"/>
      <c r="CF44" s="656" t="s">
        <v>354</v>
      </c>
      <c r="CG44" s="657"/>
      <c r="CH44" s="657"/>
      <c r="CI44" s="657"/>
      <c r="CJ44" s="657"/>
      <c r="CK44" s="657"/>
      <c r="CL44" s="657"/>
      <c r="CM44" s="657"/>
      <c r="CN44" s="657"/>
      <c r="CO44" s="657"/>
      <c r="CP44" s="657"/>
      <c r="CQ44" s="658"/>
      <c r="CR44" s="659">
        <v>2678046</v>
      </c>
      <c r="CS44" s="660"/>
      <c r="CT44" s="660"/>
      <c r="CU44" s="660"/>
      <c r="CV44" s="660"/>
      <c r="CW44" s="660"/>
      <c r="CX44" s="660"/>
      <c r="CY44" s="661"/>
      <c r="CZ44" s="664">
        <v>10.8</v>
      </c>
      <c r="DA44" s="665"/>
      <c r="DB44" s="665"/>
      <c r="DC44" s="760"/>
      <c r="DD44" s="668">
        <v>562716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355</v>
      </c>
      <c r="CG45" s="657"/>
      <c r="CH45" s="657"/>
      <c r="CI45" s="657"/>
      <c r="CJ45" s="657"/>
      <c r="CK45" s="657"/>
      <c r="CL45" s="657"/>
      <c r="CM45" s="657"/>
      <c r="CN45" s="657"/>
      <c r="CO45" s="657"/>
      <c r="CP45" s="657"/>
      <c r="CQ45" s="658"/>
      <c r="CR45" s="659">
        <v>1531763</v>
      </c>
      <c r="CS45" s="695"/>
      <c r="CT45" s="695"/>
      <c r="CU45" s="695"/>
      <c r="CV45" s="695"/>
      <c r="CW45" s="695"/>
      <c r="CX45" s="695"/>
      <c r="CY45" s="696"/>
      <c r="CZ45" s="664">
        <v>6.2</v>
      </c>
      <c r="DA45" s="693"/>
      <c r="DB45" s="693"/>
      <c r="DC45" s="697"/>
      <c r="DD45" s="668">
        <v>218166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356</v>
      </c>
      <c r="CG46" s="657"/>
      <c r="CH46" s="657"/>
      <c r="CI46" s="657"/>
      <c r="CJ46" s="657"/>
      <c r="CK46" s="657"/>
      <c r="CL46" s="657"/>
      <c r="CM46" s="657"/>
      <c r="CN46" s="657"/>
      <c r="CO46" s="657"/>
      <c r="CP46" s="657"/>
      <c r="CQ46" s="658"/>
      <c r="CR46" s="659">
        <v>1118954</v>
      </c>
      <c r="CS46" s="660"/>
      <c r="CT46" s="660"/>
      <c r="CU46" s="660"/>
      <c r="CV46" s="660"/>
      <c r="CW46" s="660"/>
      <c r="CX46" s="660"/>
      <c r="CY46" s="661"/>
      <c r="CZ46" s="664">
        <v>4.5</v>
      </c>
      <c r="DA46" s="665"/>
      <c r="DB46" s="665"/>
      <c r="DC46" s="760"/>
      <c r="DD46" s="668">
        <v>340021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357</v>
      </c>
      <c r="CG47" s="657"/>
      <c r="CH47" s="657"/>
      <c r="CI47" s="657"/>
      <c r="CJ47" s="657"/>
      <c r="CK47" s="657"/>
      <c r="CL47" s="657"/>
      <c r="CM47" s="657"/>
      <c r="CN47" s="657"/>
      <c r="CO47" s="657"/>
      <c r="CP47" s="657"/>
      <c r="CQ47" s="658"/>
      <c r="CR47" s="659">
        <v>1125300</v>
      </c>
      <c r="CS47" s="695"/>
      <c r="CT47" s="695"/>
      <c r="CU47" s="695"/>
      <c r="CV47" s="695"/>
      <c r="CW47" s="695"/>
      <c r="CX47" s="695"/>
      <c r="CY47" s="696"/>
      <c r="CZ47" s="664">
        <v>4.5</v>
      </c>
      <c r="DA47" s="693"/>
      <c r="DB47" s="693"/>
      <c r="DC47" s="697"/>
      <c r="DD47" s="668">
        <v>102813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358</v>
      </c>
      <c r="CG48" s="657"/>
      <c r="CH48" s="657"/>
      <c r="CI48" s="657"/>
      <c r="CJ48" s="657"/>
      <c r="CK48" s="657"/>
      <c r="CL48" s="657"/>
      <c r="CM48" s="657"/>
      <c r="CN48" s="657"/>
      <c r="CO48" s="657"/>
      <c r="CP48" s="657"/>
      <c r="CQ48" s="658"/>
      <c r="CR48" s="659" t="s">
        <v>123</v>
      </c>
      <c r="CS48" s="660"/>
      <c r="CT48" s="660"/>
      <c r="CU48" s="660"/>
      <c r="CV48" s="660"/>
      <c r="CW48" s="660"/>
      <c r="CX48" s="660"/>
      <c r="CY48" s="661"/>
      <c r="CZ48" s="664" t="s">
        <v>231</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359</v>
      </c>
      <c r="CE49" s="705"/>
      <c r="CF49" s="705"/>
      <c r="CG49" s="705"/>
      <c r="CH49" s="705"/>
      <c r="CI49" s="705"/>
      <c r="CJ49" s="705"/>
      <c r="CK49" s="705"/>
      <c r="CL49" s="705"/>
      <c r="CM49" s="705"/>
      <c r="CN49" s="705"/>
      <c r="CO49" s="705"/>
      <c r="CP49" s="705"/>
      <c r="CQ49" s="706"/>
      <c r="CR49" s="739">
        <v>24798104</v>
      </c>
      <c r="CS49" s="729"/>
      <c r="CT49" s="729"/>
      <c r="CU49" s="729"/>
      <c r="CV49" s="729"/>
      <c r="CW49" s="729"/>
      <c r="CX49" s="729"/>
      <c r="CY49" s="761"/>
      <c r="CZ49" s="744">
        <v>100</v>
      </c>
      <c r="DA49" s="762"/>
      <c r="DB49" s="762"/>
      <c r="DC49" s="763"/>
      <c r="DD49" s="764">
        <v>13100139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OiIgACG/pAbn99EG+xSg4tb5vCM3hzaHCZwTZMQG89T9llbvGDBVl1gsd5zdYn47e/865cBz+xdDF/s4B+lBCg==" saltValue="SeRF2eU9ww60FiXuh/8u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382</v>
      </c>
      <c r="C7" s="792"/>
      <c r="D7" s="792"/>
      <c r="E7" s="792"/>
      <c r="F7" s="792"/>
      <c r="G7" s="792"/>
      <c r="H7" s="792"/>
      <c r="I7" s="792"/>
      <c r="J7" s="792"/>
      <c r="K7" s="792"/>
      <c r="L7" s="792"/>
      <c r="M7" s="792"/>
      <c r="N7" s="792"/>
      <c r="O7" s="792"/>
      <c r="P7" s="793"/>
      <c r="Q7" s="794">
        <v>25709867</v>
      </c>
      <c r="R7" s="795"/>
      <c r="S7" s="795"/>
      <c r="T7" s="795"/>
      <c r="U7" s="795"/>
      <c r="V7" s="795">
        <v>24798104</v>
      </c>
      <c r="W7" s="795"/>
      <c r="X7" s="795"/>
      <c r="Y7" s="795"/>
      <c r="Z7" s="795"/>
      <c r="AA7" s="795">
        <v>912</v>
      </c>
      <c r="AB7" s="795"/>
      <c r="AC7" s="795"/>
      <c r="AD7" s="795"/>
      <c r="AE7" s="796"/>
      <c r="AF7" s="797">
        <v>817</v>
      </c>
      <c r="AG7" s="798"/>
      <c r="AH7" s="798"/>
      <c r="AI7" s="798"/>
      <c r="AJ7" s="799"/>
      <c r="AK7" s="834">
        <v>0</v>
      </c>
      <c r="AL7" s="835"/>
      <c r="AM7" s="835"/>
      <c r="AN7" s="835"/>
      <c r="AO7" s="835"/>
      <c r="AP7" s="835">
        <v>18980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817</v>
      </c>
      <c r="AG23" s="854"/>
      <c r="AH23" s="854"/>
      <c r="AI23" s="854"/>
      <c r="AJ23" s="857"/>
      <c r="AK23" s="858"/>
      <c r="AL23" s="859"/>
      <c r="AM23" s="859"/>
      <c r="AN23" s="859"/>
      <c r="AO23" s="859"/>
      <c r="AP23" s="854"/>
      <c r="AQ23" s="854"/>
      <c r="AR23" s="854"/>
      <c r="AS23" s="854"/>
      <c r="AT23" s="854"/>
      <c r="AU23" s="860"/>
      <c r="AV23" s="860"/>
      <c r="AW23" s="860"/>
      <c r="AX23" s="860"/>
      <c r="AY23" s="861"/>
      <c r="AZ23" s="869" t="s">
        <v>123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365</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v>7601</v>
      </c>
      <c r="R28" s="883"/>
      <c r="S28" s="883"/>
      <c r="T28" s="883"/>
      <c r="U28" s="883"/>
      <c r="V28" s="883">
        <v>7269</v>
      </c>
      <c r="W28" s="883"/>
      <c r="X28" s="883"/>
      <c r="Y28" s="883"/>
      <c r="Z28" s="883"/>
      <c r="AA28" s="883">
        <v>332</v>
      </c>
      <c r="AB28" s="883"/>
      <c r="AC28" s="883"/>
      <c r="AD28" s="883"/>
      <c r="AE28" s="884"/>
      <c r="AF28" s="885">
        <v>332</v>
      </c>
      <c r="AG28" s="883"/>
      <c r="AH28" s="883"/>
      <c r="AI28" s="883"/>
      <c r="AJ28" s="886"/>
      <c r="AK28" s="887">
        <v>529</v>
      </c>
      <c r="AL28" s="878"/>
      <c r="AM28" s="878"/>
      <c r="AN28" s="878"/>
      <c r="AO28" s="878"/>
      <c r="AP28" s="878">
        <v>0</v>
      </c>
      <c r="AQ28" s="878"/>
      <c r="AR28" s="878"/>
      <c r="AS28" s="878"/>
      <c r="AT28" s="878"/>
      <c r="AU28" s="878">
        <v>0</v>
      </c>
      <c r="AV28" s="878"/>
      <c r="AW28" s="878"/>
      <c r="AX28" s="878"/>
      <c r="AY28" s="878"/>
      <c r="AZ28" s="879">
        <v>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397</v>
      </c>
      <c r="C29" s="816"/>
      <c r="D29" s="816"/>
      <c r="E29" s="816"/>
      <c r="F29" s="816"/>
      <c r="G29" s="816"/>
      <c r="H29" s="816"/>
      <c r="I29" s="816"/>
      <c r="J29" s="816"/>
      <c r="K29" s="816"/>
      <c r="L29" s="816"/>
      <c r="M29" s="816"/>
      <c r="N29" s="816"/>
      <c r="O29" s="816"/>
      <c r="P29" s="817"/>
      <c r="Q29" s="818">
        <v>4273</v>
      </c>
      <c r="R29" s="819"/>
      <c r="S29" s="819"/>
      <c r="T29" s="819"/>
      <c r="U29" s="819"/>
      <c r="V29" s="819">
        <v>4137</v>
      </c>
      <c r="W29" s="819"/>
      <c r="X29" s="819"/>
      <c r="Y29" s="819"/>
      <c r="Z29" s="819"/>
      <c r="AA29" s="819">
        <v>136</v>
      </c>
      <c r="AB29" s="819"/>
      <c r="AC29" s="819"/>
      <c r="AD29" s="819"/>
      <c r="AE29" s="820"/>
      <c r="AF29" s="821">
        <v>136</v>
      </c>
      <c r="AG29" s="822"/>
      <c r="AH29" s="822"/>
      <c r="AI29" s="822"/>
      <c r="AJ29" s="823"/>
      <c r="AK29" s="890">
        <v>608</v>
      </c>
      <c r="AL29" s="891"/>
      <c r="AM29" s="891"/>
      <c r="AN29" s="891"/>
      <c r="AO29" s="891"/>
      <c r="AP29" s="891">
        <v>0</v>
      </c>
      <c r="AQ29" s="891"/>
      <c r="AR29" s="891"/>
      <c r="AS29" s="891"/>
      <c r="AT29" s="891"/>
      <c r="AU29" s="891">
        <v>0</v>
      </c>
      <c r="AV29" s="891"/>
      <c r="AW29" s="891"/>
      <c r="AX29" s="891"/>
      <c r="AY29" s="891"/>
      <c r="AZ29" s="892">
        <v>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398</v>
      </c>
      <c r="C30" s="816"/>
      <c r="D30" s="816"/>
      <c r="E30" s="816"/>
      <c r="F30" s="816"/>
      <c r="G30" s="816"/>
      <c r="H30" s="816"/>
      <c r="I30" s="816"/>
      <c r="J30" s="816"/>
      <c r="K30" s="816"/>
      <c r="L30" s="816"/>
      <c r="M30" s="816"/>
      <c r="N30" s="816"/>
      <c r="O30" s="816"/>
      <c r="P30" s="817"/>
      <c r="Q30" s="818">
        <v>534676</v>
      </c>
      <c r="R30" s="819"/>
      <c r="S30" s="819"/>
      <c r="T30" s="819"/>
      <c r="U30" s="819"/>
      <c r="V30" s="819">
        <v>532341</v>
      </c>
      <c r="W30" s="819"/>
      <c r="X30" s="819"/>
      <c r="Y30" s="819"/>
      <c r="Z30" s="819"/>
      <c r="AA30" s="819">
        <v>2335</v>
      </c>
      <c r="AB30" s="819"/>
      <c r="AC30" s="819"/>
      <c r="AD30" s="819"/>
      <c r="AE30" s="820"/>
      <c r="AF30" s="821">
        <v>2</v>
      </c>
      <c r="AG30" s="822"/>
      <c r="AH30" s="822"/>
      <c r="AI30" s="822"/>
      <c r="AJ30" s="823"/>
      <c r="AK30" s="890">
        <v>121</v>
      </c>
      <c r="AL30" s="891"/>
      <c r="AM30" s="891"/>
      <c r="AN30" s="891"/>
      <c r="AO30" s="891"/>
      <c r="AP30" s="891">
        <v>0</v>
      </c>
      <c r="AQ30" s="891"/>
      <c r="AR30" s="891"/>
      <c r="AS30" s="891"/>
      <c r="AT30" s="891"/>
      <c r="AU30" s="891">
        <v>0</v>
      </c>
      <c r="AV30" s="891"/>
      <c r="AW30" s="891"/>
      <c r="AX30" s="891"/>
      <c r="AY30" s="891"/>
      <c r="AZ30" s="892">
        <v>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399</v>
      </c>
      <c r="C31" s="816"/>
      <c r="D31" s="816"/>
      <c r="E31" s="816"/>
      <c r="F31" s="816"/>
      <c r="G31" s="816"/>
      <c r="H31" s="816"/>
      <c r="I31" s="816"/>
      <c r="J31" s="816"/>
      <c r="K31" s="816"/>
      <c r="L31" s="816"/>
      <c r="M31" s="816"/>
      <c r="N31" s="816"/>
      <c r="O31" s="816"/>
      <c r="P31" s="817"/>
      <c r="Q31" s="818">
        <v>781</v>
      </c>
      <c r="R31" s="819"/>
      <c r="S31" s="819"/>
      <c r="T31" s="819"/>
      <c r="U31" s="819"/>
      <c r="V31" s="819">
        <v>573</v>
      </c>
      <c r="W31" s="819"/>
      <c r="X31" s="819"/>
      <c r="Y31" s="819"/>
      <c r="Z31" s="819"/>
      <c r="AA31" s="819">
        <v>208</v>
      </c>
      <c r="AB31" s="819"/>
      <c r="AC31" s="819"/>
      <c r="AD31" s="819"/>
      <c r="AE31" s="820"/>
      <c r="AF31" s="821">
        <v>1467</v>
      </c>
      <c r="AG31" s="822"/>
      <c r="AH31" s="822"/>
      <c r="AI31" s="822"/>
      <c r="AJ31" s="823"/>
      <c r="AK31" s="890">
        <v>1</v>
      </c>
      <c r="AL31" s="891"/>
      <c r="AM31" s="891"/>
      <c r="AN31" s="891"/>
      <c r="AO31" s="891"/>
      <c r="AP31" s="891">
        <v>3045</v>
      </c>
      <c r="AQ31" s="891"/>
      <c r="AR31" s="891"/>
      <c r="AS31" s="891"/>
      <c r="AT31" s="891"/>
      <c r="AU31" s="891">
        <v>12</v>
      </c>
      <c r="AV31" s="891"/>
      <c r="AW31" s="891"/>
      <c r="AX31" s="891"/>
      <c r="AY31" s="891"/>
      <c r="AZ31" s="892">
        <v>0</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v>56</v>
      </c>
      <c r="R32" s="819"/>
      <c r="S32" s="819"/>
      <c r="T32" s="819"/>
      <c r="U32" s="819"/>
      <c r="V32" s="819">
        <v>33</v>
      </c>
      <c r="W32" s="819"/>
      <c r="X32" s="819"/>
      <c r="Y32" s="819"/>
      <c r="Z32" s="819"/>
      <c r="AA32" s="819">
        <v>23</v>
      </c>
      <c r="AB32" s="819"/>
      <c r="AC32" s="819"/>
      <c r="AD32" s="819"/>
      <c r="AE32" s="820"/>
      <c r="AF32" s="821">
        <v>468</v>
      </c>
      <c r="AG32" s="822"/>
      <c r="AH32" s="822"/>
      <c r="AI32" s="822"/>
      <c r="AJ32" s="823"/>
      <c r="AK32" s="890">
        <v>0</v>
      </c>
      <c r="AL32" s="891"/>
      <c r="AM32" s="891"/>
      <c r="AN32" s="891"/>
      <c r="AO32" s="891"/>
      <c r="AP32" s="891">
        <v>0</v>
      </c>
      <c r="AQ32" s="891"/>
      <c r="AR32" s="891"/>
      <c r="AS32" s="891"/>
      <c r="AT32" s="891"/>
      <c r="AU32" s="891">
        <v>0</v>
      </c>
      <c r="AV32" s="891"/>
      <c r="AW32" s="891"/>
      <c r="AX32" s="891"/>
      <c r="AY32" s="891"/>
      <c r="AZ32" s="892">
        <v>0</v>
      </c>
      <c r="BA32" s="892"/>
      <c r="BB32" s="892"/>
      <c r="BC32" s="892"/>
      <c r="BD32" s="892"/>
      <c r="BE32" s="888" t="s">
        <v>400</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402</v>
      </c>
      <c r="C33" s="816"/>
      <c r="D33" s="816"/>
      <c r="E33" s="816"/>
      <c r="F33" s="816"/>
      <c r="G33" s="816"/>
      <c r="H33" s="816"/>
      <c r="I33" s="816"/>
      <c r="J33" s="816"/>
      <c r="K33" s="816"/>
      <c r="L33" s="816"/>
      <c r="M33" s="816"/>
      <c r="N33" s="816"/>
      <c r="O33" s="816"/>
      <c r="P33" s="817"/>
      <c r="Q33" s="818">
        <v>1230</v>
      </c>
      <c r="R33" s="819"/>
      <c r="S33" s="819"/>
      <c r="T33" s="819"/>
      <c r="U33" s="819"/>
      <c r="V33" s="819">
        <v>1414</v>
      </c>
      <c r="W33" s="819"/>
      <c r="X33" s="819"/>
      <c r="Y33" s="819"/>
      <c r="Z33" s="819"/>
      <c r="AA33" s="819">
        <v>-184</v>
      </c>
      <c r="AB33" s="819"/>
      <c r="AC33" s="819"/>
      <c r="AD33" s="819"/>
      <c r="AE33" s="820"/>
      <c r="AF33" s="821">
        <v>596</v>
      </c>
      <c r="AG33" s="822"/>
      <c r="AH33" s="822"/>
      <c r="AI33" s="822"/>
      <c r="AJ33" s="823"/>
      <c r="AK33" s="890">
        <v>146</v>
      </c>
      <c r="AL33" s="891"/>
      <c r="AM33" s="891"/>
      <c r="AN33" s="891"/>
      <c r="AO33" s="891"/>
      <c r="AP33" s="891">
        <v>8401</v>
      </c>
      <c r="AQ33" s="891"/>
      <c r="AR33" s="891"/>
      <c r="AS33" s="891"/>
      <c r="AT33" s="891"/>
      <c r="AU33" s="891">
        <v>3242</v>
      </c>
      <c r="AV33" s="891"/>
      <c r="AW33" s="891"/>
      <c r="AX33" s="891"/>
      <c r="AY33" s="891"/>
      <c r="AZ33" s="892">
        <v>0</v>
      </c>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3001</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123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411</v>
      </c>
      <c r="AL66" s="801"/>
      <c r="AM66" s="801"/>
      <c r="AN66" s="801"/>
      <c r="AO66" s="802"/>
      <c r="AP66" s="777" t="s">
        <v>393</v>
      </c>
      <c r="AQ66" s="778"/>
      <c r="AR66" s="778"/>
      <c r="AS66" s="778"/>
      <c r="AT66" s="779"/>
      <c r="AU66" s="777" t="s">
        <v>412</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570</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576</v>
      </c>
      <c r="AQ68" s="926"/>
      <c r="AR68" s="926"/>
      <c r="AS68" s="926"/>
      <c r="AT68" s="926"/>
      <c r="AU68" s="926" t="s">
        <v>576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571</v>
      </c>
      <c r="C69" s="934"/>
      <c r="D69" s="934"/>
      <c r="E69" s="934"/>
      <c r="F69" s="934"/>
      <c r="G69" s="934"/>
      <c r="H69" s="934"/>
      <c r="I69" s="934"/>
      <c r="J69" s="934"/>
      <c r="K69" s="934"/>
      <c r="L69" s="934"/>
      <c r="M69" s="934"/>
      <c r="N69" s="934"/>
      <c r="O69" s="934"/>
      <c r="P69" s="935"/>
      <c r="Q69" s="936">
        <v>476</v>
      </c>
      <c r="R69" s="891"/>
      <c r="S69" s="891"/>
      <c r="T69" s="891"/>
      <c r="U69" s="891"/>
      <c r="V69" s="891">
        <v>435</v>
      </c>
      <c r="W69" s="891"/>
      <c r="X69" s="891"/>
      <c r="Y69" s="891"/>
      <c r="Z69" s="891"/>
      <c r="AA69" s="891">
        <v>41</v>
      </c>
      <c r="AB69" s="891"/>
      <c r="AC69" s="891"/>
      <c r="AD69" s="891"/>
      <c r="AE69" s="891"/>
      <c r="AF69" s="891">
        <v>41</v>
      </c>
      <c r="AG69" s="891"/>
      <c r="AH69" s="891"/>
      <c r="AI69" s="891"/>
      <c r="AJ69" s="891"/>
      <c r="AK69" s="891" t="s">
        <v>576</v>
      </c>
      <c r="AL69" s="891"/>
      <c r="AM69" s="891"/>
      <c r="AN69" s="891"/>
      <c r="AO69" s="891"/>
      <c r="AP69" s="891">
        <v>97</v>
      </c>
      <c r="AQ69" s="891"/>
      <c r="AR69" s="891"/>
      <c r="AS69" s="891"/>
      <c r="AT69" s="891"/>
      <c r="AU69" s="891" t="s">
        <v>576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572</v>
      </c>
      <c r="C70" s="934"/>
      <c r="D70" s="934"/>
      <c r="E70" s="934"/>
      <c r="F70" s="934"/>
      <c r="G70" s="934"/>
      <c r="H70" s="934"/>
      <c r="I70" s="934"/>
      <c r="J70" s="934"/>
      <c r="K70" s="934"/>
      <c r="L70" s="934"/>
      <c r="M70" s="934"/>
      <c r="N70" s="934"/>
      <c r="O70" s="934"/>
      <c r="P70" s="935"/>
      <c r="Q70" s="936">
        <v>1380</v>
      </c>
      <c r="R70" s="891"/>
      <c r="S70" s="891"/>
      <c r="T70" s="891"/>
      <c r="U70" s="891"/>
      <c r="V70" s="891">
        <v>1264</v>
      </c>
      <c r="W70" s="891"/>
      <c r="X70" s="891"/>
      <c r="Y70" s="891"/>
      <c r="Z70" s="891"/>
      <c r="AA70" s="891">
        <v>116</v>
      </c>
      <c r="AB70" s="891"/>
      <c r="AC70" s="891"/>
      <c r="AD70" s="891"/>
      <c r="AE70" s="891"/>
      <c r="AF70" s="891">
        <v>108</v>
      </c>
      <c r="AG70" s="891"/>
      <c r="AH70" s="891"/>
      <c r="AI70" s="891"/>
      <c r="AJ70" s="891"/>
      <c r="AK70" s="891">
        <v>0</v>
      </c>
      <c r="AL70" s="891"/>
      <c r="AM70" s="891"/>
      <c r="AN70" s="891"/>
      <c r="AO70" s="891"/>
      <c r="AP70" s="891">
        <v>367</v>
      </c>
      <c r="AQ70" s="891"/>
      <c r="AR70" s="891"/>
      <c r="AS70" s="891"/>
      <c r="AT70" s="891"/>
      <c r="AU70" s="891" t="s">
        <v>576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573</v>
      </c>
      <c r="C71" s="934"/>
      <c r="D71" s="934"/>
      <c r="E71" s="934"/>
      <c r="F71" s="934"/>
      <c r="G71" s="934"/>
      <c r="H71" s="934"/>
      <c r="I71" s="934"/>
      <c r="J71" s="934"/>
      <c r="K71" s="934"/>
      <c r="L71" s="934"/>
      <c r="M71" s="934"/>
      <c r="N71" s="934"/>
      <c r="O71" s="934"/>
      <c r="P71" s="935"/>
      <c r="Q71" s="936">
        <v>2411</v>
      </c>
      <c r="R71" s="891"/>
      <c r="S71" s="891"/>
      <c r="T71" s="891"/>
      <c r="U71" s="891"/>
      <c r="V71" s="891">
        <v>2357</v>
      </c>
      <c r="W71" s="891"/>
      <c r="X71" s="891"/>
      <c r="Y71" s="891"/>
      <c r="Z71" s="891"/>
      <c r="AA71" s="891">
        <v>54</v>
      </c>
      <c r="AB71" s="891"/>
      <c r="AC71" s="891"/>
      <c r="AD71" s="891"/>
      <c r="AE71" s="891"/>
      <c r="AF71" s="891">
        <v>54</v>
      </c>
      <c r="AG71" s="891"/>
      <c r="AH71" s="891"/>
      <c r="AI71" s="891"/>
      <c r="AJ71" s="891"/>
      <c r="AK71" s="891">
        <v>85</v>
      </c>
      <c r="AL71" s="891"/>
      <c r="AM71" s="891"/>
      <c r="AN71" s="891"/>
      <c r="AO71" s="891"/>
      <c r="AP71" s="891">
        <v>1258</v>
      </c>
      <c r="AQ71" s="891"/>
      <c r="AR71" s="891"/>
      <c r="AS71" s="891"/>
      <c r="AT71" s="891"/>
      <c r="AU71" s="891" t="s">
        <v>576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574</v>
      </c>
      <c r="C72" s="934"/>
      <c r="D72" s="934"/>
      <c r="E72" s="934"/>
      <c r="F72" s="934"/>
      <c r="G72" s="934"/>
      <c r="H72" s="934"/>
      <c r="I72" s="934"/>
      <c r="J72" s="934"/>
      <c r="K72" s="934"/>
      <c r="L72" s="934"/>
      <c r="M72" s="934"/>
      <c r="N72" s="934"/>
      <c r="O72" s="934"/>
      <c r="P72" s="935"/>
      <c r="Q72" s="936">
        <v>284</v>
      </c>
      <c r="R72" s="891"/>
      <c r="S72" s="891"/>
      <c r="T72" s="891"/>
      <c r="U72" s="891"/>
      <c r="V72" s="891">
        <v>254</v>
      </c>
      <c r="W72" s="891"/>
      <c r="X72" s="891"/>
      <c r="Y72" s="891"/>
      <c r="Z72" s="891"/>
      <c r="AA72" s="891">
        <v>30</v>
      </c>
      <c r="AB72" s="891"/>
      <c r="AC72" s="891"/>
      <c r="AD72" s="891"/>
      <c r="AE72" s="891"/>
      <c r="AF72" s="891">
        <v>30</v>
      </c>
      <c r="AG72" s="891"/>
      <c r="AH72" s="891"/>
      <c r="AI72" s="891"/>
      <c r="AJ72" s="891"/>
      <c r="AK72" s="891" t="s">
        <v>576</v>
      </c>
      <c r="AL72" s="891"/>
      <c r="AM72" s="891"/>
      <c r="AN72" s="891"/>
      <c r="AO72" s="891"/>
      <c r="AP72" s="891" t="s">
        <v>577</v>
      </c>
      <c r="AQ72" s="891"/>
      <c r="AR72" s="891"/>
      <c r="AS72" s="891"/>
      <c r="AT72" s="891"/>
      <c r="AU72" s="891" t="s">
        <v>576</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575</v>
      </c>
      <c r="C73" s="934"/>
      <c r="D73" s="934"/>
      <c r="E73" s="934"/>
      <c r="F73" s="934"/>
      <c r="G73" s="934"/>
      <c r="H73" s="934"/>
      <c r="I73" s="934"/>
      <c r="J73" s="934"/>
      <c r="K73" s="934"/>
      <c r="L73" s="934"/>
      <c r="M73" s="934"/>
      <c r="N73" s="934"/>
      <c r="O73" s="934"/>
      <c r="P73" s="935"/>
      <c r="Q73" s="936">
        <v>290289</v>
      </c>
      <c r="R73" s="891"/>
      <c r="S73" s="891"/>
      <c r="T73" s="891"/>
      <c r="U73" s="891"/>
      <c r="V73" s="891">
        <v>28734</v>
      </c>
      <c r="W73" s="891"/>
      <c r="X73" s="891"/>
      <c r="Y73" s="891"/>
      <c r="Z73" s="891"/>
      <c r="AA73" s="891">
        <v>11555</v>
      </c>
      <c r="AB73" s="891"/>
      <c r="AC73" s="891"/>
      <c r="AD73" s="891"/>
      <c r="AE73" s="891"/>
      <c r="AF73" s="891">
        <v>11555</v>
      </c>
      <c r="AG73" s="891"/>
      <c r="AH73" s="891"/>
      <c r="AI73" s="891"/>
      <c r="AJ73" s="891"/>
      <c r="AK73" s="891" t="s">
        <v>576</v>
      </c>
      <c r="AL73" s="891"/>
      <c r="AM73" s="891"/>
      <c r="AN73" s="891"/>
      <c r="AO73" s="891"/>
      <c r="AP73" s="891" t="s">
        <v>578</v>
      </c>
      <c r="AQ73" s="891"/>
      <c r="AR73" s="891"/>
      <c r="AS73" s="891"/>
      <c r="AT73" s="891"/>
      <c r="AU73" s="891" t="s">
        <v>576</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303</v>
      </c>
      <c r="AG109" s="955"/>
      <c r="AH109" s="955"/>
      <c r="AI109" s="955"/>
      <c r="AJ109" s="956"/>
      <c r="AK109" s="954" t="s">
        <v>302</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303</v>
      </c>
      <c r="BW109" s="955"/>
      <c r="BX109" s="955"/>
      <c r="BY109" s="955"/>
      <c r="BZ109" s="956"/>
      <c r="CA109" s="954" t="s">
        <v>302</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303</v>
      </c>
      <c r="DM109" s="955"/>
      <c r="DN109" s="955"/>
      <c r="DO109" s="955"/>
      <c r="DP109" s="956"/>
      <c r="DQ109" s="954" t="s">
        <v>302</v>
      </c>
      <c r="DR109" s="955"/>
      <c r="DS109" s="955"/>
      <c r="DT109" s="955"/>
      <c r="DU109" s="956"/>
      <c r="DV109" s="954" t="s">
        <v>423</v>
      </c>
      <c r="DW109" s="955"/>
      <c r="DX109" s="955"/>
      <c r="DY109" s="955"/>
      <c r="DZ109" s="957"/>
    </row>
    <row r="110" spans="1:131" s="226" customFormat="1" ht="26.25" customHeight="1">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1527955</v>
      </c>
      <c r="AB110" s="962"/>
      <c r="AC110" s="962"/>
      <c r="AD110" s="962"/>
      <c r="AE110" s="963"/>
      <c r="AF110" s="964">
        <v>1607274</v>
      </c>
      <c r="AG110" s="962"/>
      <c r="AH110" s="962"/>
      <c r="AI110" s="962"/>
      <c r="AJ110" s="963"/>
      <c r="AK110" s="964">
        <v>1670939</v>
      </c>
      <c r="AL110" s="962"/>
      <c r="AM110" s="962"/>
      <c r="AN110" s="962"/>
      <c r="AO110" s="963"/>
      <c r="AP110" s="965">
        <v>15.6</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16431692</v>
      </c>
      <c r="BR110" s="997"/>
      <c r="BS110" s="997"/>
      <c r="BT110" s="997"/>
      <c r="BU110" s="997"/>
      <c r="BV110" s="997">
        <v>16899565</v>
      </c>
      <c r="BW110" s="997"/>
      <c r="BX110" s="997"/>
      <c r="BY110" s="997"/>
      <c r="BZ110" s="997"/>
      <c r="CA110" s="997">
        <v>18980324</v>
      </c>
      <c r="CB110" s="997"/>
      <c r="CC110" s="997"/>
      <c r="CD110" s="997"/>
      <c r="CE110" s="997"/>
      <c r="CF110" s="1011">
        <v>177.7</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123</v>
      </c>
      <c r="DH110" s="997"/>
      <c r="DI110" s="997"/>
      <c r="DJ110" s="997"/>
      <c r="DK110" s="997"/>
      <c r="DL110" s="997" t="s">
        <v>123</v>
      </c>
      <c r="DM110" s="997"/>
      <c r="DN110" s="997"/>
      <c r="DO110" s="997"/>
      <c r="DP110" s="997"/>
      <c r="DQ110" s="997" t="s">
        <v>429</v>
      </c>
      <c r="DR110" s="997"/>
      <c r="DS110" s="997"/>
      <c r="DT110" s="997"/>
      <c r="DU110" s="997"/>
      <c r="DV110" s="998" t="s">
        <v>123</v>
      </c>
      <c r="DW110" s="998"/>
      <c r="DX110" s="998"/>
      <c r="DY110" s="998"/>
      <c r="DZ110" s="999"/>
    </row>
    <row r="111" spans="1:131" s="226" customFormat="1" ht="26.25" customHeight="1">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431</v>
      </c>
      <c r="AB111" s="1004"/>
      <c r="AC111" s="1004"/>
      <c r="AD111" s="1004"/>
      <c r="AE111" s="1005"/>
      <c r="AF111" s="1006" t="s">
        <v>123</v>
      </c>
      <c r="AG111" s="1004"/>
      <c r="AH111" s="1004"/>
      <c r="AI111" s="1004"/>
      <c r="AJ111" s="1005"/>
      <c r="AK111" s="1006" t="s">
        <v>431</v>
      </c>
      <c r="AL111" s="1004"/>
      <c r="AM111" s="1004"/>
      <c r="AN111" s="1004"/>
      <c r="AO111" s="1005"/>
      <c r="AP111" s="1007" t="s">
        <v>123</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v>333684</v>
      </c>
      <c r="BR111" s="990"/>
      <c r="BS111" s="990"/>
      <c r="BT111" s="990"/>
      <c r="BU111" s="990"/>
      <c r="BV111" s="990">
        <v>315394</v>
      </c>
      <c r="BW111" s="990"/>
      <c r="BX111" s="990"/>
      <c r="BY111" s="990"/>
      <c r="BZ111" s="990"/>
      <c r="CA111" s="990">
        <v>291390</v>
      </c>
      <c r="CB111" s="990"/>
      <c r="CC111" s="990"/>
      <c r="CD111" s="990"/>
      <c r="CE111" s="990"/>
      <c r="CF111" s="984">
        <v>2.7</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123</v>
      </c>
      <c r="DH111" s="990"/>
      <c r="DI111" s="990"/>
      <c r="DJ111" s="990"/>
      <c r="DK111" s="990"/>
      <c r="DL111" s="990" t="s">
        <v>431</v>
      </c>
      <c r="DM111" s="990"/>
      <c r="DN111" s="990"/>
      <c r="DO111" s="990"/>
      <c r="DP111" s="990"/>
      <c r="DQ111" s="990" t="s">
        <v>429</v>
      </c>
      <c r="DR111" s="990"/>
      <c r="DS111" s="990"/>
      <c r="DT111" s="990"/>
      <c r="DU111" s="990"/>
      <c r="DV111" s="991" t="s">
        <v>429</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431</v>
      </c>
      <c r="AB112" s="1029"/>
      <c r="AC112" s="1029"/>
      <c r="AD112" s="1029"/>
      <c r="AE112" s="1030"/>
      <c r="AF112" s="1031" t="s">
        <v>431</v>
      </c>
      <c r="AG112" s="1029"/>
      <c r="AH112" s="1029"/>
      <c r="AI112" s="1029"/>
      <c r="AJ112" s="1030"/>
      <c r="AK112" s="1031" t="s">
        <v>431</v>
      </c>
      <c r="AL112" s="1029"/>
      <c r="AM112" s="1029"/>
      <c r="AN112" s="1029"/>
      <c r="AO112" s="1030"/>
      <c r="AP112" s="1032" t="s">
        <v>431</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4483005</v>
      </c>
      <c r="BR112" s="990"/>
      <c r="BS112" s="990"/>
      <c r="BT112" s="990"/>
      <c r="BU112" s="990"/>
      <c r="BV112" s="990">
        <v>4868938</v>
      </c>
      <c r="BW112" s="990"/>
      <c r="BX112" s="990"/>
      <c r="BY112" s="990"/>
      <c r="BZ112" s="990"/>
      <c r="CA112" s="990">
        <v>3254185</v>
      </c>
      <c r="CB112" s="990"/>
      <c r="CC112" s="990"/>
      <c r="CD112" s="990"/>
      <c r="CE112" s="990"/>
      <c r="CF112" s="984">
        <v>30.5</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332780</v>
      </c>
      <c r="DH112" s="990"/>
      <c r="DI112" s="990"/>
      <c r="DJ112" s="990"/>
      <c r="DK112" s="990"/>
      <c r="DL112" s="990">
        <v>314420</v>
      </c>
      <c r="DM112" s="990"/>
      <c r="DN112" s="990"/>
      <c r="DO112" s="990"/>
      <c r="DP112" s="990"/>
      <c r="DQ112" s="990">
        <v>290601</v>
      </c>
      <c r="DR112" s="990"/>
      <c r="DS112" s="990"/>
      <c r="DT112" s="990"/>
      <c r="DU112" s="990"/>
      <c r="DV112" s="991">
        <v>2.7</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191063</v>
      </c>
      <c r="AB113" s="1004"/>
      <c r="AC113" s="1004"/>
      <c r="AD113" s="1004"/>
      <c r="AE113" s="1005"/>
      <c r="AF113" s="1006">
        <v>290041</v>
      </c>
      <c r="AG113" s="1004"/>
      <c r="AH113" s="1004"/>
      <c r="AI113" s="1004"/>
      <c r="AJ113" s="1005"/>
      <c r="AK113" s="1006">
        <v>152792</v>
      </c>
      <c r="AL113" s="1004"/>
      <c r="AM113" s="1004"/>
      <c r="AN113" s="1004"/>
      <c r="AO113" s="1005"/>
      <c r="AP113" s="1007">
        <v>1.4</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655493</v>
      </c>
      <c r="BR113" s="990"/>
      <c r="BS113" s="990"/>
      <c r="BT113" s="990"/>
      <c r="BU113" s="990"/>
      <c r="BV113" s="990">
        <v>606284</v>
      </c>
      <c r="BW113" s="990"/>
      <c r="BX113" s="990"/>
      <c r="BY113" s="990"/>
      <c r="BZ113" s="990"/>
      <c r="CA113" s="990">
        <v>443474</v>
      </c>
      <c r="CB113" s="990"/>
      <c r="CC113" s="990"/>
      <c r="CD113" s="990"/>
      <c r="CE113" s="990"/>
      <c r="CF113" s="984">
        <v>4.2</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904</v>
      </c>
      <c r="DH113" s="1029"/>
      <c r="DI113" s="1029"/>
      <c r="DJ113" s="1029"/>
      <c r="DK113" s="1030"/>
      <c r="DL113" s="1031">
        <v>974</v>
      </c>
      <c r="DM113" s="1029"/>
      <c r="DN113" s="1029"/>
      <c r="DO113" s="1029"/>
      <c r="DP113" s="1030"/>
      <c r="DQ113" s="1031">
        <v>789</v>
      </c>
      <c r="DR113" s="1029"/>
      <c r="DS113" s="1029"/>
      <c r="DT113" s="1029"/>
      <c r="DU113" s="1030"/>
      <c r="DV113" s="1032">
        <v>0</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54598</v>
      </c>
      <c r="AB114" s="1029"/>
      <c r="AC114" s="1029"/>
      <c r="AD114" s="1029"/>
      <c r="AE114" s="1030"/>
      <c r="AF114" s="1031">
        <v>103984</v>
      </c>
      <c r="AG114" s="1029"/>
      <c r="AH114" s="1029"/>
      <c r="AI114" s="1029"/>
      <c r="AJ114" s="1030"/>
      <c r="AK114" s="1031">
        <v>119851</v>
      </c>
      <c r="AL114" s="1029"/>
      <c r="AM114" s="1029"/>
      <c r="AN114" s="1029"/>
      <c r="AO114" s="1030"/>
      <c r="AP114" s="1032">
        <v>1.1000000000000001</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t="s">
        <v>431</v>
      </c>
      <c r="BR114" s="990"/>
      <c r="BS114" s="990"/>
      <c r="BT114" s="990"/>
      <c r="BU114" s="990"/>
      <c r="BV114" s="990" t="s">
        <v>431</v>
      </c>
      <c r="BW114" s="990"/>
      <c r="BX114" s="990"/>
      <c r="BY114" s="990"/>
      <c r="BZ114" s="990"/>
      <c r="CA114" s="990" t="s">
        <v>431</v>
      </c>
      <c r="CB114" s="990"/>
      <c r="CC114" s="990"/>
      <c r="CD114" s="990"/>
      <c r="CE114" s="990"/>
      <c r="CF114" s="984" t="s">
        <v>431</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431</v>
      </c>
      <c r="DH114" s="1029"/>
      <c r="DI114" s="1029"/>
      <c r="DJ114" s="1029"/>
      <c r="DK114" s="1030"/>
      <c r="DL114" s="1031" t="s">
        <v>431</v>
      </c>
      <c r="DM114" s="1029"/>
      <c r="DN114" s="1029"/>
      <c r="DO114" s="1029"/>
      <c r="DP114" s="1030"/>
      <c r="DQ114" s="1031" t="s">
        <v>431</v>
      </c>
      <c r="DR114" s="1029"/>
      <c r="DS114" s="1029"/>
      <c r="DT114" s="1029"/>
      <c r="DU114" s="1030"/>
      <c r="DV114" s="1032" t="s">
        <v>431</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60938</v>
      </c>
      <c r="AB115" s="1004"/>
      <c r="AC115" s="1004"/>
      <c r="AD115" s="1004"/>
      <c r="AE115" s="1005"/>
      <c r="AF115" s="1006">
        <v>61783</v>
      </c>
      <c r="AG115" s="1004"/>
      <c r="AH115" s="1004"/>
      <c r="AI115" s="1004"/>
      <c r="AJ115" s="1005"/>
      <c r="AK115" s="1006">
        <v>62258</v>
      </c>
      <c r="AL115" s="1004"/>
      <c r="AM115" s="1004"/>
      <c r="AN115" s="1004"/>
      <c r="AO115" s="1005"/>
      <c r="AP115" s="1007">
        <v>0.6</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431</v>
      </c>
      <c r="BR115" s="990"/>
      <c r="BS115" s="990"/>
      <c r="BT115" s="990"/>
      <c r="BU115" s="990"/>
      <c r="BV115" s="990" t="s">
        <v>431</v>
      </c>
      <c r="BW115" s="990"/>
      <c r="BX115" s="990"/>
      <c r="BY115" s="990"/>
      <c r="BZ115" s="990"/>
      <c r="CA115" s="990" t="s">
        <v>431</v>
      </c>
      <c r="CB115" s="990"/>
      <c r="CC115" s="990"/>
      <c r="CD115" s="990"/>
      <c r="CE115" s="990"/>
      <c r="CF115" s="984" t="s">
        <v>431</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431</v>
      </c>
      <c r="DH115" s="1029"/>
      <c r="DI115" s="1029"/>
      <c r="DJ115" s="1029"/>
      <c r="DK115" s="1030"/>
      <c r="DL115" s="1031" t="s">
        <v>431</v>
      </c>
      <c r="DM115" s="1029"/>
      <c r="DN115" s="1029"/>
      <c r="DO115" s="1029"/>
      <c r="DP115" s="1030"/>
      <c r="DQ115" s="1031" t="s">
        <v>431</v>
      </c>
      <c r="DR115" s="1029"/>
      <c r="DS115" s="1029"/>
      <c r="DT115" s="1029"/>
      <c r="DU115" s="1030"/>
      <c r="DV115" s="1032" t="s">
        <v>431</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224</v>
      </c>
      <c r="AB116" s="1029"/>
      <c r="AC116" s="1029"/>
      <c r="AD116" s="1029"/>
      <c r="AE116" s="1030"/>
      <c r="AF116" s="1031">
        <v>266</v>
      </c>
      <c r="AG116" s="1029"/>
      <c r="AH116" s="1029"/>
      <c r="AI116" s="1029"/>
      <c r="AJ116" s="1030"/>
      <c r="AK116" s="1031">
        <v>292</v>
      </c>
      <c r="AL116" s="1029"/>
      <c r="AM116" s="1029"/>
      <c r="AN116" s="1029"/>
      <c r="AO116" s="1030"/>
      <c r="AP116" s="1032">
        <v>0</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431</v>
      </c>
      <c r="BR116" s="990"/>
      <c r="BS116" s="990"/>
      <c r="BT116" s="990"/>
      <c r="BU116" s="990"/>
      <c r="BV116" s="990" t="s">
        <v>431</v>
      </c>
      <c r="BW116" s="990"/>
      <c r="BX116" s="990"/>
      <c r="BY116" s="990"/>
      <c r="BZ116" s="990"/>
      <c r="CA116" s="990" t="s">
        <v>431</v>
      </c>
      <c r="CB116" s="990"/>
      <c r="CC116" s="990"/>
      <c r="CD116" s="990"/>
      <c r="CE116" s="990"/>
      <c r="CF116" s="984" t="s">
        <v>431</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431</v>
      </c>
      <c r="DH116" s="1029"/>
      <c r="DI116" s="1029"/>
      <c r="DJ116" s="1029"/>
      <c r="DK116" s="1030"/>
      <c r="DL116" s="1031" t="s">
        <v>429</v>
      </c>
      <c r="DM116" s="1029"/>
      <c r="DN116" s="1029"/>
      <c r="DO116" s="1029"/>
      <c r="DP116" s="1030"/>
      <c r="DQ116" s="1031" t="s">
        <v>431</v>
      </c>
      <c r="DR116" s="1029"/>
      <c r="DS116" s="1029"/>
      <c r="DT116" s="1029"/>
      <c r="DU116" s="1030"/>
      <c r="DV116" s="1032" t="s">
        <v>431</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1834778</v>
      </c>
      <c r="AB117" s="1047"/>
      <c r="AC117" s="1047"/>
      <c r="AD117" s="1047"/>
      <c r="AE117" s="1048"/>
      <c r="AF117" s="1049">
        <v>2063348</v>
      </c>
      <c r="AG117" s="1047"/>
      <c r="AH117" s="1047"/>
      <c r="AI117" s="1047"/>
      <c r="AJ117" s="1048"/>
      <c r="AK117" s="1049">
        <v>2006132</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452</v>
      </c>
      <c r="BR117" s="990"/>
      <c r="BS117" s="990"/>
      <c r="BT117" s="990"/>
      <c r="BU117" s="990"/>
      <c r="BV117" s="990" t="s">
        <v>123</v>
      </c>
      <c r="BW117" s="990"/>
      <c r="BX117" s="990"/>
      <c r="BY117" s="990"/>
      <c r="BZ117" s="990"/>
      <c r="CA117" s="990" t="s">
        <v>452</v>
      </c>
      <c r="CB117" s="990"/>
      <c r="CC117" s="990"/>
      <c r="CD117" s="990"/>
      <c r="CE117" s="990"/>
      <c r="CF117" s="984" t="s">
        <v>123</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123</v>
      </c>
      <c r="DH117" s="1029"/>
      <c r="DI117" s="1029"/>
      <c r="DJ117" s="1029"/>
      <c r="DK117" s="1030"/>
      <c r="DL117" s="1031" t="s">
        <v>452</v>
      </c>
      <c r="DM117" s="1029"/>
      <c r="DN117" s="1029"/>
      <c r="DO117" s="1029"/>
      <c r="DP117" s="1030"/>
      <c r="DQ117" s="1031" t="s">
        <v>452</v>
      </c>
      <c r="DR117" s="1029"/>
      <c r="DS117" s="1029"/>
      <c r="DT117" s="1029"/>
      <c r="DU117" s="1030"/>
      <c r="DV117" s="1032" t="s">
        <v>123</v>
      </c>
      <c r="DW117" s="1033"/>
      <c r="DX117" s="1033"/>
      <c r="DY117" s="1033"/>
      <c r="DZ117" s="1034"/>
    </row>
    <row r="118" spans="1:130" s="226" customFormat="1" ht="26.25" customHeight="1">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303</v>
      </c>
      <c r="AG118" s="955"/>
      <c r="AH118" s="955"/>
      <c r="AI118" s="955"/>
      <c r="AJ118" s="956"/>
      <c r="AK118" s="954" t="s">
        <v>302</v>
      </c>
      <c r="AL118" s="955"/>
      <c r="AM118" s="955"/>
      <c r="AN118" s="955"/>
      <c r="AO118" s="956"/>
      <c r="AP118" s="1041" t="s">
        <v>423</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452</v>
      </c>
      <c r="BR118" s="1068"/>
      <c r="BS118" s="1068"/>
      <c r="BT118" s="1068"/>
      <c r="BU118" s="1068"/>
      <c r="BV118" s="1068" t="s">
        <v>123</v>
      </c>
      <c r="BW118" s="1068"/>
      <c r="BX118" s="1068"/>
      <c r="BY118" s="1068"/>
      <c r="BZ118" s="1068"/>
      <c r="CA118" s="1068" t="s">
        <v>452</v>
      </c>
      <c r="CB118" s="1068"/>
      <c r="CC118" s="1068"/>
      <c r="CD118" s="1068"/>
      <c r="CE118" s="1068"/>
      <c r="CF118" s="984" t="s">
        <v>123</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123</v>
      </c>
      <c r="DH118" s="1029"/>
      <c r="DI118" s="1029"/>
      <c r="DJ118" s="1029"/>
      <c r="DK118" s="1030"/>
      <c r="DL118" s="1031" t="s">
        <v>123</v>
      </c>
      <c r="DM118" s="1029"/>
      <c r="DN118" s="1029"/>
      <c r="DO118" s="1029"/>
      <c r="DP118" s="1030"/>
      <c r="DQ118" s="1031" t="s">
        <v>123</v>
      </c>
      <c r="DR118" s="1029"/>
      <c r="DS118" s="1029"/>
      <c r="DT118" s="1029"/>
      <c r="DU118" s="1030"/>
      <c r="DV118" s="1032" t="s">
        <v>123</v>
      </c>
      <c r="DW118" s="1033"/>
      <c r="DX118" s="1033"/>
      <c r="DY118" s="1033"/>
      <c r="DZ118" s="1034"/>
    </row>
    <row r="119" spans="1:130" s="226" customFormat="1" ht="26.25" customHeight="1">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452</v>
      </c>
      <c r="AB119" s="962"/>
      <c r="AC119" s="962"/>
      <c r="AD119" s="962"/>
      <c r="AE119" s="963"/>
      <c r="AF119" s="964" t="s">
        <v>123</v>
      </c>
      <c r="AG119" s="962"/>
      <c r="AH119" s="962"/>
      <c r="AI119" s="962"/>
      <c r="AJ119" s="963"/>
      <c r="AK119" s="964" t="s">
        <v>452</v>
      </c>
      <c r="AL119" s="962"/>
      <c r="AM119" s="962"/>
      <c r="AN119" s="962"/>
      <c r="AO119" s="963"/>
      <c r="AP119" s="965" t="s">
        <v>123</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456</v>
      </c>
      <c r="BP119" s="1076"/>
      <c r="BQ119" s="1067">
        <v>21903874</v>
      </c>
      <c r="BR119" s="1068"/>
      <c r="BS119" s="1068"/>
      <c r="BT119" s="1068"/>
      <c r="BU119" s="1068"/>
      <c r="BV119" s="1068">
        <v>22690181</v>
      </c>
      <c r="BW119" s="1068"/>
      <c r="BX119" s="1068"/>
      <c r="BY119" s="1068"/>
      <c r="BZ119" s="1068"/>
      <c r="CA119" s="1068">
        <v>22969373</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123</v>
      </c>
      <c r="DH119" s="1054"/>
      <c r="DI119" s="1054"/>
      <c r="DJ119" s="1054"/>
      <c r="DK119" s="1055"/>
      <c r="DL119" s="1053" t="s">
        <v>452</v>
      </c>
      <c r="DM119" s="1054"/>
      <c r="DN119" s="1054"/>
      <c r="DO119" s="1054"/>
      <c r="DP119" s="1055"/>
      <c r="DQ119" s="1053" t="s">
        <v>123</v>
      </c>
      <c r="DR119" s="1054"/>
      <c r="DS119" s="1054"/>
      <c r="DT119" s="1054"/>
      <c r="DU119" s="1055"/>
      <c r="DV119" s="1056" t="s">
        <v>123</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123</v>
      </c>
      <c r="AB120" s="1029"/>
      <c r="AC120" s="1029"/>
      <c r="AD120" s="1029"/>
      <c r="AE120" s="1030"/>
      <c r="AF120" s="1031" t="s">
        <v>123</v>
      </c>
      <c r="AG120" s="1029"/>
      <c r="AH120" s="1029"/>
      <c r="AI120" s="1029"/>
      <c r="AJ120" s="1030"/>
      <c r="AK120" s="1031" t="s">
        <v>452</v>
      </c>
      <c r="AL120" s="1029"/>
      <c r="AM120" s="1029"/>
      <c r="AN120" s="1029"/>
      <c r="AO120" s="1030"/>
      <c r="AP120" s="1032" t="s">
        <v>452</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8402520</v>
      </c>
      <c r="BR120" s="997"/>
      <c r="BS120" s="997"/>
      <c r="BT120" s="997"/>
      <c r="BU120" s="997"/>
      <c r="BV120" s="997">
        <v>7866021</v>
      </c>
      <c r="BW120" s="997"/>
      <c r="BX120" s="997"/>
      <c r="BY120" s="997"/>
      <c r="BZ120" s="997"/>
      <c r="CA120" s="997">
        <v>7963302</v>
      </c>
      <c r="CB120" s="997"/>
      <c r="CC120" s="997"/>
      <c r="CD120" s="997"/>
      <c r="CE120" s="997"/>
      <c r="CF120" s="1011">
        <v>74.599999999999994</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4472451</v>
      </c>
      <c r="DH120" s="997"/>
      <c r="DI120" s="997"/>
      <c r="DJ120" s="997"/>
      <c r="DK120" s="997"/>
      <c r="DL120" s="997">
        <v>4861593</v>
      </c>
      <c r="DM120" s="997"/>
      <c r="DN120" s="997"/>
      <c r="DO120" s="997"/>
      <c r="DP120" s="997"/>
      <c r="DQ120" s="997">
        <v>3242005</v>
      </c>
      <c r="DR120" s="997"/>
      <c r="DS120" s="997"/>
      <c r="DT120" s="997"/>
      <c r="DU120" s="997"/>
      <c r="DV120" s="998">
        <v>30.4</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60717</v>
      </c>
      <c r="AB121" s="1029"/>
      <c r="AC121" s="1029"/>
      <c r="AD121" s="1029"/>
      <c r="AE121" s="1030"/>
      <c r="AF121" s="1031">
        <v>61597</v>
      </c>
      <c r="AG121" s="1029"/>
      <c r="AH121" s="1029"/>
      <c r="AI121" s="1029"/>
      <c r="AJ121" s="1030"/>
      <c r="AK121" s="1031">
        <v>62072</v>
      </c>
      <c r="AL121" s="1029"/>
      <c r="AM121" s="1029"/>
      <c r="AN121" s="1029"/>
      <c r="AO121" s="1030"/>
      <c r="AP121" s="1032">
        <v>0.6</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690480</v>
      </c>
      <c r="BR121" s="990"/>
      <c r="BS121" s="990"/>
      <c r="BT121" s="990"/>
      <c r="BU121" s="990"/>
      <c r="BV121" s="990">
        <v>657370</v>
      </c>
      <c r="BW121" s="990"/>
      <c r="BX121" s="990"/>
      <c r="BY121" s="990"/>
      <c r="BZ121" s="990"/>
      <c r="CA121" s="990">
        <v>599424</v>
      </c>
      <c r="CB121" s="990"/>
      <c r="CC121" s="990"/>
      <c r="CD121" s="990"/>
      <c r="CE121" s="990"/>
      <c r="CF121" s="984">
        <v>5.6</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t="s">
        <v>123</v>
      </c>
      <c r="DH121" s="990"/>
      <c r="DI121" s="990"/>
      <c r="DJ121" s="990"/>
      <c r="DK121" s="990"/>
      <c r="DL121" s="990" t="s">
        <v>123</v>
      </c>
      <c r="DM121" s="990"/>
      <c r="DN121" s="990"/>
      <c r="DO121" s="990"/>
      <c r="DP121" s="990"/>
      <c r="DQ121" s="990" t="s">
        <v>452</v>
      </c>
      <c r="DR121" s="990"/>
      <c r="DS121" s="990"/>
      <c r="DT121" s="990"/>
      <c r="DU121" s="990"/>
      <c r="DV121" s="991" t="s">
        <v>452</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123</v>
      </c>
      <c r="AB122" s="1029"/>
      <c r="AC122" s="1029"/>
      <c r="AD122" s="1029"/>
      <c r="AE122" s="1030"/>
      <c r="AF122" s="1031" t="s">
        <v>452</v>
      </c>
      <c r="AG122" s="1029"/>
      <c r="AH122" s="1029"/>
      <c r="AI122" s="1029"/>
      <c r="AJ122" s="1030"/>
      <c r="AK122" s="1031" t="s">
        <v>123</v>
      </c>
      <c r="AL122" s="1029"/>
      <c r="AM122" s="1029"/>
      <c r="AN122" s="1029"/>
      <c r="AO122" s="1030"/>
      <c r="AP122" s="1032" t="s">
        <v>452</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18315345</v>
      </c>
      <c r="BR122" s="1068"/>
      <c r="BS122" s="1068"/>
      <c r="BT122" s="1068"/>
      <c r="BU122" s="1068"/>
      <c r="BV122" s="1068">
        <v>19179689</v>
      </c>
      <c r="BW122" s="1068"/>
      <c r="BX122" s="1068"/>
      <c r="BY122" s="1068"/>
      <c r="BZ122" s="1068"/>
      <c r="CA122" s="1068">
        <v>20390650</v>
      </c>
      <c r="CB122" s="1068"/>
      <c r="CC122" s="1068"/>
      <c r="CD122" s="1068"/>
      <c r="CE122" s="1068"/>
      <c r="CF122" s="1088">
        <v>190.9</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t="s">
        <v>123</v>
      </c>
      <c r="DH122" s="990"/>
      <c r="DI122" s="990"/>
      <c r="DJ122" s="990"/>
      <c r="DK122" s="990"/>
      <c r="DL122" s="990" t="s">
        <v>123</v>
      </c>
      <c r="DM122" s="990"/>
      <c r="DN122" s="990"/>
      <c r="DO122" s="990"/>
      <c r="DP122" s="990"/>
      <c r="DQ122" s="990" t="s">
        <v>452</v>
      </c>
      <c r="DR122" s="990"/>
      <c r="DS122" s="990"/>
      <c r="DT122" s="990"/>
      <c r="DU122" s="990"/>
      <c r="DV122" s="991" t="s">
        <v>452</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452</v>
      </c>
      <c r="AB123" s="1029"/>
      <c r="AC123" s="1029"/>
      <c r="AD123" s="1029"/>
      <c r="AE123" s="1030"/>
      <c r="AF123" s="1031" t="s">
        <v>123</v>
      </c>
      <c r="AG123" s="1029"/>
      <c r="AH123" s="1029"/>
      <c r="AI123" s="1029"/>
      <c r="AJ123" s="1030"/>
      <c r="AK123" s="1031" t="s">
        <v>123</v>
      </c>
      <c r="AL123" s="1029"/>
      <c r="AM123" s="1029"/>
      <c r="AN123" s="1029"/>
      <c r="AO123" s="1030"/>
      <c r="AP123" s="1032" t="s">
        <v>123</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467</v>
      </c>
      <c r="BP123" s="1076"/>
      <c r="BQ123" s="1135">
        <v>27408345</v>
      </c>
      <c r="BR123" s="1136"/>
      <c r="BS123" s="1136"/>
      <c r="BT123" s="1136"/>
      <c r="BU123" s="1136"/>
      <c r="BV123" s="1136">
        <v>27703080</v>
      </c>
      <c r="BW123" s="1136"/>
      <c r="BX123" s="1136"/>
      <c r="BY123" s="1136"/>
      <c r="BZ123" s="1136"/>
      <c r="CA123" s="1136">
        <v>28953376</v>
      </c>
      <c r="CB123" s="1136"/>
      <c r="CC123" s="1136"/>
      <c r="CD123" s="1136"/>
      <c r="CE123" s="1136"/>
      <c r="CF123" s="1069"/>
      <c r="CG123" s="1070"/>
      <c r="CH123" s="1070"/>
      <c r="CI123" s="1070"/>
      <c r="CJ123" s="1071"/>
      <c r="CK123" s="1080"/>
      <c r="CL123" s="1081"/>
      <c r="CM123" s="1081"/>
      <c r="CN123" s="1081"/>
      <c r="CO123" s="1082"/>
      <c r="CP123" s="1090" t="s">
        <v>401</v>
      </c>
      <c r="CQ123" s="1091"/>
      <c r="CR123" s="1091"/>
      <c r="CS123" s="1091"/>
      <c r="CT123" s="1091"/>
      <c r="CU123" s="1091"/>
      <c r="CV123" s="1091"/>
      <c r="CW123" s="1091"/>
      <c r="CX123" s="1091"/>
      <c r="CY123" s="1091"/>
      <c r="CZ123" s="1091"/>
      <c r="DA123" s="1091"/>
      <c r="DB123" s="1091"/>
      <c r="DC123" s="1091"/>
      <c r="DD123" s="1091"/>
      <c r="DE123" s="1091"/>
      <c r="DF123" s="1092"/>
      <c r="DG123" s="1028" t="s">
        <v>123</v>
      </c>
      <c r="DH123" s="1029"/>
      <c r="DI123" s="1029"/>
      <c r="DJ123" s="1029"/>
      <c r="DK123" s="1030"/>
      <c r="DL123" s="1031" t="s">
        <v>123</v>
      </c>
      <c r="DM123" s="1029"/>
      <c r="DN123" s="1029"/>
      <c r="DO123" s="1029"/>
      <c r="DP123" s="1030"/>
      <c r="DQ123" s="1031" t="s">
        <v>123</v>
      </c>
      <c r="DR123" s="1029"/>
      <c r="DS123" s="1029"/>
      <c r="DT123" s="1029"/>
      <c r="DU123" s="1030"/>
      <c r="DV123" s="1032" t="s">
        <v>123</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123</v>
      </c>
      <c r="AB124" s="1029"/>
      <c r="AC124" s="1029"/>
      <c r="AD124" s="1029"/>
      <c r="AE124" s="1030"/>
      <c r="AF124" s="1031" t="s">
        <v>123</v>
      </c>
      <c r="AG124" s="1029"/>
      <c r="AH124" s="1029"/>
      <c r="AI124" s="1029"/>
      <c r="AJ124" s="1030"/>
      <c r="AK124" s="1031" t="s">
        <v>452</v>
      </c>
      <c r="AL124" s="1029"/>
      <c r="AM124" s="1029"/>
      <c r="AN124" s="1029"/>
      <c r="AO124" s="1030"/>
      <c r="AP124" s="1032" t="s">
        <v>452</v>
      </c>
      <c r="AQ124" s="1033"/>
      <c r="AR124" s="1033"/>
      <c r="AS124" s="1033"/>
      <c r="AT124" s="1034"/>
      <c r="AU124" s="1131" t="s">
        <v>468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123</v>
      </c>
      <c r="BR124" s="1098"/>
      <c r="BS124" s="1098"/>
      <c r="BT124" s="1098"/>
      <c r="BU124" s="1098"/>
      <c r="BV124" s="1098" t="s">
        <v>123</v>
      </c>
      <c r="BW124" s="1098"/>
      <c r="BX124" s="1098"/>
      <c r="BY124" s="1098"/>
      <c r="BZ124" s="1098"/>
      <c r="CA124" s="1098" t="s">
        <v>123</v>
      </c>
      <c r="CB124" s="1098"/>
      <c r="CC124" s="1098"/>
      <c r="CD124" s="1098"/>
      <c r="CE124" s="1098"/>
      <c r="CF124" s="1099"/>
      <c r="CG124" s="1100"/>
      <c r="CH124" s="1100"/>
      <c r="CI124" s="1100"/>
      <c r="CJ124" s="1101"/>
      <c r="CK124" s="1083"/>
      <c r="CL124" s="1083"/>
      <c r="CM124" s="1083"/>
      <c r="CN124" s="1083"/>
      <c r="CO124" s="1084"/>
      <c r="CP124" s="1090" t="s">
        <v>469</v>
      </c>
      <c r="CQ124" s="1091"/>
      <c r="CR124" s="1091"/>
      <c r="CS124" s="1091"/>
      <c r="CT124" s="1091"/>
      <c r="CU124" s="1091"/>
      <c r="CV124" s="1091"/>
      <c r="CW124" s="1091"/>
      <c r="CX124" s="1091"/>
      <c r="CY124" s="1091"/>
      <c r="CZ124" s="1091"/>
      <c r="DA124" s="1091"/>
      <c r="DB124" s="1091"/>
      <c r="DC124" s="1091"/>
      <c r="DD124" s="1091"/>
      <c r="DE124" s="1091"/>
      <c r="DF124" s="1092"/>
      <c r="DG124" s="1075">
        <v>10554</v>
      </c>
      <c r="DH124" s="1054"/>
      <c r="DI124" s="1054"/>
      <c r="DJ124" s="1054"/>
      <c r="DK124" s="1055"/>
      <c r="DL124" s="1053">
        <v>7345</v>
      </c>
      <c r="DM124" s="1054"/>
      <c r="DN124" s="1054"/>
      <c r="DO124" s="1054"/>
      <c r="DP124" s="1055"/>
      <c r="DQ124" s="1053" t="s">
        <v>452</v>
      </c>
      <c r="DR124" s="1054"/>
      <c r="DS124" s="1054"/>
      <c r="DT124" s="1054"/>
      <c r="DU124" s="1055"/>
      <c r="DV124" s="1056" t="s">
        <v>452</v>
      </c>
      <c r="DW124" s="1057"/>
      <c r="DX124" s="1057"/>
      <c r="DY124" s="1057"/>
      <c r="DZ124" s="1058"/>
    </row>
    <row r="125" spans="1:130" s="226" customFormat="1" ht="26.25" customHeight="1">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v>221</v>
      </c>
      <c r="AB125" s="1029"/>
      <c r="AC125" s="1029"/>
      <c r="AD125" s="1029"/>
      <c r="AE125" s="1030"/>
      <c r="AF125" s="1031">
        <v>186</v>
      </c>
      <c r="AG125" s="1029"/>
      <c r="AH125" s="1029"/>
      <c r="AI125" s="1029"/>
      <c r="AJ125" s="1030"/>
      <c r="AK125" s="1031">
        <v>186</v>
      </c>
      <c r="AL125" s="1029"/>
      <c r="AM125" s="1029"/>
      <c r="AN125" s="1029"/>
      <c r="AO125" s="1030"/>
      <c r="AP125" s="1032">
        <v>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470</v>
      </c>
      <c r="CL125" s="1078"/>
      <c r="CM125" s="1078"/>
      <c r="CN125" s="1078"/>
      <c r="CO125" s="1079"/>
      <c r="CP125" s="1010" t="s">
        <v>471</v>
      </c>
      <c r="CQ125" s="959"/>
      <c r="CR125" s="959"/>
      <c r="CS125" s="959"/>
      <c r="CT125" s="959"/>
      <c r="CU125" s="959"/>
      <c r="CV125" s="959"/>
      <c r="CW125" s="959"/>
      <c r="CX125" s="959"/>
      <c r="CY125" s="959"/>
      <c r="CZ125" s="959"/>
      <c r="DA125" s="959"/>
      <c r="DB125" s="959"/>
      <c r="DC125" s="959"/>
      <c r="DD125" s="959"/>
      <c r="DE125" s="959"/>
      <c r="DF125" s="960"/>
      <c r="DG125" s="996" t="s">
        <v>452</v>
      </c>
      <c r="DH125" s="997"/>
      <c r="DI125" s="997"/>
      <c r="DJ125" s="997"/>
      <c r="DK125" s="997"/>
      <c r="DL125" s="997" t="s">
        <v>123</v>
      </c>
      <c r="DM125" s="997"/>
      <c r="DN125" s="997"/>
      <c r="DO125" s="997"/>
      <c r="DP125" s="997"/>
      <c r="DQ125" s="997" t="s">
        <v>452</v>
      </c>
      <c r="DR125" s="997"/>
      <c r="DS125" s="997"/>
      <c r="DT125" s="997"/>
      <c r="DU125" s="997"/>
      <c r="DV125" s="998" t="s">
        <v>452</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123</v>
      </c>
      <c r="AB126" s="1029"/>
      <c r="AC126" s="1029"/>
      <c r="AD126" s="1029"/>
      <c r="AE126" s="1030"/>
      <c r="AF126" s="1031" t="s">
        <v>123</v>
      </c>
      <c r="AG126" s="1029"/>
      <c r="AH126" s="1029"/>
      <c r="AI126" s="1029"/>
      <c r="AJ126" s="1030"/>
      <c r="AK126" s="1031" t="s">
        <v>452</v>
      </c>
      <c r="AL126" s="1029"/>
      <c r="AM126" s="1029"/>
      <c r="AN126" s="1029"/>
      <c r="AO126" s="1030"/>
      <c r="AP126" s="1032" t="s">
        <v>123</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472</v>
      </c>
      <c r="CQ126" s="1020"/>
      <c r="CR126" s="1020"/>
      <c r="CS126" s="1020"/>
      <c r="CT126" s="1020"/>
      <c r="CU126" s="1020"/>
      <c r="CV126" s="1020"/>
      <c r="CW126" s="1020"/>
      <c r="CX126" s="1020"/>
      <c r="CY126" s="1020"/>
      <c r="CZ126" s="1020"/>
      <c r="DA126" s="1020"/>
      <c r="DB126" s="1020"/>
      <c r="DC126" s="1020"/>
      <c r="DD126" s="1020"/>
      <c r="DE126" s="1020"/>
      <c r="DF126" s="1021"/>
      <c r="DG126" s="989" t="s">
        <v>123</v>
      </c>
      <c r="DH126" s="990"/>
      <c r="DI126" s="990"/>
      <c r="DJ126" s="990"/>
      <c r="DK126" s="990"/>
      <c r="DL126" s="990" t="s">
        <v>123</v>
      </c>
      <c r="DM126" s="990"/>
      <c r="DN126" s="990"/>
      <c r="DO126" s="990"/>
      <c r="DP126" s="990"/>
      <c r="DQ126" s="990" t="s">
        <v>123</v>
      </c>
      <c r="DR126" s="990"/>
      <c r="DS126" s="990"/>
      <c r="DT126" s="990"/>
      <c r="DU126" s="990"/>
      <c r="DV126" s="991" t="s">
        <v>123</v>
      </c>
      <c r="DW126" s="991"/>
      <c r="DX126" s="991"/>
      <c r="DY126" s="991"/>
      <c r="DZ126" s="992"/>
    </row>
    <row r="127" spans="1:130" s="226" customFormat="1" ht="26.25" customHeight="1">
      <c r="A127" s="1130"/>
      <c r="B127" s="1018"/>
      <c r="C127" s="1072" t="s">
        <v>473</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452</v>
      </c>
      <c r="AB127" s="1029"/>
      <c r="AC127" s="1029"/>
      <c r="AD127" s="1029"/>
      <c r="AE127" s="1030"/>
      <c r="AF127" s="1031" t="s">
        <v>123</v>
      </c>
      <c r="AG127" s="1029"/>
      <c r="AH127" s="1029"/>
      <c r="AI127" s="1029"/>
      <c r="AJ127" s="1030"/>
      <c r="AK127" s="1031" t="s">
        <v>452</v>
      </c>
      <c r="AL127" s="1029"/>
      <c r="AM127" s="1029"/>
      <c r="AN127" s="1029"/>
      <c r="AO127" s="1030"/>
      <c r="AP127" s="1032" t="s">
        <v>123</v>
      </c>
      <c r="AQ127" s="1033"/>
      <c r="AR127" s="1033"/>
      <c r="AS127" s="1033"/>
      <c r="AT127" s="1034"/>
      <c r="AU127" s="262"/>
      <c r="AV127" s="262"/>
      <c r="AW127" s="262"/>
      <c r="AX127" s="1102" t="s">
        <v>474</v>
      </c>
      <c r="AY127" s="1103"/>
      <c r="AZ127" s="1103"/>
      <c r="BA127" s="1103"/>
      <c r="BB127" s="1103"/>
      <c r="BC127" s="1103"/>
      <c r="BD127" s="1103"/>
      <c r="BE127" s="1104"/>
      <c r="BF127" s="1105" t="s">
        <v>475</v>
      </c>
      <c r="BG127" s="1103"/>
      <c r="BH127" s="1103"/>
      <c r="BI127" s="1103"/>
      <c r="BJ127" s="1103"/>
      <c r="BK127" s="1103"/>
      <c r="BL127" s="1104"/>
      <c r="BM127" s="1105" t="s">
        <v>476</v>
      </c>
      <c r="BN127" s="1103"/>
      <c r="BO127" s="1103"/>
      <c r="BP127" s="1103"/>
      <c r="BQ127" s="1103"/>
      <c r="BR127" s="1103"/>
      <c r="BS127" s="1104"/>
      <c r="BT127" s="1105" t="s">
        <v>477</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478</v>
      </c>
      <c r="CQ127" s="1020"/>
      <c r="CR127" s="1020"/>
      <c r="CS127" s="1020"/>
      <c r="CT127" s="1020"/>
      <c r="CU127" s="1020"/>
      <c r="CV127" s="1020"/>
      <c r="CW127" s="1020"/>
      <c r="CX127" s="1020"/>
      <c r="CY127" s="1020"/>
      <c r="CZ127" s="1020"/>
      <c r="DA127" s="1020"/>
      <c r="DB127" s="1020"/>
      <c r="DC127" s="1020"/>
      <c r="DD127" s="1020"/>
      <c r="DE127" s="1020"/>
      <c r="DF127" s="1021"/>
      <c r="DG127" s="989" t="s">
        <v>452</v>
      </c>
      <c r="DH127" s="990"/>
      <c r="DI127" s="990"/>
      <c r="DJ127" s="990"/>
      <c r="DK127" s="990"/>
      <c r="DL127" s="990" t="s">
        <v>123</v>
      </c>
      <c r="DM127" s="990"/>
      <c r="DN127" s="990"/>
      <c r="DO127" s="990"/>
      <c r="DP127" s="990"/>
      <c r="DQ127" s="990" t="s">
        <v>452</v>
      </c>
      <c r="DR127" s="990"/>
      <c r="DS127" s="990"/>
      <c r="DT127" s="990"/>
      <c r="DU127" s="990"/>
      <c r="DV127" s="991" t="s">
        <v>123</v>
      </c>
      <c r="DW127" s="991"/>
      <c r="DX127" s="991"/>
      <c r="DY127" s="991"/>
      <c r="DZ127" s="992"/>
    </row>
    <row r="128" spans="1:130" s="226" customFormat="1" ht="26.25" customHeight="1" thickBot="1">
      <c r="A128" s="1113" t="s">
        <v>479</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480</v>
      </c>
      <c r="X128" s="1115"/>
      <c r="Y128" s="1115"/>
      <c r="Z128" s="1116"/>
      <c r="AA128" s="1117">
        <v>72346</v>
      </c>
      <c r="AB128" s="1118"/>
      <c r="AC128" s="1118"/>
      <c r="AD128" s="1118"/>
      <c r="AE128" s="1119"/>
      <c r="AF128" s="1120">
        <v>74407</v>
      </c>
      <c r="AG128" s="1118"/>
      <c r="AH128" s="1118"/>
      <c r="AI128" s="1118"/>
      <c r="AJ128" s="1119"/>
      <c r="AK128" s="1120">
        <v>73020</v>
      </c>
      <c r="AL128" s="1118"/>
      <c r="AM128" s="1118"/>
      <c r="AN128" s="1118"/>
      <c r="AO128" s="1119"/>
      <c r="AP128" s="1121"/>
      <c r="AQ128" s="1122"/>
      <c r="AR128" s="1122"/>
      <c r="AS128" s="1122"/>
      <c r="AT128" s="1123"/>
      <c r="AU128" s="262"/>
      <c r="AV128" s="262"/>
      <c r="AW128" s="262"/>
      <c r="AX128" s="958" t="s">
        <v>481</v>
      </c>
      <c r="AY128" s="959"/>
      <c r="AZ128" s="959"/>
      <c r="BA128" s="959"/>
      <c r="BB128" s="959"/>
      <c r="BC128" s="959"/>
      <c r="BD128" s="959"/>
      <c r="BE128" s="960"/>
      <c r="BF128" s="1124" t="s">
        <v>123</v>
      </c>
      <c r="BG128" s="1125"/>
      <c r="BH128" s="1125"/>
      <c r="BI128" s="1125"/>
      <c r="BJ128" s="1125"/>
      <c r="BK128" s="1125"/>
      <c r="BL128" s="1126"/>
      <c r="BM128" s="1124">
        <v>13.03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482</v>
      </c>
      <c r="CQ128" s="1107"/>
      <c r="CR128" s="1107"/>
      <c r="CS128" s="1107"/>
      <c r="CT128" s="1107"/>
      <c r="CU128" s="1107"/>
      <c r="CV128" s="1107"/>
      <c r="CW128" s="1107"/>
      <c r="CX128" s="1107"/>
      <c r="CY128" s="1107"/>
      <c r="CZ128" s="1107"/>
      <c r="DA128" s="1107"/>
      <c r="DB128" s="1107"/>
      <c r="DC128" s="1107"/>
      <c r="DD128" s="1107"/>
      <c r="DE128" s="1107"/>
      <c r="DF128" s="1108"/>
      <c r="DG128" s="1109" t="s">
        <v>123</v>
      </c>
      <c r="DH128" s="1110"/>
      <c r="DI128" s="1110"/>
      <c r="DJ128" s="1110"/>
      <c r="DK128" s="1110"/>
      <c r="DL128" s="1110" t="s">
        <v>123</v>
      </c>
      <c r="DM128" s="1110"/>
      <c r="DN128" s="1110"/>
      <c r="DO128" s="1110"/>
      <c r="DP128" s="1110"/>
      <c r="DQ128" s="1110" t="s">
        <v>123</v>
      </c>
      <c r="DR128" s="1110"/>
      <c r="DS128" s="1110"/>
      <c r="DT128" s="1110"/>
      <c r="DU128" s="1110"/>
      <c r="DV128" s="1111" t="s">
        <v>452</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11896302</v>
      </c>
      <c r="AB129" s="1029"/>
      <c r="AC129" s="1029"/>
      <c r="AD129" s="1029"/>
      <c r="AE129" s="1030"/>
      <c r="AF129" s="1031">
        <v>11961845</v>
      </c>
      <c r="AG129" s="1029"/>
      <c r="AH129" s="1029"/>
      <c r="AI129" s="1029"/>
      <c r="AJ129" s="1030"/>
      <c r="AK129" s="1031">
        <v>12199512</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123</v>
      </c>
      <c r="BG129" s="1139"/>
      <c r="BH129" s="1139"/>
      <c r="BI129" s="1139"/>
      <c r="BJ129" s="1139"/>
      <c r="BK129" s="1139"/>
      <c r="BL129" s="1140"/>
      <c r="BM129" s="1138">
        <v>18.03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486</v>
      </c>
      <c r="X130" s="1144"/>
      <c r="Y130" s="1144"/>
      <c r="Z130" s="1145"/>
      <c r="AA130" s="1028">
        <v>1567154</v>
      </c>
      <c r="AB130" s="1029"/>
      <c r="AC130" s="1029"/>
      <c r="AD130" s="1029"/>
      <c r="AE130" s="1030"/>
      <c r="AF130" s="1031">
        <v>1529345</v>
      </c>
      <c r="AG130" s="1029"/>
      <c r="AH130" s="1029"/>
      <c r="AI130" s="1029"/>
      <c r="AJ130" s="1030"/>
      <c r="AK130" s="1031">
        <v>1518279</v>
      </c>
      <c r="AL130" s="1029"/>
      <c r="AM130" s="1029"/>
      <c r="AN130" s="1029"/>
      <c r="AO130" s="1030"/>
      <c r="AP130" s="1146"/>
      <c r="AQ130" s="1147"/>
      <c r="AR130" s="1147"/>
      <c r="AS130" s="1147"/>
      <c r="AT130" s="1148"/>
      <c r="AU130" s="264"/>
      <c r="AV130" s="264"/>
      <c r="AW130" s="264"/>
      <c r="AX130" s="1137" t="s">
        <v>487</v>
      </c>
      <c r="AY130" s="1020"/>
      <c r="AZ130" s="1020"/>
      <c r="BA130" s="1020"/>
      <c r="BB130" s="1020"/>
      <c r="BC130" s="1020"/>
      <c r="BD130" s="1020"/>
      <c r="BE130" s="1021"/>
      <c r="BF130" s="1174">
        <v>3.3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488</v>
      </c>
      <c r="X131" s="1182"/>
      <c r="Y131" s="1182"/>
      <c r="Z131" s="1183"/>
      <c r="AA131" s="1075">
        <v>10329148</v>
      </c>
      <c r="AB131" s="1054"/>
      <c r="AC131" s="1054"/>
      <c r="AD131" s="1054"/>
      <c r="AE131" s="1055"/>
      <c r="AF131" s="1053">
        <v>10432500</v>
      </c>
      <c r="AG131" s="1054"/>
      <c r="AH131" s="1054"/>
      <c r="AI131" s="1054"/>
      <c r="AJ131" s="1055"/>
      <c r="AK131" s="1053">
        <v>10681233</v>
      </c>
      <c r="AL131" s="1054"/>
      <c r="AM131" s="1054"/>
      <c r="AN131" s="1054"/>
      <c r="AO131" s="1055"/>
      <c r="AP131" s="1184"/>
      <c r="AQ131" s="1185"/>
      <c r="AR131" s="1185"/>
      <c r="AS131" s="1185"/>
      <c r="AT131" s="1186"/>
      <c r="AU131" s="264"/>
      <c r="AV131" s="264"/>
      <c r="AW131" s="264"/>
      <c r="AX131" s="1156" t="s">
        <v>489</v>
      </c>
      <c r="AY131" s="1107"/>
      <c r="AZ131" s="1107"/>
      <c r="BA131" s="1107"/>
      <c r="BB131" s="1107"/>
      <c r="BC131" s="1107"/>
      <c r="BD131" s="1107"/>
      <c r="BE131" s="1108"/>
      <c r="BF131" s="1157" t="s">
        <v>123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490</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491</v>
      </c>
      <c r="W132" s="1167"/>
      <c r="X132" s="1167"/>
      <c r="Y132" s="1167"/>
      <c r="Z132" s="1168"/>
      <c r="AA132" s="1169">
        <v>1.890552832</v>
      </c>
      <c r="AB132" s="1170"/>
      <c r="AC132" s="1170"/>
      <c r="AD132" s="1170"/>
      <c r="AE132" s="1171"/>
      <c r="AF132" s="1172">
        <v>4.405425353</v>
      </c>
      <c r="AG132" s="1170"/>
      <c r="AH132" s="1170"/>
      <c r="AI132" s="1170"/>
      <c r="AJ132" s="1171"/>
      <c r="AK132" s="1172">
        <v>3.883755742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492</v>
      </c>
      <c r="W133" s="1150"/>
      <c r="X133" s="1150"/>
      <c r="Y133" s="1150"/>
      <c r="Z133" s="1151"/>
      <c r="AA133" s="1152">
        <v>5.2</v>
      </c>
      <c r="AB133" s="1153"/>
      <c r="AC133" s="1153"/>
      <c r="AD133" s="1153"/>
      <c r="AE133" s="1154"/>
      <c r="AF133" s="1152">
        <v>4.2</v>
      </c>
      <c r="AG133" s="1153"/>
      <c r="AH133" s="1153"/>
      <c r="AI133" s="1153"/>
      <c r="AJ133" s="1154"/>
      <c r="AK133" s="1152">
        <v>3.3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fy0vZGHqIZf5fvXpeicSQWfWa6D4n7BJvU4jm7+8PjE0NFKQThPn23zL0lNaH9nx0H09MNMo9KkLm2u/Hdayw==" saltValue="w5GbzdvKPVvpdap6sysJ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ydI7+ul7d8n0MW2zmlWhW7TRreDUYUd8syqGZ+VqkGSUbtOcLxV+MRwjT1I7mQLgIJzxXSqi4YR7FxUKrC3oeg==" saltValue="m0idEJlyFOOjSYD+7UsQ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BC1" sqref="BC1"/>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GXZ2UnAIO4rja0JT/RJFwCadMsO4DmuxluU4EWU52favodttq0lEhJ9Z4kabqf+yPSEeNoBzjEkYXA9optzIw==" saltValue="gPQR3hhPjKstdvdDC9ES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496</v>
      </c>
      <c r="AP7" s="283"/>
      <c r="AQ7" s="284" t="s">
        <v>497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498</v>
      </c>
      <c r="AQ8" s="290" t="s">
        <v>499</v>
      </c>
      <c r="AR8" s="291" t="s">
        <v>500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501</v>
      </c>
      <c r="AL9" s="1193"/>
      <c r="AM9" s="1193"/>
      <c r="AN9" s="1194"/>
      <c r="AO9" s="292">
        <v>2918557</v>
      </c>
      <c r="AP9" s="292">
        <v>47414</v>
      </c>
      <c r="AQ9" s="293">
        <v>57316</v>
      </c>
      <c r="AR9" s="294">
        <v>-17.3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502</v>
      </c>
      <c r="AL10" s="1193"/>
      <c r="AM10" s="1193"/>
      <c r="AN10" s="1194"/>
      <c r="AO10" s="295">
        <v>25058</v>
      </c>
      <c r="AP10" s="295">
        <v>407</v>
      </c>
      <c r="AQ10" s="296">
        <v>3762</v>
      </c>
      <c r="AR10" s="297">
        <v>-89.2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503</v>
      </c>
      <c r="AL11" s="1193"/>
      <c r="AM11" s="1193"/>
      <c r="AN11" s="1194"/>
      <c r="AO11" s="295">
        <v>422655</v>
      </c>
      <c r="AP11" s="295">
        <v>6866</v>
      </c>
      <c r="AQ11" s="296">
        <v>6408</v>
      </c>
      <c r="AR11" s="297">
        <v>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504</v>
      </c>
      <c r="AL12" s="1193"/>
      <c r="AM12" s="1193"/>
      <c r="AN12" s="1194"/>
      <c r="AO12" s="295">
        <v>780</v>
      </c>
      <c r="AP12" s="295">
        <v>13</v>
      </c>
      <c r="AQ12" s="296">
        <v>891</v>
      </c>
      <c r="AR12" s="297">
        <v>-98.5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505</v>
      </c>
      <c r="AL13" s="1193"/>
      <c r="AM13" s="1193"/>
      <c r="AN13" s="1194"/>
      <c r="AO13" s="295" t="s">
        <v>506</v>
      </c>
      <c r="AP13" s="295" t="s">
        <v>506</v>
      </c>
      <c r="AQ13" s="296">
        <v>1</v>
      </c>
      <c r="AR13" s="297" t="s">
        <v>506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507</v>
      </c>
      <c r="AL14" s="1193"/>
      <c r="AM14" s="1193"/>
      <c r="AN14" s="1194"/>
      <c r="AO14" s="295" t="s">
        <v>506</v>
      </c>
      <c r="AP14" s="295" t="s">
        <v>506</v>
      </c>
      <c r="AQ14" s="296">
        <v>2694</v>
      </c>
      <c r="AR14" s="297" t="s">
        <v>506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508</v>
      </c>
      <c r="AL15" s="1193"/>
      <c r="AM15" s="1193"/>
      <c r="AN15" s="1194"/>
      <c r="AO15" s="295">
        <v>52895</v>
      </c>
      <c r="AP15" s="295">
        <v>859</v>
      </c>
      <c r="AQ15" s="296">
        <v>1362</v>
      </c>
      <c r="AR15" s="297">
        <v>-36.9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509</v>
      </c>
      <c r="AL16" s="1196"/>
      <c r="AM16" s="1196"/>
      <c r="AN16" s="1197"/>
      <c r="AO16" s="295">
        <v>-270732</v>
      </c>
      <c r="AP16" s="295">
        <v>-4398</v>
      </c>
      <c r="AQ16" s="296">
        <v>-4530</v>
      </c>
      <c r="AR16" s="297">
        <v>-2.9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3149213</v>
      </c>
      <c r="AP17" s="295">
        <v>51161</v>
      </c>
      <c r="AQ17" s="296">
        <v>67903</v>
      </c>
      <c r="AR17" s="297">
        <v>-24.7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514</v>
      </c>
      <c r="AL21" s="1188"/>
      <c r="AM21" s="1188"/>
      <c r="AN21" s="1189"/>
      <c r="AO21" s="307">
        <v>4.66</v>
      </c>
      <c r="AP21" s="308">
        <v>6.2</v>
      </c>
      <c r="AQ21" s="309">
        <v>-1.54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515</v>
      </c>
      <c r="AL22" s="1188"/>
      <c r="AM22" s="1188"/>
      <c r="AN22" s="1189"/>
      <c r="AO22" s="312">
        <v>97.7</v>
      </c>
      <c r="AP22" s="313">
        <v>98.7</v>
      </c>
      <c r="AQ22" s="314">
        <v>-1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517</v>
      </c>
      <c r="AO27" s="273"/>
      <c r="AP27" s="273"/>
      <c r="AQ27" s="273"/>
      <c r="AR27" s="273"/>
      <c r="AS27" s="273"/>
      <c r="AT27" s="273"/>
    </row>
    <row r="28" spans="1:46" ht="17.2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496</v>
      </c>
      <c r="AP30" s="283"/>
      <c r="AQ30" s="284" t="s">
        <v>497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498</v>
      </c>
      <c r="AQ31" s="290" t="s">
        <v>499</v>
      </c>
      <c r="AR31" s="291" t="s">
        <v>500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520</v>
      </c>
      <c r="AL32" s="1204"/>
      <c r="AM32" s="1204"/>
      <c r="AN32" s="1205"/>
      <c r="AO32" s="322">
        <v>1670939</v>
      </c>
      <c r="AP32" s="322">
        <v>27145</v>
      </c>
      <c r="AQ32" s="323">
        <v>34720</v>
      </c>
      <c r="AR32" s="324">
        <v>-21.8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521</v>
      </c>
      <c r="AL33" s="1204"/>
      <c r="AM33" s="1204"/>
      <c r="AN33" s="1205"/>
      <c r="AO33" s="322" t="s">
        <v>506</v>
      </c>
      <c r="AP33" s="322" t="s">
        <v>506</v>
      </c>
      <c r="AQ33" s="323">
        <v>1</v>
      </c>
      <c r="AR33" s="324" t="s">
        <v>506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522</v>
      </c>
      <c r="AL34" s="1204"/>
      <c r="AM34" s="1204"/>
      <c r="AN34" s="1205"/>
      <c r="AO34" s="322" t="s">
        <v>506</v>
      </c>
      <c r="AP34" s="322" t="s">
        <v>506</v>
      </c>
      <c r="AQ34" s="323">
        <v>22</v>
      </c>
      <c r="AR34" s="324" t="s">
        <v>506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523</v>
      </c>
      <c r="AL35" s="1204"/>
      <c r="AM35" s="1204"/>
      <c r="AN35" s="1205"/>
      <c r="AO35" s="322">
        <v>152792</v>
      </c>
      <c r="AP35" s="322">
        <v>2482</v>
      </c>
      <c r="AQ35" s="323">
        <v>9232</v>
      </c>
      <c r="AR35" s="324">
        <v>-73.099999999999994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524</v>
      </c>
      <c r="AL36" s="1204"/>
      <c r="AM36" s="1204"/>
      <c r="AN36" s="1205"/>
      <c r="AO36" s="322">
        <v>119851</v>
      </c>
      <c r="AP36" s="322">
        <v>1947</v>
      </c>
      <c r="AQ36" s="323">
        <v>2017</v>
      </c>
      <c r="AR36" s="324">
        <v>-3.5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525</v>
      </c>
      <c r="AL37" s="1204"/>
      <c r="AM37" s="1204"/>
      <c r="AN37" s="1205"/>
      <c r="AO37" s="322">
        <v>62258</v>
      </c>
      <c r="AP37" s="322">
        <v>1011</v>
      </c>
      <c r="AQ37" s="323">
        <v>1146</v>
      </c>
      <c r="AR37" s="324">
        <v>-11.8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526</v>
      </c>
      <c r="AL38" s="1207"/>
      <c r="AM38" s="1207"/>
      <c r="AN38" s="1208"/>
      <c r="AO38" s="325">
        <v>292</v>
      </c>
      <c r="AP38" s="325">
        <v>5</v>
      </c>
      <c r="AQ38" s="326">
        <v>1</v>
      </c>
      <c r="AR38" s="314">
        <v>400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527</v>
      </c>
      <c r="AL39" s="1207"/>
      <c r="AM39" s="1207"/>
      <c r="AN39" s="1208"/>
      <c r="AO39" s="322">
        <v>-73020</v>
      </c>
      <c r="AP39" s="322">
        <v>-1186</v>
      </c>
      <c r="AQ39" s="323">
        <v>-6713</v>
      </c>
      <c r="AR39" s="324">
        <v>-82.3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528</v>
      </c>
      <c r="AL40" s="1204"/>
      <c r="AM40" s="1204"/>
      <c r="AN40" s="1205"/>
      <c r="AO40" s="322">
        <v>-1518279</v>
      </c>
      <c r="AP40" s="322">
        <v>-24665</v>
      </c>
      <c r="AQ40" s="323">
        <v>-28519</v>
      </c>
      <c r="AR40" s="324">
        <v>-13.5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414833</v>
      </c>
      <c r="AP41" s="322">
        <v>6739</v>
      </c>
      <c r="AQ41" s="323">
        <v>11906</v>
      </c>
      <c r="AR41" s="324">
        <v>-43.4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496</v>
      </c>
      <c r="AN49" s="1200" t="s">
        <v>532</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533</v>
      </c>
      <c r="AO50" s="339" t="s">
        <v>534</v>
      </c>
      <c r="AP50" s="340" t="s">
        <v>535</v>
      </c>
      <c r="AQ50" s="341" t="s">
        <v>536</v>
      </c>
      <c r="AR50" s="342" t="s">
        <v>537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2524638</v>
      </c>
      <c r="AN51" s="344">
        <v>43422</v>
      </c>
      <c r="AO51" s="345">
        <v>-12.7</v>
      </c>
      <c r="AP51" s="346">
        <v>63956</v>
      </c>
      <c r="AQ51" s="347">
        <v>25.7</v>
      </c>
      <c r="AR51" s="348">
        <v>-38.4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1028067</v>
      </c>
      <c r="AN52" s="352">
        <v>17682</v>
      </c>
      <c r="AO52" s="353">
        <v>-26.7</v>
      </c>
      <c r="AP52" s="354">
        <v>29239</v>
      </c>
      <c r="AQ52" s="355">
        <v>8.8000000000000007</v>
      </c>
      <c r="AR52" s="356">
        <v>-35.5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2409067</v>
      </c>
      <c r="AN53" s="344">
        <v>40920</v>
      </c>
      <c r="AO53" s="345">
        <v>-5.8</v>
      </c>
      <c r="AP53" s="346">
        <v>66255</v>
      </c>
      <c r="AQ53" s="347">
        <v>3.6</v>
      </c>
      <c r="AR53" s="348">
        <v>-9.4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1438638</v>
      </c>
      <c r="AN54" s="352">
        <v>24436</v>
      </c>
      <c r="AO54" s="353">
        <v>38.200000000000003</v>
      </c>
      <c r="AP54" s="354">
        <v>31822</v>
      </c>
      <c r="AQ54" s="355">
        <v>8.8000000000000007</v>
      </c>
      <c r="AR54" s="356">
        <v>29.4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1831770</v>
      </c>
      <c r="AN55" s="344">
        <v>30682</v>
      </c>
      <c r="AO55" s="345">
        <v>-25</v>
      </c>
      <c r="AP55" s="346">
        <v>47278</v>
      </c>
      <c r="AQ55" s="347">
        <v>-28.6</v>
      </c>
      <c r="AR55" s="348">
        <v>3.6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740492</v>
      </c>
      <c r="AN56" s="352">
        <v>12403</v>
      </c>
      <c r="AO56" s="353">
        <v>-49.2</v>
      </c>
      <c r="AP56" s="354">
        <v>24096</v>
      </c>
      <c r="AQ56" s="355">
        <v>-24.3</v>
      </c>
      <c r="AR56" s="356">
        <v>-24.9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1584926</v>
      </c>
      <c r="AN57" s="344">
        <v>26110</v>
      </c>
      <c r="AO57" s="345">
        <v>-14.9</v>
      </c>
      <c r="AP57" s="346">
        <v>44504</v>
      </c>
      <c r="AQ57" s="347">
        <v>-5.9</v>
      </c>
      <c r="AR57" s="348">
        <v>-9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988481</v>
      </c>
      <c r="AN58" s="352">
        <v>16284</v>
      </c>
      <c r="AO58" s="353">
        <v>31.3</v>
      </c>
      <c r="AP58" s="354">
        <v>25876</v>
      </c>
      <c r="AQ58" s="355">
        <v>7.4</v>
      </c>
      <c r="AR58" s="356">
        <v>23.9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2678046</v>
      </c>
      <c r="AN59" s="344">
        <v>43507</v>
      </c>
      <c r="AO59" s="345">
        <v>66.599999999999994</v>
      </c>
      <c r="AP59" s="346">
        <v>47820</v>
      </c>
      <c r="AQ59" s="347">
        <v>7.5</v>
      </c>
      <c r="AR59" s="348">
        <v>59.1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1118954</v>
      </c>
      <c r="AN60" s="352">
        <v>18178</v>
      </c>
      <c r="AO60" s="353">
        <v>11.6</v>
      </c>
      <c r="AP60" s="354">
        <v>25855</v>
      </c>
      <c r="AQ60" s="355">
        <v>-0.1</v>
      </c>
      <c r="AR60" s="356">
        <v>11.7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2205689</v>
      </c>
      <c r="AN61" s="359">
        <v>36928</v>
      </c>
      <c r="AO61" s="360">
        <v>1.6</v>
      </c>
      <c r="AP61" s="361">
        <v>53963</v>
      </c>
      <c r="AQ61" s="362">
        <v>0.5</v>
      </c>
      <c r="AR61" s="348">
        <v>1.1000000000000001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1062926</v>
      </c>
      <c r="AN62" s="352">
        <v>17797</v>
      </c>
      <c r="AO62" s="353">
        <v>1</v>
      </c>
      <c r="AP62" s="354">
        <v>27378</v>
      </c>
      <c r="AQ62" s="355">
        <v>0.1</v>
      </c>
      <c r="AR62" s="356">
        <v>0.9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2muJ337QamnwjjufCzF9waLGYQEv1uLnwH7pkb8dCqmoDBj81+WLKLcOfS5t5IjpL2RRJGUYzacnmgIG37ZvRw==" saltValue="qhZbWyVr8BAfcrw/kxOv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37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cAn4SizBfxf8BjSSJgCX7CnLeC4F70tNDGqNZlQuthfrwsI7jyrimcFHz5YYjjg2Xexdejgl6wSbEFOt83+ZA==" saltValue="AqH9UJuRM827yredYJxG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37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sps8Q5Eo5GoPdl3MbvHKKOIE1B4H8i80bodIOfhbgw5FrAUgZ/+C1FJ1BndXlyxCsmDuv5QsRDTPy9qOBx+lw==" saltValue="37fbWT9sAYj85MLHLv4G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548</v>
      </c>
      <c r="G46" s="8" t="s">
        <v>549</v>
      </c>
      <c r="H46" s="8" t="s">
        <v>550</v>
      </c>
      <c r="I46" s="8" t="s">
        <v>551</v>
      </c>
      <c r="J46" s="9" t="s">
        <v>552</v>
      </c>
    </row>
    <row r="47" spans="2:10" ht="57.75" customHeight="1">
      <c r="B47" s="10"/>
      <c r="C47" s="1212" t="s">
        <v>3</v>
      </c>
      <c r="D47" s="1212"/>
      <c r="E47" s="1213"/>
      <c r="F47" s="11">
        <v>28.86</v>
      </c>
      <c r="G47" s="12">
        <v>32.799999999999997</v>
      </c>
      <c r="H47" s="12">
        <v>34.46</v>
      </c>
      <c r="I47" s="12">
        <v>29.67</v>
      </c>
      <c r="J47" s="13">
        <v>28.41</v>
      </c>
    </row>
    <row r="48" spans="2:10" ht="57.75" customHeight="1">
      <c r="B48" s="14"/>
      <c r="C48" s="1214" t="s">
        <v>4</v>
      </c>
      <c r="D48" s="1214"/>
      <c r="E48" s="1215"/>
      <c r="F48" s="15">
        <v>6.62</v>
      </c>
      <c r="G48" s="16">
        <v>6.67</v>
      </c>
      <c r="H48" s="16">
        <v>5.98</v>
      </c>
      <c r="I48" s="16">
        <v>7.62</v>
      </c>
      <c r="J48" s="17">
        <v>6.7</v>
      </c>
    </row>
    <row r="49" spans="2:10" ht="57.75" customHeight="1" thickBot="1">
      <c r="B49" s="18"/>
      <c r="C49" s="1216" t="s">
        <v>5</v>
      </c>
      <c r="D49" s="1216"/>
      <c r="E49" s="1217"/>
      <c r="F49" s="19" t="s">
        <v>553</v>
      </c>
      <c r="G49" s="20">
        <v>0.08</v>
      </c>
      <c r="H49" s="20" t="s">
        <v>554</v>
      </c>
      <c r="I49" s="20" t="s">
        <v>555</v>
      </c>
      <c r="J49" s="21" t="s">
        <v>556</v>
      </c>
    </row>
    <row r="50" spans="2:10" ht="13.5" customHeight="1"/>
    <row r="51" spans="2:10" ht="13.5" hidden="1" customHeight="1"/>
    <row r="52" spans="2:10" ht="13.5" hidden="1" customHeight="1"/>
    <row r="53" spans="2:10" ht="13.5" hidden="1" customHeight="1"/>
  </sheetData>
  <sheetProtection algorithmName="SHA-512" hashValue="YO3LjYgn+Pi6XUQP4lh3IvnIYbxGKPtkKrvrtbqX74H9bmeb60yPN8kJJWsvWFEROWihDma2uqf1paX5zbmyqw==" saltValue="0ffBHNL38CEr9IHT3RIo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Sheet1</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2019-11-01T02:50:35Z</cp:lastPrinted>
  <dcterms:created xsi:type="dcterms:W3CDTF">2019-02-14T05:07:36Z</dcterms:created>
  <dcterms:modified xsi:type="dcterms:W3CDTF">2019-11-12T01:36:05Z</dcterms:modified>
  <cp:category/>
</cp:coreProperties>
</file>