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DBQ3aiJMaGODggcaGMslsQaRGbFPGFlQ6d1zR5FSnfd3Qqk4ls8cz1lolEXy2z0PeOqT+ZyvUBrghm2xuTw6A==" workbookSaltValue="TU1Z+nttU5xi3EA1E96jew=="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<sst xmlns="http://schemas.openxmlformats.org/spreadsheetml/2006/main" count="237" uniqueCount="124">
  <si>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</si>
  <si>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</si>
  <si>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</si>
  <si>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</si>
  <si>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</si>
  <si>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</si>
  <si>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</si>
  <si>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</si>
  <si>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</si>
  <si>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</si>
  <si>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</si>
  <si>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</si>
  <si>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</si>
  <si>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</si>
  <si>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</si>
  <si>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</si>
  <si>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</si>
  <si>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</si>
  <si>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</si>
  <si>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</si>
  <si>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</si>
  <si>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</si>
  <si>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</si>
  <si>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</si>
  <si>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</si>
  <si>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</si>
  <si>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</si>
  <si>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</si>
  <si>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</si>
  <si>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</si>
  <si>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</si>
  <si>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</si>
  <si>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</si>
  <si>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</si>
  <si>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</si>
  <si>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</si>
  <si>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</si>
  <si>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</si>
  <si>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</si>
  <si>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</si>
  <si>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</si>
  <si>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</si>
  <si>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</si>
  <si>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</si>
  <si>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</si>
  <si>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</si>
  <si>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</si>
  <si>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</si>
  <si>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</si>
  <si>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</si>
  <si>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</si>
  <si>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</si>
  <si>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</si>
  <si>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</si>
  <si>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</si>
  <si>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</si>
  <si>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</si>
  <si>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</si>
  <si>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</si>
  <si>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</si>
  <si>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</si>
  <si>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</si>
  <si>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</si>
  <si>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</si>
  <si>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</si>
  <si>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</si>
  <si>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</si>
  <si>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</si>
  <si>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</si>
  <si>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</si>
  <si>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</si>
  <si>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</si>
  <si>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</si>
  <si>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</si>
  <si>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</si>
  <si>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</si>
  <si>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</si>
  <si>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</si>
  <si>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</si>
  <si>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</si>
  <si>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</si>
  <si>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</si>
  <si>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</si>
  <si>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</si>
  <si>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</si>
  <si>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</si>
  <si>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</si>
  <si>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</si>
  <si>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</si>
  <si>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</si>
  <si>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</si>
  <si>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</si>
  <si>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</si>
  <si>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</si>
  <si>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</si>
  <si>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</si>
  <si>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</si>
  <si>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</si>
  <si>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</si>
  <si>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</si>
  <si>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</si>
  <si>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</si>
  <si>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</si>
  <si>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</si>
  <si>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</si>
  <si>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</si>
  <si>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</si>
  <si>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</si>
  <si>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五木村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</si>
  <si>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</si>
  <si>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</si>
  <si>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</si>
  <si>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</si>
  <si>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</si>
  <si>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</si>
  <si>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</si>
  <si>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</si>
  <si>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</si>
  <si>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</si>
  <si>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</si>
  <si>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</si>
  <si>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過疎化により人口が減少しており、健全な経営が困難な状況が続いている。健全な経営の為に利用料金を見直したとしても、高齢化により所得の増加は見込めず、収益が減少傾向にあるため非常に困難である。
　この為、引き続きコスト縮減により経営収支比率を向上を図っていく必要がある。</t>
    <rPh sb="1" eb="4">
      <t>カソカ</t>
    </rPh>
    <rPh sb="7" eb="9">
      <t>ジンコウ</t>
    </rPh>
    <rPh sb="10" eb="12">
      <t>ゲンショウ</t>
    </rPh>
    <rPh sb="17" eb="19">
      <t>ケンゼン</t>
    </rPh>
    <rPh sb="20" eb="22">
      <t>ケイエイ</t>
    </rPh>
    <rPh sb="23" eb="25">
      <t>コンナン</t>
    </rPh>
    <rPh sb="26" eb="28">
      <t>ジョウキョウ</t>
    </rPh>
    <rPh sb="29" eb="30">
      <t>ツヅ</t>
    </rPh>
    <rPh sb="35" eb="37">
      <t>ケンゼン</t>
    </rPh>
    <rPh sb="38" eb="40">
      <t>ケイエイ</t>
    </rPh>
    <rPh sb="41" eb="42">
      <t>タメ</t>
    </rPh>
    <rPh sb="43" eb="46">
      <t>リヨウリョウ</t>
    </rPh>
    <rPh sb="46" eb="47">
      <t>キン</t>
    </rPh>
    <rPh sb="48" eb="50">
      <t>ミナオ</t>
    </rPh>
    <rPh sb="57" eb="60">
      <t>コウレイカ</t>
    </rPh>
    <rPh sb="63" eb="65">
      <t>ショトク</t>
    </rPh>
    <rPh sb="66" eb="68">
      <t>ゾウカ</t>
    </rPh>
    <rPh sb="69" eb="71">
      <t>ミコ</t>
    </rPh>
    <rPh sb="74" eb="76">
      <t>シュウエキ</t>
    </rPh>
    <rPh sb="77" eb="79">
      <t>ゲンショウ</t>
    </rPh>
    <rPh sb="79" eb="81">
      <t>ケイコウ</t>
    </rPh>
    <rPh sb="86" eb="88">
      <t>ヒジョウ</t>
    </rPh>
    <rPh sb="89" eb="91">
      <t>コンナン</t>
    </rPh>
    <rPh sb="99" eb="100">
      <t>タメ</t>
    </rPh>
    <rPh sb="101" eb="102">
      <t>ヒ</t>
    </rPh>
    <rPh sb="103" eb="104">
      <t>ツヅ</t>
    </rPh>
    <rPh sb="108" eb="110">
      <t>シュクゲン</t>
    </rPh>
    <rPh sb="113" eb="115">
      <t>ケイエイ</t>
    </rPh>
    <rPh sb="115" eb="117">
      <t>シュウシ</t>
    </rPh>
    <rPh sb="117" eb="119">
      <t>ヒリツ</t>
    </rPh>
    <rPh sb="120" eb="122">
      <t>コウジョウ</t>
    </rPh>
    <rPh sb="123" eb="124">
      <t>ハカ</t>
    </rPh>
    <rPh sb="128" eb="130">
      <t>ヒツヨウ</t>
    </rPh>
    <phoneticPr fontId="4"/>
  </si>
  <si>
    <t>　一部老朽化している管路と2021年に耐用年数を迎える給水管があるため、経営戦略に沿って計画的に更新を行っていく。</t>
    <rPh sb="1" eb="3">
      <t>イチブ</t>
    </rPh>
    <rPh sb="3" eb="6">
      <t>ロウキュウカ</t>
    </rPh>
    <rPh sb="10" eb="12">
      <t>カンロ</t>
    </rPh>
    <rPh sb="17" eb="18">
      <t>ネン</t>
    </rPh>
    <rPh sb="19" eb="21">
      <t>タイヨウ</t>
    </rPh>
    <rPh sb="21" eb="23">
      <t>ネンスウ</t>
    </rPh>
    <rPh sb="24" eb="25">
      <t>ムカ</t>
    </rPh>
    <rPh sb="27" eb="30">
      <t>キュウスイカン</t>
    </rPh>
    <rPh sb="36" eb="38">
      <t>ケイエイ</t>
    </rPh>
    <rPh sb="38" eb="40">
      <t>センリャク</t>
    </rPh>
    <rPh sb="41" eb="42">
      <t>ソ</t>
    </rPh>
    <rPh sb="44" eb="46">
      <t>ケイカク</t>
    </rPh>
    <rPh sb="46" eb="47">
      <t>テキ</t>
    </rPh>
    <rPh sb="48" eb="50">
      <t>コウシン</t>
    </rPh>
    <rPh sb="51" eb="52">
      <t>オコナ</t>
    </rPh>
    <phoneticPr fontId="4"/>
  </si>
  <si>
    <t>　平成２８年度に経営戦略を策定しており、今後も経営戦略に沿った経営の健全化に取り組んでいく。</t>
    <rPh sb="1" eb="3">
      <t>ヘイセイ</t>
    </rPh>
    <rPh sb="5" eb="7">
      <t>ネンド</t>
    </rPh>
    <rPh sb="8" eb="10">
      <t>ケイエイ</t>
    </rPh>
    <rPh sb="10" eb="12">
      <t>センリャク</t>
    </rPh>
    <rPh sb="13" eb="15">
      <t>サクテイ</t>
    </rPh>
    <rPh sb="20" eb="22">
      <t>コンゴ</t>
    </rPh>
    <rPh sb="23" eb="25">
      <t>ケイエイ</t>
    </rPh>
    <rPh sb="25" eb="27">
      <t>センリャク</t>
    </rPh>
    <rPh sb="28" eb="29">
      <t>ソ</t>
    </rPh>
    <rPh sb="31" eb="33">
      <t>ケイエイ</t>
    </rPh>
    <rPh sb="34" eb="37">
      <t>ケンゼンカ</t>
    </rPh>
    <rPh sb="38" eb="39">
      <t>ト</t>
    </rPh>
    <rPh sb="40" eb="41">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</si>
</sst>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14.99</c:v>
                </c:pt>
                <c:pt idx="1">
                  <c:v>0</c:v>
                </c:pt>
                <c:pt idx="2" formatCode="#,##0.00;&quot;△&quot;#,##0.00;&quot;-&quot;">
                  <c:v>1.54</c:v>
                </c:pt>
                <c:pt idx="3">
                  <c:v>0</c:v>
                </c:pt>
                <c:pt idx="4">
                  <c:v>0</c:v>
                </c:pt>
              </c:numCache>
            </c:numRef>
          </c:val>
          <c:extLst xmlns:c16r2="http://schemas.microsoft.com/office/drawing/2015/06/chart">
            <c:ext xmlns:c16="http://schemas.microsoft.com/office/drawing/2014/chart" uri="{C3380CC4-5D6E-409C-BE32-E72D297353CC}">
              <c16:uniqueId val="{00000000-B5AA-4CAB-B3C4-1106C8996B25}"/>
            </c:ext>
          </c:extLst>
        </c:ser>
        <c:dLbls>
          <c:showLegendKey val="0"/>
          <c:showVal val="0"/>
          <c:showCatName val="0"/>
          <c:showSerName val="0"/>
          <c:showPercent val="0"/>
          <c:showBubbleSize val="0"/>
        </c:dLbls>
        <c:gapWidth val="150"/>
        <c:axId val="99964800"/>
        <c:axId val="9997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B5AA-4CAB-B3C4-1106C8996B25}"/>
            </c:ext>
          </c:extLst>
        </c:ser>
        <c:dLbls>
          <c:showLegendKey val="0"/>
          <c:showVal val="0"/>
          <c:showCatName val="0"/>
          <c:showSerName val="0"/>
          <c:showPercent val="0"/>
          <c:showBubbleSize val="0"/>
        </c:dLbls>
        <c:marker val="1"/>
        <c:smooth val="0"/>
        <c:axId val="99964800"/>
        <c:axId val="99975168"/>
      </c:lineChart>
      <c:dateAx>
        <c:axId val="99964800"/>
        <c:scaling>
          <c:orientation val="minMax"/>
        </c:scaling>
        <c:delete val="1"/>
        <c:axPos val="b"/>
        <c:numFmt formatCode="ge" sourceLinked="1"/>
        <c:majorTickMark val="none"/>
        <c:minorTickMark val="none"/>
        <c:tickLblPos val="none"/>
        <c:crossAx val="99975168"/>
        <c:crosses val="autoZero"/>
        <c:auto val="1"/>
        <c:lblOffset val="100"/>
        <c:baseTimeUnit val="years"/>
      </c:dateAx>
      <c:valAx>
        <c:axId val="999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6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32.950000000000003</c:v>
                </c:pt>
                <c:pt idx="1">
                  <c:v>31.92</c:v>
                </c:pt>
                <c:pt idx="2">
                  <c:v>31.8</c:v>
                </c:pt>
                <c:pt idx="3">
                  <c:v>32.32</c:v>
                </c:pt>
                <c:pt idx="4">
                  <c:v>31.24</c:v>
                </c:pt>
              </c:numCache>
            </c:numRef>
          </c:val>
          <c:extLst xmlns:c16r2="http://schemas.microsoft.com/office/drawing/2015/06/chart">
            <c:ext xmlns:c16="http://schemas.microsoft.com/office/drawing/2014/chart" uri="{C3380CC4-5D6E-409C-BE32-E72D297353CC}">
              <c16:uniqueId val="{00000000-249B-44F6-9613-9A28E6AEED07}"/>
            </c:ext>
          </c:extLst>
        </c:ser>
        <c:dLbls>
          <c:showLegendKey val="0"/>
          <c:showVal val="0"/>
          <c:showCatName val="0"/>
          <c:showSerName val="0"/>
          <c:showPercent val="0"/>
          <c:showBubbleSize val="0"/>
        </c:dLbls>
        <c:gapWidth val="150"/>
        <c:axId val="101898112"/>
        <c:axId val="10191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249B-44F6-9613-9A28E6AEED07}"/>
            </c:ext>
          </c:extLst>
        </c:ser>
        <c:dLbls>
          <c:showLegendKey val="0"/>
          <c:showVal val="0"/>
          <c:showCatName val="0"/>
          <c:showSerName val="0"/>
          <c:showPercent val="0"/>
          <c:showBubbleSize val="0"/>
        </c:dLbls>
        <c:marker val="1"/>
        <c:smooth val="0"/>
        <c:axId val="101898112"/>
        <c:axId val="101912576"/>
      </c:lineChart>
      <c:dateAx>
        <c:axId val="101898112"/>
        <c:scaling>
          <c:orientation val="minMax"/>
        </c:scaling>
        <c:delete val="1"/>
        <c:axPos val="b"/>
        <c:numFmt formatCode="ge" sourceLinked="1"/>
        <c:majorTickMark val="none"/>
        <c:minorTickMark val="none"/>
        <c:tickLblPos val="none"/>
        <c:crossAx val="101912576"/>
        <c:crosses val="autoZero"/>
        <c:auto val="1"/>
        <c:lblOffset val="100"/>
        <c:baseTimeUnit val="years"/>
      </c:dateAx>
      <c:valAx>
        <c:axId val="1019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228C-46CF-A3C3-8BBF4A8EE7B3}"/>
            </c:ext>
          </c:extLst>
        </c:ser>
        <c:dLbls>
          <c:showLegendKey val="0"/>
          <c:showVal val="0"/>
          <c:showCatName val="0"/>
          <c:showSerName val="0"/>
          <c:showPercent val="0"/>
          <c:showBubbleSize val="0"/>
        </c:dLbls>
        <c:gapWidth val="150"/>
        <c:axId val="101959936"/>
        <c:axId val="10196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228C-46CF-A3C3-8BBF4A8EE7B3}"/>
            </c:ext>
          </c:extLst>
        </c:ser>
        <c:dLbls>
          <c:showLegendKey val="0"/>
          <c:showVal val="0"/>
          <c:showCatName val="0"/>
          <c:showSerName val="0"/>
          <c:showPercent val="0"/>
          <c:showBubbleSize val="0"/>
        </c:dLbls>
        <c:marker val="1"/>
        <c:smooth val="0"/>
        <c:axId val="101959936"/>
        <c:axId val="101962112"/>
      </c:lineChart>
      <c:dateAx>
        <c:axId val="101959936"/>
        <c:scaling>
          <c:orientation val="minMax"/>
        </c:scaling>
        <c:delete val="1"/>
        <c:axPos val="b"/>
        <c:numFmt formatCode="ge" sourceLinked="1"/>
        <c:majorTickMark val="none"/>
        <c:minorTickMark val="none"/>
        <c:tickLblPos val="none"/>
        <c:crossAx val="101962112"/>
        <c:crosses val="autoZero"/>
        <c:auto val="1"/>
        <c:lblOffset val="100"/>
        <c:baseTimeUnit val="years"/>
      </c:dateAx>
      <c:valAx>
        <c:axId val="1019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5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80.41</c:v>
                </c:pt>
                <c:pt idx="1">
                  <c:v>48.42</c:v>
                </c:pt>
                <c:pt idx="2">
                  <c:v>92.8</c:v>
                </c:pt>
                <c:pt idx="3">
                  <c:v>93.56</c:v>
                </c:pt>
                <c:pt idx="4">
                  <c:v>56.88</c:v>
                </c:pt>
              </c:numCache>
            </c:numRef>
          </c:val>
          <c:extLst xmlns:c16r2="http://schemas.microsoft.com/office/drawing/2015/06/chart">
            <c:ext xmlns:c16="http://schemas.microsoft.com/office/drawing/2014/chart" uri="{C3380CC4-5D6E-409C-BE32-E72D297353CC}">
              <c16:uniqueId val="{00000000-D1D8-4046-8AFE-47D91E3DC9EB}"/>
            </c:ext>
          </c:extLst>
        </c:ser>
        <c:dLbls>
          <c:showLegendKey val="0"/>
          <c:showVal val="0"/>
          <c:showCatName val="0"/>
          <c:showSerName val="0"/>
          <c:showPercent val="0"/>
          <c:showBubbleSize val="0"/>
        </c:dLbls>
        <c:gapWidth val="150"/>
        <c:axId val="100006144"/>
        <c:axId val="10002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D1D8-4046-8AFE-47D91E3DC9EB}"/>
            </c:ext>
          </c:extLst>
        </c:ser>
        <c:dLbls>
          <c:showLegendKey val="0"/>
          <c:showVal val="0"/>
          <c:showCatName val="0"/>
          <c:showSerName val="0"/>
          <c:showPercent val="0"/>
          <c:showBubbleSize val="0"/>
        </c:dLbls>
        <c:marker val="1"/>
        <c:smooth val="0"/>
        <c:axId val="100006144"/>
        <c:axId val="100024704"/>
      </c:lineChart>
      <c:dateAx>
        <c:axId val="100006144"/>
        <c:scaling>
          <c:orientation val="minMax"/>
        </c:scaling>
        <c:delete val="1"/>
        <c:axPos val="b"/>
        <c:numFmt formatCode="ge" sourceLinked="1"/>
        <c:majorTickMark val="none"/>
        <c:minorTickMark val="none"/>
        <c:tickLblPos val="none"/>
        <c:crossAx val="100024704"/>
        <c:crosses val="autoZero"/>
        <c:auto val="1"/>
        <c:lblOffset val="100"/>
        <c:baseTimeUnit val="years"/>
      </c:dateAx>
      <c:valAx>
        <c:axId val="10002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2EE-4C8F-B390-7C4585B80778}"/>
            </c:ext>
          </c:extLst>
        </c:ser>
        <c:dLbls>
          <c:showLegendKey val="0"/>
          <c:showVal val="0"/>
          <c:showCatName val="0"/>
          <c:showSerName val="0"/>
          <c:showPercent val="0"/>
          <c:showBubbleSize val="0"/>
        </c:dLbls>
        <c:gapWidth val="150"/>
        <c:axId val="100059776"/>
        <c:axId val="10006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EE-4C8F-B390-7C4585B80778}"/>
            </c:ext>
          </c:extLst>
        </c:ser>
        <c:dLbls>
          <c:showLegendKey val="0"/>
          <c:showVal val="0"/>
          <c:showCatName val="0"/>
          <c:showSerName val="0"/>
          <c:showPercent val="0"/>
          <c:showBubbleSize val="0"/>
        </c:dLbls>
        <c:marker val="1"/>
        <c:smooth val="0"/>
        <c:axId val="100059776"/>
        <c:axId val="100061952"/>
      </c:lineChart>
      <c:dateAx>
        <c:axId val="100059776"/>
        <c:scaling>
          <c:orientation val="minMax"/>
        </c:scaling>
        <c:delete val="1"/>
        <c:axPos val="b"/>
        <c:numFmt formatCode="ge" sourceLinked="1"/>
        <c:majorTickMark val="none"/>
        <c:minorTickMark val="none"/>
        <c:tickLblPos val="none"/>
        <c:crossAx val="100061952"/>
        <c:crosses val="autoZero"/>
        <c:auto val="1"/>
        <c:lblOffset val="100"/>
        <c:baseTimeUnit val="years"/>
      </c:dateAx>
      <c:valAx>
        <c:axId val="10006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5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DE-4C2C-91AA-5035648F6A97}"/>
            </c:ext>
          </c:extLst>
        </c:ser>
        <c:dLbls>
          <c:showLegendKey val="0"/>
          <c:showVal val="0"/>
          <c:showCatName val="0"/>
          <c:showSerName val="0"/>
          <c:showPercent val="0"/>
          <c:showBubbleSize val="0"/>
        </c:dLbls>
        <c:gapWidth val="150"/>
        <c:axId val="101268480"/>
        <c:axId val="10127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DE-4C2C-91AA-5035648F6A97}"/>
            </c:ext>
          </c:extLst>
        </c:ser>
        <c:dLbls>
          <c:showLegendKey val="0"/>
          <c:showVal val="0"/>
          <c:showCatName val="0"/>
          <c:showSerName val="0"/>
          <c:showPercent val="0"/>
          <c:showBubbleSize val="0"/>
        </c:dLbls>
        <c:marker val="1"/>
        <c:smooth val="0"/>
        <c:axId val="101268480"/>
        <c:axId val="101278848"/>
      </c:lineChart>
      <c:dateAx>
        <c:axId val="101268480"/>
        <c:scaling>
          <c:orientation val="minMax"/>
        </c:scaling>
        <c:delete val="1"/>
        <c:axPos val="b"/>
        <c:numFmt formatCode="ge" sourceLinked="1"/>
        <c:majorTickMark val="none"/>
        <c:minorTickMark val="none"/>
        <c:tickLblPos val="none"/>
        <c:crossAx val="101278848"/>
        <c:crosses val="autoZero"/>
        <c:auto val="1"/>
        <c:lblOffset val="100"/>
        <c:baseTimeUnit val="years"/>
      </c:dateAx>
      <c:valAx>
        <c:axId val="1012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03-4E6F-AF3A-C835C52F9242}"/>
            </c:ext>
          </c:extLst>
        </c:ser>
        <c:dLbls>
          <c:showLegendKey val="0"/>
          <c:showVal val="0"/>
          <c:showCatName val="0"/>
          <c:showSerName val="0"/>
          <c:showPercent val="0"/>
          <c:showBubbleSize val="0"/>
        </c:dLbls>
        <c:gapWidth val="150"/>
        <c:axId val="101394304"/>
        <c:axId val="10140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03-4E6F-AF3A-C835C52F9242}"/>
            </c:ext>
          </c:extLst>
        </c:ser>
        <c:dLbls>
          <c:showLegendKey val="0"/>
          <c:showVal val="0"/>
          <c:showCatName val="0"/>
          <c:showSerName val="0"/>
          <c:showPercent val="0"/>
          <c:showBubbleSize val="0"/>
        </c:dLbls>
        <c:marker val="1"/>
        <c:smooth val="0"/>
        <c:axId val="101394304"/>
        <c:axId val="101400576"/>
      </c:lineChart>
      <c:dateAx>
        <c:axId val="101394304"/>
        <c:scaling>
          <c:orientation val="minMax"/>
        </c:scaling>
        <c:delete val="1"/>
        <c:axPos val="b"/>
        <c:numFmt formatCode="ge" sourceLinked="1"/>
        <c:majorTickMark val="none"/>
        <c:minorTickMark val="none"/>
        <c:tickLblPos val="none"/>
        <c:crossAx val="101400576"/>
        <c:crosses val="autoZero"/>
        <c:auto val="1"/>
        <c:lblOffset val="100"/>
        <c:baseTimeUnit val="years"/>
      </c:dateAx>
      <c:valAx>
        <c:axId val="10140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92-48B5-B7D6-AC4253F96188}"/>
            </c:ext>
          </c:extLst>
        </c:ser>
        <c:dLbls>
          <c:showLegendKey val="0"/>
          <c:showVal val="0"/>
          <c:showCatName val="0"/>
          <c:showSerName val="0"/>
          <c:showPercent val="0"/>
          <c:showBubbleSize val="0"/>
        </c:dLbls>
        <c:gapWidth val="150"/>
        <c:axId val="101430016"/>
        <c:axId val="1014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92-48B5-B7D6-AC4253F96188}"/>
            </c:ext>
          </c:extLst>
        </c:ser>
        <c:dLbls>
          <c:showLegendKey val="0"/>
          <c:showVal val="0"/>
          <c:showCatName val="0"/>
          <c:showSerName val="0"/>
          <c:showPercent val="0"/>
          <c:showBubbleSize val="0"/>
        </c:dLbls>
        <c:marker val="1"/>
        <c:smooth val="0"/>
        <c:axId val="101430016"/>
        <c:axId val="101431936"/>
      </c:lineChart>
      <c:dateAx>
        <c:axId val="101430016"/>
        <c:scaling>
          <c:orientation val="minMax"/>
        </c:scaling>
        <c:delete val="1"/>
        <c:axPos val="b"/>
        <c:numFmt formatCode="ge" sourceLinked="1"/>
        <c:majorTickMark val="none"/>
        <c:minorTickMark val="none"/>
        <c:tickLblPos val="none"/>
        <c:crossAx val="101431936"/>
        <c:crosses val="autoZero"/>
        <c:auto val="1"/>
        <c:lblOffset val="100"/>
        <c:baseTimeUnit val="years"/>
      </c:dateAx>
      <c:valAx>
        <c:axId val="1014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3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408.46</c:v>
                </c:pt>
                <c:pt idx="1">
                  <c:v>357.89</c:v>
                </c:pt>
                <c:pt idx="2">
                  <c:v>337.31</c:v>
                </c:pt>
                <c:pt idx="3">
                  <c:v>308.68</c:v>
                </c:pt>
                <c:pt idx="4">
                  <c:v>288.48</c:v>
                </c:pt>
              </c:numCache>
            </c:numRef>
          </c:val>
          <c:extLst xmlns:c16r2="http://schemas.microsoft.com/office/drawing/2015/06/chart">
            <c:ext xmlns:c16="http://schemas.microsoft.com/office/drawing/2014/chart" uri="{C3380CC4-5D6E-409C-BE32-E72D297353CC}">
              <c16:uniqueId val="{00000000-0CC6-4B2E-B954-212199A7A7FD}"/>
            </c:ext>
          </c:extLst>
        </c:ser>
        <c:dLbls>
          <c:showLegendKey val="0"/>
          <c:showVal val="0"/>
          <c:showCatName val="0"/>
          <c:showSerName val="0"/>
          <c:showPercent val="0"/>
          <c:showBubbleSize val="0"/>
        </c:dLbls>
        <c:gapWidth val="150"/>
        <c:axId val="101466880"/>
        <c:axId val="10146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0CC6-4B2E-B954-212199A7A7FD}"/>
            </c:ext>
          </c:extLst>
        </c:ser>
        <c:dLbls>
          <c:showLegendKey val="0"/>
          <c:showVal val="0"/>
          <c:showCatName val="0"/>
          <c:showSerName val="0"/>
          <c:showPercent val="0"/>
          <c:showBubbleSize val="0"/>
        </c:dLbls>
        <c:marker val="1"/>
        <c:smooth val="0"/>
        <c:axId val="101466880"/>
        <c:axId val="101468800"/>
      </c:lineChart>
      <c:dateAx>
        <c:axId val="101466880"/>
        <c:scaling>
          <c:orientation val="minMax"/>
        </c:scaling>
        <c:delete val="1"/>
        <c:axPos val="b"/>
        <c:numFmt formatCode="ge" sourceLinked="1"/>
        <c:majorTickMark val="none"/>
        <c:minorTickMark val="none"/>
        <c:tickLblPos val="none"/>
        <c:crossAx val="101468800"/>
        <c:crosses val="autoZero"/>
        <c:auto val="1"/>
        <c:lblOffset val="100"/>
        <c:baseTimeUnit val="years"/>
      </c:dateAx>
      <c:valAx>
        <c:axId val="10146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6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75.099999999999994</c:v>
                </c:pt>
                <c:pt idx="1">
                  <c:v>44.9</c:v>
                </c:pt>
                <c:pt idx="2">
                  <c:v>83.57</c:v>
                </c:pt>
                <c:pt idx="3">
                  <c:v>89.38</c:v>
                </c:pt>
                <c:pt idx="4">
                  <c:v>54.5</c:v>
                </c:pt>
              </c:numCache>
            </c:numRef>
          </c:val>
          <c:extLst xmlns:c16r2="http://schemas.microsoft.com/office/drawing/2015/06/chart">
            <c:ext xmlns:c16="http://schemas.microsoft.com/office/drawing/2014/chart" uri="{C3380CC4-5D6E-409C-BE32-E72D297353CC}">
              <c16:uniqueId val="{00000000-1D70-4AAC-AB7E-AB92C4F180D2}"/>
            </c:ext>
          </c:extLst>
        </c:ser>
        <c:dLbls>
          <c:showLegendKey val="0"/>
          <c:showVal val="0"/>
          <c:showCatName val="0"/>
          <c:showSerName val="0"/>
          <c:showPercent val="0"/>
          <c:showBubbleSize val="0"/>
        </c:dLbls>
        <c:gapWidth val="150"/>
        <c:axId val="101504128"/>
        <c:axId val="10150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1D70-4AAC-AB7E-AB92C4F180D2}"/>
            </c:ext>
          </c:extLst>
        </c:ser>
        <c:dLbls>
          <c:showLegendKey val="0"/>
          <c:showVal val="0"/>
          <c:showCatName val="0"/>
          <c:showSerName val="0"/>
          <c:showPercent val="0"/>
          <c:showBubbleSize val="0"/>
        </c:dLbls>
        <c:marker val="1"/>
        <c:smooth val="0"/>
        <c:axId val="101504128"/>
        <c:axId val="101506048"/>
      </c:lineChart>
      <c:dateAx>
        <c:axId val="101504128"/>
        <c:scaling>
          <c:orientation val="minMax"/>
        </c:scaling>
        <c:delete val="1"/>
        <c:axPos val="b"/>
        <c:numFmt formatCode="ge" sourceLinked="1"/>
        <c:majorTickMark val="none"/>
        <c:minorTickMark val="none"/>
        <c:tickLblPos val="none"/>
        <c:crossAx val="101506048"/>
        <c:crosses val="autoZero"/>
        <c:auto val="1"/>
        <c:lblOffset val="100"/>
        <c:baseTimeUnit val="years"/>
      </c:dateAx>
      <c:valAx>
        <c:axId val="1015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0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234.95</c:v>
                </c:pt>
                <c:pt idx="1">
                  <c:v>410.18</c:v>
                </c:pt>
                <c:pt idx="2">
                  <c:v>217.08</c:v>
                </c:pt>
                <c:pt idx="3">
                  <c:v>201.6</c:v>
                </c:pt>
                <c:pt idx="4">
                  <c:v>333.01</c:v>
                </c:pt>
              </c:numCache>
            </c:numRef>
          </c:val>
          <c:extLst xmlns:c16r2="http://schemas.microsoft.com/office/drawing/2015/06/chart">
            <c:ext xmlns:c16="http://schemas.microsoft.com/office/drawing/2014/chart" uri="{C3380CC4-5D6E-409C-BE32-E72D297353CC}">
              <c16:uniqueId val="{00000000-7350-4988-98EC-180275CB2766}"/>
            </c:ext>
          </c:extLst>
        </c:ser>
        <c:dLbls>
          <c:showLegendKey val="0"/>
          <c:showVal val="0"/>
          <c:showCatName val="0"/>
          <c:showSerName val="0"/>
          <c:showPercent val="0"/>
          <c:showBubbleSize val="0"/>
        </c:dLbls>
        <c:gapWidth val="150"/>
        <c:axId val="101860864"/>
        <c:axId val="10186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7350-4988-98EC-180275CB2766}"/>
            </c:ext>
          </c:extLst>
        </c:ser>
        <c:dLbls>
          <c:showLegendKey val="0"/>
          <c:showVal val="0"/>
          <c:showCatName val="0"/>
          <c:showSerName val="0"/>
          <c:showPercent val="0"/>
          <c:showBubbleSize val="0"/>
        </c:dLbls>
        <c:marker val="1"/>
        <c:smooth val="0"/>
        <c:axId val="101860864"/>
        <c:axId val="101862784"/>
      </c:lineChart>
      <c:dateAx>
        <c:axId val="101860864"/>
        <c:scaling>
          <c:orientation val="minMax"/>
        </c:scaling>
        <c:delete val="1"/>
        <c:axPos val="b"/>
        <c:numFmt formatCode="ge" sourceLinked="1"/>
        <c:majorTickMark val="none"/>
        <c:minorTickMark val="none"/>
        <c:tickLblPos val="none"/>
        <c:crossAx val="101862784"/>
        <c:crosses val="autoZero"/>
        <c:auto val="1"/>
        <c:lblOffset val="100"/>
        <c:baseTimeUnit val="years"/>
      </c:dateAx>
      <c:valAx>
        <c:axId val="10186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6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70" zoomScaleNormal="7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五木村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1133</v>
      </c>
      <c r="AM8" s="66"/>
      <c r="AN8" s="66"/>
      <c r="AO8" s="66"/>
      <c r="AP8" s="66"/>
      <c r="AQ8" s="66"/>
      <c r="AR8" s="66"/>
      <c r="AS8" s="66"/>
      <c r="AT8" s="65">
        <f>データ!$S$6</f>
        <v>252.92</v>
      </c>
      <c r="AU8" s="65"/>
      <c r="AV8" s="65"/>
      <c r="AW8" s="65"/>
      <c r="AX8" s="65"/>
      <c r="AY8" s="65"/>
      <c r="AZ8" s="65"/>
      <c r="BA8" s="65"/>
      <c r="BB8" s="65">
        <f>データ!$T$6</f>
        <v>4.4800000000000004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47.89</v>
      </c>
      <c r="Q10" s="65"/>
      <c r="R10" s="65"/>
      <c r="S10" s="65"/>
      <c r="T10" s="65"/>
      <c r="U10" s="65"/>
      <c r="V10" s="65"/>
      <c r="W10" s="66">
        <f>データ!$Q$6</f>
        <v>3255</v>
      </c>
      <c r="X10" s="66"/>
      <c r="Y10" s="66"/>
      <c r="Z10" s="66"/>
      <c r="AA10" s="66"/>
      <c r="AB10" s="66"/>
      <c r="AC10" s="66"/>
      <c r="AD10" s="2"/>
      <c r="AE10" s="2"/>
      <c r="AF10" s="2"/>
      <c r="AG10" s="2"/>
      <c r="AH10" s="2"/>
      <c r="AI10" s="2"/>
      <c r="AJ10" s="2"/>
      <c r="AK10" s="2"/>
      <c r="AL10" s="66">
        <f>データ!$U$6</f>
        <v>534</v>
      </c>
      <c r="AM10" s="66"/>
      <c r="AN10" s="66"/>
      <c r="AO10" s="66"/>
      <c r="AP10" s="66"/>
      <c r="AQ10" s="66"/>
      <c r="AR10" s="66"/>
      <c r="AS10" s="66"/>
      <c r="AT10" s="65">
        <f>データ!$V$6</f>
        <v>0.33</v>
      </c>
      <c r="AU10" s="65"/>
      <c r="AV10" s="65"/>
      <c r="AW10" s="65"/>
      <c r="AX10" s="65"/>
      <c r="AY10" s="65"/>
      <c r="AZ10" s="65"/>
      <c r="BA10" s="65"/>
      <c r="BB10" s="65">
        <f>データ!$W$6</f>
        <v>1618.18</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eKOQPwLFDDWM1Hh20kjcNBJxF13c3kRpDqUYF3mXvdGa/pyTEY46SJuWKz8jN5gv4DoH9X3sFswoFEA89kH6Nw==" saltValue="l4Ez22GYUTb9lONEJim7F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435112</v>
      </c>
      <c r="D6" s="33">
        <f t="shared" si="3"/>
        <v>47</v>
      </c>
      <c r="E6" s="33">
        <f t="shared" si="3"/>
        <v>1</v>
      </c>
      <c r="F6" s="33">
        <f t="shared" si="3"/>
        <v>0</v>
      </c>
      <c r="G6" s="33">
        <f t="shared" si="3"/>
        <v>0</v>
      </c>
      <c r="H6" s="33" t="str">
        <f t="shared" si="3"/>
        <v>熊本県　五木村</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47.89</v>
      </c>
      <c r="Q6" s="34">
        <f t="shared" si="3"/>
        <v>3255</v>
      </c>
      <c r="R6" s="34">
        <f t="shared" si="3"/>
        <v>1133</v>
      </c>
      <c r="S6" s="34">
        <f t="shared" si="3"/>
        <v>252.92</v>
      </c>
      <c r="T6" s="34">
        <f t="shared" si="3"/>
        <v>4.4800000000000004</v>
      </c>
      <c r="U6" s="34">
        <f t="shared" si="3"/>
        <v>534</v>
      </c>
      <c r="V6" s="34">
        <f t="shared" si="3"/>
        <v>0.33</v>
      </c>
      <c r="W6" s="34">
        <f t="shared" si="3"/>
        <v>1618.18</v>
      </c>
      <c r="X6" s="35">
        <f>IF(X7="",NA(),X7)</f>
        <v>80.41</v>
      </c>
      <c r="Y6" s="35">
        <f t="shared" ref="Y6:AG6" si="4">IF(Y7="",NA(),Y7)</f>
        <v>48.42</v>
      </c>
      <c r="Z6" s="35">
        <f t="shared" si="4"/>
        <v>92.8</v>
      </c>
      <c r="AA6" s="35">
        <f t="shared" si="4"/>
        <v>93.56</v>
      </c>
      <c r="AB6" s="35">
        <f t="shared" si="4"/>
        <v>56.88</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408.46</v>
      </c>
      <c r="BF6" s="35">
        <f t="shared" ref="BF6:BN6" si="7">IF(BF7="",NA(),BF7)</f>
        <v>357.89</v>
      </c>
      <c r="BG6" s="35">
        <f t="shared" si="7"/>
        <v>337.31</v>
      </c>
      <c r="BH6" s="35">
        <f t="shared" si="7"/>
        <v>308.68</v>
      </c>
      <c r="BI6" s="35">
        <f t="shared" si="7"/>
        <v>288.48</v>
      </c>
      <c r="BJ6" s="35">
        <f t="shared" si="7"/>
        <v>1462.56</v>
      </c>
      <c r="BK6" s="35">
        <f t="shared" si="7"/>
        <v>1486.62</v>
      </c>
      <c r="BL6" s="35">
        <f t="shared" si="7"/>
        <v>1510.14</v>
      </c>
      <c r="BM6" s="35">
        <f t="shared" si="7"/>
        <v>1595.62</v>
      </c>
      <c r="BN6" s="35">
        <f t="shared" si="7"/>
        <v>1302.33</v>
      </c>
      <c r="BO6" s="34" t="str">
        <f>IF(BO7="","",IF(BO7="-","【-】","【"&amp;SUBSTITUTE(TEXT(BO7,"#,##0.00"),"-","△")&amp;"】"))</f>
        <v>【1,141.75】</v>
      </c>
      <c r="BP6" s="35">
        <f>IF(BP7="",NA(),BP7)</f>
        <v>75.099999999999994</v>
      </c>
      <c r="BQ6" s="35">
        <f t="shared" ref="BQ6:BY6" si="8">IF(BQ7="",NA(),BQ7)</f>
        <v>44.9</v>
      </c>
      <c r="BR6" s="35">
        <f t="shared" si="8"/>
        <v>83.57</v>
      </c>
      <c r="BS6" s="35">
        <f t="shared" si="8"/>
        <v>89.38</v>
      </c>
      <c r="BT6" s="35">
        <f t="shared" si="8"/>
        <v>54.5</v>
      </c>
      <c r="BU6" s="35">
        <f t="shared" si="8"/>
        <v>32.39</v>
      </c>
      <c r="BV6" s="35">
        <f t="shared" si="8"/>
        <v>24.39</v>
      </c>
      <c r="BW6" s="35">
        <f t="shared" si="8"/>
        <v>22.67</v>
      </c>
      <c r="BX6" s="35">
        <f t="shared" si="8"/>
        <v>37.92</v>
      </c>
      <c r="BY6" s="35">
        <f t="shared" si="8"/>
        <v>40.89</v>
      </c>
      <c r="BZ6" s="34" t="str">
        <f>IF(BZ7="","",IF(BZ7="-","【-】","【"&amp;SUBSTITUTE(TEXT(BZ7,"#,##0.00"),"-","△")&amp;"】"))</f>
        <v>【54.93】</v>
      </c>
      <c r="CA6" s="35">
        <f>IF(CA7="",NA(),CA7)</f>
        <v>234.95</v>
      </c>
      <c r="CB6" s="35">
        <f t="shared" ref="CB6:CJ6" si="9">IF(CB7="",NA(),CB7)</f>
        <v>410.18</v>
      </c>
      <c r="CC6" s="35">
        <f t="shared" si="9"/>
        <v>217.08</v>
      </c>
      <c r="CD6" s="35">
        <f t="shared" si="9"/>
        <v>201.6</v>
      </c>
      <c r="CE6" s="35">
        <f t="shared" si="9"/>
        <v>333.01</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32.950000000000003</v>
      </c>
      <c r="CM6" s="35">
        <f t="shared" ref="CM6:CU6" si="10">IF(CM7="",NA(),CM7)</f>
        <v>31.92</v>
      </c>
      <c r="CN6" s="35">
        <f t="shared" si="10"/>
        <v>31.8</v>
      </c>
      <c r="CO6" s="35">
        <f t="shared" si="10"/>
        <v>32.32</v>
      </c>
      <c r="CP6" s="35">
        <f t="shared" si="10"/>
        <v>31.24</v>
      </c>
      <c r="CQ6" s="35">
        <f t="shared" si="10"/>
        <v>50.49</v>
      </c>
      <c r="CR6" s="35">
        <f t="shared" si="10"/>
        <v>48.36</v>
      </c>
      <c r="CS6" s="35">
        <f t="shared" si="10"/>
        <v>48.7</v>
      </c>
      <c r="CT6" s="35">
        <f t="shared" si="10"/>
        <v>46.9</v>
      </c>
      <c r="CU6" s="35">
        <f t="shared" si="10"/>
        <v>47.95</v>
      </c>
      <c r="CV6" s="34" t="str">
        <f>IF(CV7="","",IF(CV7="-","【-】","【"&amp;SUBSTITUTE(TEXT(CV7,"#,##0.00"),"-","△")&amp;"】"))</f>
        <v>【56.91】</v>
      </c>
      <c r="CW6" s="35">
        <f>IF(CW7="",NA(),CW7)</f>
        <v>100</v>
      </c>
      <c r="CX6" s="35">
        <f t="shared" ref="CX6:DF6" si="11">IF(CX7="",NA(),CX7)</f>
        <v>100</v>
      </c>
      <c r="CY6" s="35">
        <f t="shared" si="11"/>
        <v>100</v>
      </c>
      <c r="CZ6" s="35">
        <f t="shared" si="11"/>
        <v>100</v>
      </c>
      <c r="DA6" s="35">
        <f t="shared" si="11"/>
        <v>100</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14.99</v>
      </c>
      <c r="EE6" s="34">
        <f t="shared" ref="EE6:EM6" si="14">IF(EE7="",NA(),EE7)</f>
        <v>0</v>
      </c>
      <c r="EF6" s="35">
        <f t="shared" si="14"/>
        <v>1.54</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435112</v>
      </c>
      <c r="D7" s="37">
        <v>47</v>
      </c>
      <c r="E7" s="37">
        <v>1</v>
      </c>
      <c r="F7" s="37">
        <v>0</v>
      </c>
      <c r="G7" s="37">
        <v>0</v>
      </c>
      <c r="H7" s="37" t="s">
        <v>108</v>
      </c>
      <c r="I7" s="37" t="s">
        <v>109</v>
      </c>
      <c r="J7" s="37" t="s">
        <v>110</v>
      </c>
      <c r="K7" s="37" t="s">
        <v>111</v>
      </c>
      <c r="L7" s="37" t="s">
        <v>112</v>
      </c>
      <c r="M7" s="37" t="s">
        <v>113</v>
      </c>
      <c r="N7" s="38" t="s">
        <v>114</v>
      </c>
      <c r="O7" s="38" t="s">
        <v>115</v>
      </c>
      <c r="P7" s="38">
        <v>47.89</v>
      </c>
      <c r="Q7" s="38">
        <v>3255</v>
      </c>
      <c r="R7" s="38">
        <v>1133</v>
      </c>
      <c r="S7" s="38">
        <v>252.92</v>
      </c>
      <c r="T7" s="38">
        <v>4.4800000000000004</v>
      </c>
      <c r="U7" s="38">
        <v>534</v>
      </c>
      <c r="V7" s="38">
        <v>0.33</v>
      </c>
      <c r="W7" s="38">
        <v>1618.18</v>
      </c>
      <c r="X7" s="38">
        <v>80.41</v>
      </c>
      <c r="Y7" s="38">
        <v>48.42</v>
      </c>
      <c r="Z7" s="38">
        <v>92.8</v>
      </c>
      <c r="AA7" s="38">
        <v>93.56</v>
      </c>
      <c r="AB7" s="38">
        <v>56.88</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408.46</v>
      </c>
      <c r="BF7" s="38">
        <v>357.89</v>
      </c>
      <c r="BG7" s="38">
        <v>337.31</v>
      </c>
      <c r="BH7" s="38">
        <v>308.68</v>
      </c>
      <c r="BI7" s="38">
        <v>288.48</v>
      </c>
      <c r="BJ7" s="38">
        <v>1462.56</v>
      </c>
      <c r="BK7" s="38">
        <v>1486.62</v>
      </c>
      <c r="BL7" s="38">
        <v>1510.14</v>
      </c>
      <c r="BM7" s="38">
        <v>1595.62</v>
      </c>
      <c r="BN7" s="38">
        <v>1302.33</v>
      </c>
      <c r="BO7" s="38">
        <v>1141.75</v>
      </c>
      <c r="BP7" s="38">
        <v>75.099999999999994</v>
      </c>
      <c r="BQ7" s="38">
        <v>44.9</v>
      </c>
      <c r="BR7" s="38">
        <v>83.57</v>
      </c>
      <c r="BS7" s="38">
        <v>89.38</v>
      </c>
      <c r="BT7" s="38">
        <v>54.5</v>
      </c>
      <c r="BU7" s="38">
        <v>32.39</v>
      </c>
      <c r="BV7" s="38">
        <v>24.39</v>
      </c>
      <c r="BW7" s="38">
        <v>22.67</v>
      </c>
      <c r="BX7" s="38">
        <v>37.92</v>
      </c>
      <c r="BY7" s="38">
        <v>40.89</v>
      </c>
      <c r="BZ7" s="38">
        <v>54.93</v>
      </c>
      <c r="CA7" s="38">
        <v>234.95</v>
      </c>
      <c r="CB7" s="38">
        <v>410.18</v>
      </c>
      <c r="CC7" s="38">
        <v>217.08</v>
      </c>
      <c r="CD7" s="38">
        <v>201.6</v>
      </c>
      <c r="CE7" s="38">
        <v>333.01</v>
      </c>
      <c r="CF7" s="38">
        <v>530.83000000000004</v>
      </c>
      <c r="CG7" s="38">
        <v>734.18</v>
      </c>
      <c r="CH7" s="38">
        <v>789.62</v>
      </c>
      <c r="CI7" s="38">
        <v>423.18</v>
      </c>
      <c r="CJ7" s="38">
        <v>383.2</v>
      </c>
      <c r="CK7" s="38">
        <v>292.18</v>
      </c>
      <c r="CL7" s="38">
        <v>32.950000000000003</v>
      </c>
      <c r="CM7" s="38">
        <v>31.92</v>
      </c>
      <c r="CN7" s="38">
        <v>31.8</v>
      </c>
      <c r="CO7" s="38">
        <v>32.32</v>
      </c>
      <c r="CP7" s="38">
        <v>31.24</v>
      </c>
      <c r="CQ7" s="38">
        <v>50.49</v>
      </c>
      <c r="CR7" s="38">
        <v>48.36</v>
      </c>
      <c r="CS7" s="38">
        <v>48.7</v>
      </c>
      <c r="CT7" s="38">
        <v>46.9</v>
      </c>
      <c r="CU7" s="38">
        <v>47.95</v>
      </c>
      <c r="CV7" s="38">
        <v>56.91</v>
      </c>
      <c r="CW7" s="38">
        <v>100</v>
      </c>
      <c r="CX7" s="38">
        <v>100</v>
      </c>
      <c r="CY7" s="38">
        <v>100</v>
      </c>
      <c r="CZ7" s="38">
        <v>100</v>
      </c>
      <c r="DA7" s="38">
        <v>100</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14.99</v>
      </c>
      <c r="EE7" s="38">
        <v>0</v>
      </c>
      <c r="EF7" s="38">
        <v>1.54</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山本真也</cp:lastModifiedBy>
  <dcterms:created xsi:type="dcterms:W3CDTF">2018-12-03T08:46:02Z</dcterms:created>
  <dcterms:modified xsi:type="dcterms:W3CDTF">2019-01-29T08:25:05Z</dcterms:modified>
  <cp:category/>
</cp:coreProperties>
</file>