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4経済センサス\県公表_製造業確報\起案\"/>
    </mc:Choice>
  </mc:AlternateContent>
  <bookViews>
    <workbookView xWindow="0" yWindow="0" windowWidth="20490" windowHeight="7785" tabRatio="823"/>
  </bookViews>
  <sheets>
    <sheet name="目次" sheetId="45" r:id="rId1"/>
    <sheet name="いつ時点の数値か一覧 " sheetId="46" r:id="rId2"/>
    <sheet name="第1表" sheetId="30" r:id="rId3"/>
    <sheet name="第2表" sheetId="31" r:id="rId4"/>
    <sheet name="第3表" sheetId="32" r:id="rId5"/>
    <sheet name="第4表" sheetId="49" r:id="rId6"/>
    <sheet name="（参考）熊本県の主要４項目の全国順位" sheetId="50" r:id="rId7"/>
  </sheets>
  <definedNames>
    <definedName name="_xlnm.Print_Area" localSheetId="6">'（参考）熊本県の主要４項目の全国順位'!$A$2:$K$56</definedName>
    <definedName name="_xlnm.Print_Area" localSheetId="2">第1表!$B$2:$R$33</definedName>
    <definedName name="_xlnm.Print_Area" localSheetId="3">第2表!$B$2:$R$18</definedName>
    <definedName name="_xlnm.Print_Area" localSheetId="4">第3表!$B$2:$R$20</definedName>
    <definedName name="_xlnm.Print_Area" localSheetId="5">第4表!$A$2:$V$59</definedName>
  </definedNames>
  <calcPr calcId="162913"/>
</workbook>
</file>

<file path=xl/calcChain.xml><?xml version="1.0" encoding="utf-8"?>
<calcChain xmlns="http://schemas.openxmlformats.org/spreadsheetml/2006/main">
  <c r="N25" i="30" l="1"/>
  <c r="M25" i="30"/>
  <c r="R25" i="30"/>
  <c r="Q25" i="30"/>
  <c r="V56" i="49" l="1"/>
  <c r="U56" i="49"/>
  <c r="V55" i="49"/>
  <c r="U55" i="49"/>
  <c r="V54" i="49"/>
  <c r="U54" i="49"/>
  <c r="V53" i="49"/>
  <c r="U53" i="49"/>
  <c r="V52" i="49"/>
  <c r="U52" i="49"/>
  <c r="V51" i="49"/>
  <c r="U51" i="49"/>
  <c r="V50" i="49"/>
  <c r="U50" i="49"/>
  <c r="V49" i="49"/>
  <c r="U49" i="49"/>
  <c r="V48" i="49"/>
  <c r="U48" i="49"/>
  <c r="V47" i="49"/>
  <c r="U47" i="49"/>
  <c r="V46" i="49"/>
  <c r="U46" i="49"/>
  <c r="V45" i="49"/>
  <c r="U45" i="49"/>
  <c r="V44" i="49"/>
  <c r="U44" i="49"/>
  <c r="V43" i="49"/>
  <c r="U43" i="49"/>
  <c r="V42" i="49"/>
  <c r="U42" i="49"/>
  <c r="V41" i="49"/>
  <c r="U41" i="49"/>
  <c r="V40" i="49"/>
  <c r="U40" i="49"/>
  <c r="V39" i="49"/>
  <c r="U39" i="49"/>
  <c r="V38" i="49"/>
  <c r="U38" i="49"/>
  <c r="V37" i="49"/>
  <c r="U37" i="49"/>
  <c r="V36" i="49"/>
  <c r="U36" i="49"/>
  <c r="V34" i="49"/>
  <c r="U34" i="49"/>
  <c r="V33" i="49"/>
  <c r="U33" i="49"/>
  <c r="V32" i="49"/>
  <c r="U32" i="49"/>
  <c r="V31" i="49"/>
  <c r="U31" i="49"/>
  <c r="V30" i="49"/>
  <c r="U30" i="49"/>
  <c r="V29" i="49"/>
  <c r="U29" i="49"/>
  <c r="V28" i="49"/>
  <c r="U28" i="49"/>
  <c r="V27" i="49"/>
  <c r="U27" i="49"/>
  <c r="V26" i="49"/>
  <c r="U26" i="49"/>
  <c r="V25" i="49"/>
  <c r="U25" i="49"/>
  <c r="V24" i="49"/>
  <c r="U24" i="49"/>
  <c r="V23" i="49"/>
  <c r="U23" i="49"/>
  <c r="V22" i="49"/>
  <c r="U22" i="49"/>
  <c r="V21" i="49"/>
  <c r="U21" i="49"/>
  <c r="V20" i="49"/>
  <c r="U20" i="49"/>
  <c r="V19" i="49"/>
  <c r="U19" i="49"/>
  <c r="V18" i="49"/>
  <c r="U18" i="49"/>
  <c r="V17" i="49"/>
  <c r="U17" i="49"/>
  <c r="V16" i="49"/>
  <c r="U16" i="49"/>
  <c r="V15" i="49"/>
  <c r="U15" i="49"/>
  <c r="V14" i="49"/>
  <c r="U14" i="49"/>
  <c r="V13" i="49"/>
  <c r="U13" i="49"/>
  <c r="V12" i="49"/>
  <c r="U12" i="49"/>
  <c r="V11" i="49"/>
  <c r="U11" i="49"/>
  <c r="V10" i="49"/>
  <c r="U10" i="49"/>
  <c r="V9" i="49"/>
  <c r="U9" i="49"/>
  <c r="V8" i="49"/>
  <c r="U8" i="49"/>
  <c r="V7" i="49"/>
  <c r="U7" i="49"/>
  <c r="V6" i="49"/>
  <c r="U6" i="49"/>
  <c r="R56" i="49"/>
  <c r="Q56" i="49"/>
  <c r="R55" i="49"/>
  <c r="Q55" i="49"/>
  <c r="R54" i="49"/>
  <c r="Q54" i="49"/>
  <c r="R53" i="49"/>
  <c r="Q53" i="49"/>
  <c r="R52" i="49"/>
  <c r="Q52" i="49"/>
  <c r="R51" i="49"/>
  <c r="Q51" i="49"/>
  <c r="R50" i="49"/>
  <c r="Q50" i="49"/>
  <c r="R49" i="49"/>
  <c r="Q49" i="49"/>
  <c r="R48" i="49"/>
  <c r="Q48" i="49"/>
  <c r="R47" i="49"/>
  <c r="Q47" i="49"/>
  <c r="R46" i="49"/>
  <c r="Q46" i="49"/>
  <c r="R45" i="49"/>
  <c r="Q45" i="49"/>
  <c r="R44" i="49"/>
  <c r="Q44" i="49"/>
  <c r="R43" i="49"/>
  <c r="Q43" i="49"/>
  <c r="R42" i="49"/>
  <c r="Q42" i="49"/>
  <c r="R41" i="49"/>
  <c r="Q41" i="49"/>
  <c r="R40" i="49"/>
  <c r="Q40" i="49"/>
  <c r="R39" i="49"/>
  <c r="Q39" i="49"/>
  <c r="R38" i="49"/>
  <c r="Q38" i="49"/>
  <c r="R37" i="49"/>
  <c r="Q37" i="49"/>
  <c r="R36" i="49"/>
  <c r="Q36" i="49"/>
  <c r="R34" i="49"/>
  <c r="Q34" i="49"/>
  <c r="R33" i="49"/>
  <c r="Q33" i="49"/>
  <c r="R32" i="49"/>
  <c r="Q32" i="49"/>
  <c r="R31" i="49"/>
  <c r="Q31" i="49"/>
  <c r="R30" i="49"/>
  <c r="Q30" i="49"/>
  <c r="R29" i="49"/>
  <c r="Q29" i="49"/>
  <c r="R28" i="49"/>
  <c r="Q28" i="49"/>
  <c r="R27" i="49"/>
  <c r="Q27" i="49"/>
  <c r="R26" i="49"/>
  <c r="Q26" i="49"/>
  <c r="R25" i="49"/>
  <c r="Q25" i="49"/>
  <c r="R24" i="49"/>
  <c r="Q24" i="49"/>
  <c r="R23" i="49"/>
  <c r="Q23" i="49"/>
  <c r="R22" i="49"/>
  <c r="Q22" i="49"/>
  <c r="R21" i="49"/>
  <c r="Q21" i="49"/>
  <c r="R20" i="49"/>
  <c r="Q20" i="49"/>
  <c r="R19" i="49"/>
  <c r="Q19" i="49"/>
  <c r="R18" i="49"/>
  <c r="Q18" i="49"/>
  <c r="R17" i="49"/>
  <c r="Q17" i="49"/>
  <c r="R16" i="49"/>
  <c r="Q16" i="49"/>
  <c r="R15" i="49"/>
  <c r="Q15" i="49"/>
  <c r="R14" i="49"/>
  <c r="Q14" i="49"/>
  <c r="R13" i="49"/>
  <c r="Q13" i="49"/>
  <c r="R12" i="49"/>
  <c r="Q12" i="49"/>
  <c r="R11" i="49"/>
  <c r="Q11" i="49"/>
  <c r="R10" i="49"/>
  <c r="Q10" i="49"/>
  <c r="R9" i="49"/>
  <c r="Q9" i="49"/>
  <c r="R8" i="49"/>
  <c r="Q8" i="49"/>
  <c r="R7" i="49"/>
  <c r="Q7" i="49"/>
  <c r="R6" i="49"/>
  <c r="Q6" i="49"/>
  <c r="K56" i="49"/>
  <c r="J56" i="49"/>
  <c r="K55" i="49"/>
  <c r="J55" i="49"/>
  <c r="K54" i="49"/>
  <c r="J54" i="49"/>
  <c r="K53" i="49"/>
  <c r="J53" i="49"/>
  <c r="K52" i="49"/>
  <c r="J52" i="49"/>
  <c r="K51" i="49"/>
  <c r="J51" i="49"/>
  <c r="K50" i="49"/>
  <c r="J50" i="49"/>
  <c r="K49" i="49"/>
  <c r="J49" i="49"/>
  <c r="K48" i="49"/>
  <c r="J48" i="49"/>
  <c r="K47" i="49"/>
  <c r="J47" i="49"/>
  <c r="K46" i="49"/>
  <c r="J46" i="49"/>
  <c r="K45" i="49"/>
  <c r="J45" i="49"/>
  <c r="K44" i="49"/>
  <c r="J44" i="49"/>
  <c r="K43" i="49"/>
  <c r="J43" i="49"/>
  <c r="K42" i="49"/>
  <c r="J42" i="49"/>
  <c r="K41" i="49"/>
  <c r="J41" i="49"/>
  <c r="K40" i="49"/>
  <c r="J40" i="49"/>
  <c r="K39" i="49"/>
  <c r="J39" i="49"/>
  <c r="K38" i="49"/>
  <c r="J38" i="49"/>
  <c r="K37" i="49"/>
  <c r="J37" i="49"/>
  <c r="K36" i="49"/>
  <c r="J36" i="49"/>
  <c r="K34" i="49"/>
  <c r="J34" i="49"/>
  <c r="K33" i="49"/>
  <c r="J33" i="49"/>
  <c r="K32" i="49"/>
  <c r="J32" i="49"/>
  <c r="K31" i="49"/>
  <c r="J31" i="49"/>
  <c r="K30" i="49"/>
  <c r="J30" i="49"/>
  <c r="K29" i="49"/>
  <c r="J29" i="49"/>
  <c r="K28" i="49"/>
  <c r="J28" i="49"/>
  <c r="K27" i="49"/>
  <c r="J27" i="49"/>
  <c r="K26" i="49"/>
  <c r="J26" i="49"/>
  <c r="K25" i="49"/>
  <c r="J25" i="49"/>
  <c r="K24" i="49"/>
  <c r="J24" i="49"/>
  <c r="K23" i="49"/>
  <c r="J23" i="49"/>
  <c r="K22" i="49"/>
  <c r="J22" i="49"/>
  <c r="K21" i="49"/>
  <c r="J21" i="49"/>
  <c r="K20" i="49"/>
  <c r="J20" i="49"/>
  <c r="K19" i="49"/>
  <c r="J19" i="49"/>
  <c r="K18" i="49"/>
  <c r="J18" i="49"/>
  <c r="K17" i="49"/>
  <c r="J17" i="49"/>
  <c r="K16" i="49"/>
  <c r="J16" i="49"/>
  <c r="K15" i="49"/>
  <c r="J15" i="49"/>
  <c r="K14" i="49"/>
  <c r="J14" i="49"/>
  <c r="K13" i="49"/>
  <c r="J13" i="49"/>
  <c r="K12" i="49"/>
  <c r="J12" i="49"/>
  <c r="K11" i="49"/>
  <c r="J11" i="49"/>
  <c r="K10" i="49"/>
  <c r="J10" i="49"/>
  <c r="K9" i="49"/>
  <c r="J9" i="49"/>
  <c r="K8" i="49"/>
  <c r="J8" i="49"/>
  <c r="K7" i="49"/>
  <c r="J7" i="49"/>
  <c r="K6" i="49"/>
  <c r="J6" i="49"/>
  <c r="G56" i="49"/>
  <c r="F56" i="49"/>
  <c r="G55" i="49"/>
  <c r="F55" i="49"/>
  <c r="G54" i="49"/>
  <c r="F54" i="49"/>
  <c r="G53" i="49"/>
  <c r="F53" i="49"/>
  <c r="G52" i="49"/>
  <c r="F52" i="49"/>
  <c r="G51" i="49"/>
  <c r="F51" i="49"/>
  <c r="G50" i="49"/>
  <c r="F50" i="49"/>
  <c r="G49" i="49"/>
  <c r="F49" i="49"/>
  <c r="G48" i="49"/>
  <c r="F48" i="49"/>
  <c r="G47" i="49"/>
  <c r="F47" i="49"/>
  <c r="G46" i="49"/>
  <c r="F46" i="49"/>
  <c r="G45" i="49"/>
  <c r="F45" i="49"/>
  <c r="G44" i="49"/>
  <c r="F44" i="49"/>
  <c r="G43" i="49"/>
  <c r="F43" i="49"/>
  <c r="G42" i="49"/>
  <c r="F42" i="49"/>
  <c r="G41" i="49"/>
  <c r="F41" i="49"/>
  <c r="G40" i="49"/>
  <c r="F40" i="49"/>
  <c r="G39" i="49"/>
  <c r="F39" i="49"/>
  <c r="G38" i="49"/>
  <c r="F38" i="49"/>
  <c r="G37" i="49"/>
  <c r="F37" i="49"/>
  <c r="G36" i="49"/>
  <c r="F36" i="49"/>
  <c r="G34" i="49"/>
  <c r="F34" i="49"/>
  <c r="G33" i="49"/>
  <c r="F33" i="49"/>
  <c r="G32" i="49"/>
  <c r="F32" i="49"/>
  <c r="G31" i="49"/>
  <c r="F31" i="49"/>
  <c r="G30" i="49"/>
  <c r="F30" i="49"/>
  <c r="G29" i="49"/>
  <c r="F29" i="49"/>
  <c r="G28" i="49"/>
  <c r="F28" i="49"/>
  <c r="G27" i="49"/>
  <c r="F27" i="49"/>
  <c r="G26" i="49"/>
  <c r="F26" i="49"/>
  <c r="G25" i="49"/>
  <c r="F25" i="49"/>
  <c r="G24" i="49"/>
  <c r="F24" i="49"/>
  <c r="G23" i="49"/>
  <c r="F23" i="49"/>
  <c r="G22" i="49"/>
  <c r="F22" i="49"/>
  <c r="G21" i="49"/>
  <c r="F21" i="49"/>
  <c r="G20" i="49"/>
  <c r="F20" i="49"/>
  <c r="G19" i="49"/>
  <c r="F19" i="49"/>
  <c r="G18" i="49"/>
  <c r="F18" i="49"/>
  <c r="G17" i="49"/>
  <c r="F17" i="49"/>
  <c r="G16" i="49"/>
  <c r="F16" i="49"/>
  <c r="G15" i="49"/>
  <c r="F15" i="49"/>
  <c r="G14" i="49"/>
  <c r="F14" i="49"/>
  <c r="G13" i="49"/>
  <c r="F13" i="49"/>
  <c r="G12" i="49"/>
  <c r="F12" i="49"/>
  <c r="G11" i="49"/>
  <c r="F11" i="49"/>
  <c r="G10" i="49"/>
  <c r="F10" i="49"/>
  <c r="G9" i="49"/>
  <c r="F9" i="49"/>
  <c r="G8" i="49"/>
  <c r="F8" i="49"/>
  <c r="G7" i="49"/>
  <c r="F7" i="49"/>
  <c r="G6" i="49"/>
  <c r="F6" i="49"/>
  <c r="R17" i="32"/>
  <c r="Q17" i="32"/>
  <c r="R16" i="32"/>
  <c r="Q16" i="32"/>
  <c r="R15" i="32"/>
  <c r="Q15" i="32"/>
  <c r="R14" i="32"/>
  <c r="Q14" i="32"/>
  <c r="R13" i="32"/>
  <c r="Q13" i="32"/>
  <c r="R12" i="32"/>
  <c r="Q12" i="32"/>
  <c r="R11" i="32"/>
  <c r="Q11" i="32"/>
  <c r="R10" i="32"/>
  <c r="Q10" i="32"/>
  <c r="R9" i="32"/>
  <c r="Q9" i="32"/>
  <c r="R8" i="32"/>
  <c r="Q8" i="32"/>
  <c r="R7" i="32"/>
  <c r="Q7" i="32"/>
  <c r="R6" i="32"/>
  <c r="Q6" i="32"/>
  <c r="N17" i="32"/>
  <c r="M17" i="32"/>
  <c r="N16" i="32"/>
  <c r="M16" i="32"/>
  <c r="N15" i="32"/>
  <c r="M15" i="32"/>
  <c r="N14" i="32"/>
  <c r="M14" i="32"/>
  <c r="N13" i="32"/>
  <c r="M13" i="32"/>
  <c r="N12" i="32"/>
  <c r="M12" i="32"/>
  <c r="N11" i="32"/>
  <c r="M11" i="32"/>
  <c r="N10" i="32"/>
  <c r="M10" i="32"/>
  <c r="N9" i="32"/>
  <c r="M9" i="32"/>
  <c r="N8" i="32"/>
  <c r="M8" i="32"/>
  <c r="N7" i="32"/>
  <c r="M7" i="32"/>
  <c r="N6" i="32"/>
  <c r="M6" i="32"/>
  <c r="J17" i="32"/>
  <c r="I17" i="32"/>
  <c r="J16" i="32"/>
  <c r="I16" i="32"/>
  <c r="J15" i="32"/>
  <c r="I15" i="32"/>
  <c r="J14" i="32"/>
  <c r="I14" i="32"/>
  <c r="J13" i="32"/>
  <c r="I13" i="32"/>
  <c r="J12" i="32"/>
  <c r="I12" i="32"/>
  <c r="J11" i="32"/>
  <c r="I11" i="32"/>
  <c r="J10" i="32"/>
  <c r="I10" i="32"/>
  <c r="J9" i="32"/>
  <c r="I9" i="32"/>
  <c r="J8" i="32"/>
  <c r="I8" i="32"/>
  <c r="J7" i="32"/>
  <c r="I7" i="32"/>
  <c r="J6" i="32"/>
  <c r="I6" i="32"/>
  <c r="F17" i="32"/>
  <c r="E17" i="32"/>
  <c r="F16" i="32"/>
  <c r="E16" i="32"/>
  <c r="F15" i="32"/>
  <c r="E15" i="32"/>
  <c r="F14" i="32"/>
  <c r="E14" i="32"/>
  <c r="F13" i="32"/>
  <c r="E13" i="32"/>
  <c r="F12" i="32"/>
  <c r="E12" i="32"/>
  <c r="F11" i="32"/>
  <c r="E11" i="32"/>
  <c r="F10" i="32"/>
  <c r="E10" i="32"/>
  <c r="F9" i="32"/>
  <c r="E9" i="32"/>
  <c r="F8" i="32"/>
  <c r="E8" i="32"/>
  <c r="F7" i="32"/>
  <c r="E7" i="32"/>
  <c r="F6" i="32"/>
  <c r="E6" i="32"/>
  <c r="R15" i="31"/>
  <c r="Q15" i="31"/>
  <c r="R14" i="31"/>
  <c r="Q14" i="31"/>
  <c r="R13" i="31"/>
  <c r="Q13" i="31"/>
  <c r="R12" i="31"/>
  <c r="Q12" i="31"/>
  <c r="R11" i="31"/>
  <c r="Q11" i="31"/>
  <c r="R10" i="31"/>
  <c r="Q10" i="31"/>
  <c r="R9" i="31"/>
  <c r="Q9" i="31"/>
  <c r="R8" i="31"/>
  <c r="Q8" i="31"/>
  <c r="R7" i="31"/>
  <c r="Q7" i="31"/>
  <c r="R6" i="31"/>
  <c r="Q6" i="31"/>
  <c r="N15" i="31"/>
  <c r="M15" i="31"/>
  <c r="N14" i="31"/>
  <c r="M14" i="31"/>
  <c r="N13" i="31"/>
  <c r="M13" i="31"/>
  <c r="N12" i="31"/>
  <c r="M12" i="31"/>
  <c r="N11" i="31"/>
  <c r="M11" i="31"/>
  <c r="N10" i="31"/>
  <c r="M10" i="31"/>
  <c r="N9" i="31"/>
  <c r="M9" i="31"/>
  <c r="N8" i="31"/>
  <c r="M8" i="31"/>
  <c r="N7" i="31"/>
  <c r="M7" i="31"/>
  <c r="N6" i="31"/>
  <c r="M6" i="31"/>
  <c r="J15" i="31"/>
  <c r="I15" i="31"/>
  <c r="J14" i="31"/>
  <c r="I14" i="31"/>
  <c r="J13" i="31"/>
  <c r="I13" i="31"/>
  <c r="J12" i="31"/>
  <c r="I12" i="31"/>
  <c r="J11" i="31"/>
  <c r="I11" i="31"/>
  <c r="J10" i="31"/>
  <c r="I10" i="31"/>
  <c r="J9" i="31"/>
  <c r="I9" i="31"/>
  <c r="J8" i="31"/>
  <c r="I8" i="31"/>
  <c r="J7" i="31"/>
  <c r="I7" i="31"/>
  <c r="J6" i="31"/>
  <c r="I6" i="31"/>
  <c r="F15" i="31"/>
  <c r="E15" i="31"/>
  <c r="F14" i="31"/>
  <c r="E14" i="31"/>
  <c r="F13" i="31"/>
  <c r="E13" i="31"/>
  <c r="F12" i="31"/>
  <c r="E12" i="31"/>
  <c r="F11" i="31"/>
  <c r="E11" i="31"/>
  <c r="F10" i="31"/>
  <c r="E10" i="31"/>
  <c r="F9" i="31"/>
  <c r="E9" i="31"/>
  <c r="F8" i="31"/>
  <c r="E8" i="31"/>
  <c r="F7" i="31"/>
  <c r="E7" i="31"/>
  <c r="F6" i="31"/>
  <c r="E6" i="31"/>
  <c r="R30" i="30"/>
  <c r="Q30" i="30"/>
  <c r="R29" i="30"/>
  <c r="Q29" i="30"/>
  <c r="R27" i="30"/>
  <c r="Q27" i="30"/>
  <c r="R26" i="30"/>
  <c r="Q26" i="30"/>
  <c r="R24" i="30"/>
  <c r="Q24" i="30"/>
  <c r="R23" i="30"/>
  <c r="Q23" i="30"/>
  <c r="R22" i="30"/>
  <c r="Q22" i="30"/>
  <c r="R21" i="30"/>
  <c r="Q21" i="30"/>
  <c r="R20" i="30"/>
  <c r="Q20" i="30"/>
  <c r="R19" i="30"/>
  <c r="Q19" i="30"/>
  <c r="R17" i="30"/>
  <c r="Q17" i="30"/>
  <c r="R16" i="30"/>
  <c r="Q16" i="30"/>
  <c r="R15" i="30"/>
  <c r="Q15" i="30"/>
  <c r="R14" i="30"/>
  <c r="Q14" i="30"/>
  <c r="R13" i="30"/>
  <c r="Q13" i="30"/>
  <c r="R12" i="30"/>
  <c r="Q12" i="30"/>
  <c r="R11" i="30"/>
  <c r="Q11" i="30"/>
  <c r="R10" i="30"/>
  <c r="Q10" i="30"/>
  <c r="R9" i="30"/>
  <c r="Q9" i="30"/>
  <c r="R8" i="30"/>
  <c r="Q8" i="30"/>
  <c r="R7" i="30"/>
  <c r="Q7" i="30"/>
  <c r="R6" i="30"/>
  <c r="Q6" i="30"/>
  <c r="N30" i="30"/>
  <c r="M30" i="30"/>
  <c r="N29" i="30"/>
  <c r="M29" i="30"/>
  <c r="N27" i="30"/>
  <c r="M27" i="30"/>
  <c r="N26" i="30"/>
  <c r="M26" i="30"/>
  <c r="N24" i="30"/>
  <c r="M24" i="30"/>
  <c r="N23" i="30"/>
  <c r="M23" i="30"/>
  <c r="N22" i="30"/>
  <c r="M22" i="30"/>
  <c r="N21" i="30"/>
  <c r="M21" i="30"/>
  <c r="N20" i="30"/>
  <c r="M20" i="30"/>
  <c r="N19" i="30"/>
  <c r="M19" i="30"/>
  <c r="N17" i="30"/>
  <c r="M17" i="30"/>
  <c r="N16" i="30"/>
  <c r="M16" i="30"/>
  <c r="N15" i="30"/>
  <c r="M15" i="30"/>
  <c r="N14" i="30"/>
  <c r="M14" i="30"/>
  <c r="N13" i="30"/>
  <c r="M13" i="30"/>
  <c r="N12" i="30"/>
  <c r="M12" i="30"/>
  <c r="N11" i="30"/>
  <c r="M11" i="30"/>
  <c r="N10" i="30"/>
  <c r="M10" i="30"/>
  <c r="N9" i="30"/>
  <c r="M9" i="30"/>
  <c r="N8" i="30"/>
  <c r="M8" i="30"/>
  <c r="N7" i="30"/>
  <c r="M7" i="30"/>
  <c r="N6" i="30"/>
  <c r="M6" i="30"/>
  <c r="J30" i="30"/>
  <c r="I30" i="30"/>
  <c r="J29" i="30"/>
  <c r="I29" i="30"/>
  <c r="J28" i="30"/>
  <c r="I28" i="30"/>
  <c r="J27" i="30"/>
  <c r="I27" i="30"/>
  <c r="J26" i="30"/>
  <c r="I26" i="30"/>
  <c r="J25" i="30"/>
  <c r="I25" i="30"/>
  <c r="J24" i="30"/>
  <c r="I24" i="30"/>
  <c r="J23" i="30"/>
  <c r="I23" i="30"/>
  <c r="J22" i="30"/>
  <c r="I22" i="30"/>
  <c r="J21" i="30"/>
  <c r="I21" i="30"/>
  <c r="J20" i="30"/>
  <c r="I20" i="30"/>
  <c r="J19" i="30"/>
  <c r="I19" i="30"/>
  <c r="J18" i="30"/>
  <c r="I18" i="30"/>
  <c r="J17" i="30"/>
  <c r="I17" i="30"/>
  <c r="J16" i="30"/>
  <c r="I16" i="30"/>
  <c r="J15" i="30"/>
  <c r="I15" i="30"/>
  <c r="J14" i="30"/>
  <c r="I14" i="30"/>
  <c r="J13" i="30"/>
  <c r="I13" i="30"/>
  <c r="J12" i="30"/>
  <c r="I12" i="30"/>
  <c r="J11" i="30"/>
  <c r="I11" i="30"/>
  <c r="J10" i="30"/>
  <c r="I10" i="30"/>
  <c r="J9" i="30"/>
  <c r="I9" i="30"/>
  <c r="J8" i="30"/>
  <c r="I8" i="30"/>
  <c r="J7" i="30"/>
  <c r="I7" i="30"/>
  <c r="J6" i="30"/>
  <c r="I6" i="30"/>
  <c r="F30" i="30"/>
  <c r="E30" i="30"/>
  <c r="F29" i="30"/>
  <c r="E29" i="30"/>
  <c r="F28" i="30"/>
  <c r="E28" i="30"/>
  <c r="F27" i="30"/>
  <c r="E27" i="30"/>
  <c r="F26" i="30"/>
  <c r="E26" i="30"/>
  <c r="F25" i="30"/>
  <c r="E25" i="30"/>
  <c r="F24" i="30"/>
  <c r="E24" i="30"/>
  <c r="F23" i="30"/>
  <c r="E23" i="30"/>
  <c r="F22" i="30"/>
  <c r="E22" i="30"/>
  <c r="F21" i="30"/>
  <c r="E21" i="30"/>
  <c r="F20" i="30"/>
  <c r="E20" i="30"/>
  <c r="F19" i="30"/>
  <c r="E19" i="30"/>
  <c r="F18" i="30"/>
  <c r="E18" i="30"/>
  <c r="F17" i="30"/>
  <c r="E17" i="30"/>
  <c r="F16" i="30"/>
  <c r="E16" i="30"/>
  <c r="F15" i="30"/>
  <c r="E15" i="30"/>
  <c r="F14" i="30"/>
  <c r="E14" i="30"/>
  <c r="F13" i="30"/>
  <c r="E13" i="30"/>
  <c r="F12" i="30"/>
  <c r="E12" i="30"/>
  <c r="F11" i="30"/>
  <c r="E11" i="30"/>
  <c r="F10" i="30"/>
  <c r="E10" i="30"/>
  <c r="F9" i="30"/>
  <c r="E9" i="30"/>
  <c r="F8" i="30"/>
  <c r="E8" i="30"/>
  <c r="F7" i="30"/>
  <c r="E7" i="30"/>
  <c r="F6" i="30"/>
  <c r="E6" i="30"/>
  <c r="K53" i="50" l="1"/>
  <c r="K52" i="50"/>
  <c r="K51" i="50"/>
  <c r="K50" i="50"/>
  <c r="K49" i="50"/>
  <c r="K48" i="50"/>
  <c r="K47" i="50"/>
  <c r="K46" i="50"/>
  <c r="K45" i="50"/>
  <c r="K44" i="50"/>
  <c r="K43" i="50"/>
  <c r="K42" i="50"/>
  <c r="K41" i="50"/>
  <c r="K40" i="50"/>
  <c r="K39" i="50"/>
  <c r="K38" i="50"/>
  <c r="K37" i="50"/>
  <c r="K36" i="50"/>
  <c r="K35" i="50"/>
  <c r="K34" i="50"/>
  <c r="K33" i="50"/>
  <c r="K32" i="50"/>
  <c r="K31" i="50"/>
  <c r="K30" i="50"/>
  <c r="K29" i="50"/>
  <c r="K28" i="50"/>
  <c r="K27" i="50"/>
  <c r="K26" i="50"/>
  <c r="K25" i="50"/>
  <c r="K24" i="50"/>
  <c r="K23" i="50"/>
  <c r="K22" i="50"/>
  <c r="K21" i="50"/>
  <c r="K20" i="50"/>
  <c r="K19" i="50"/>
  <c r="K18" i="50"/>
  <c r="K17" i="50"/>
  <c r="K16" i="50"/>
  <c r="K15" i="50"/>
  <c r="K14" i="50"/>
  <c r="K13" i="50"/>
  <c r="K12" i="50"/>
  <c r="K11" i="50"/>
  <c r="K10" i="50"/>
  <c r="K9" i="50"/>
  <c r="K8" i="50"/>
  <c r="K7" i="50"/>
  <c r="I53" i="50"/>
  <c r="I52" i="50"/>
  <c r="I51" i="50"/>
  <c r="I50" i="50"/>
  <c r="I49" i="50"/>
  <c r="I48" i="50"/>
  <c r="I47" i="50"/>
  <c r="I46" i="50"/>
  <c r="I45" i="50"/>
  <c r="I44" i="50"/>
  <c r="I43" i="50"/>
  <c r="I42" i="50"/>
  <c r="I41" i="50"/>
  <c r="I40" i="50"/>
  <c r="I39" i="50"/>
  <c r="I38" i="50"/>
  <c r="I37" i="50"/>
  <c r="I36" i="50"/>
  <c r="I35" i="50"/>
  <c r="I34" i="50"/>
  <c r="I33" i="50"/>
  <c r="I32" i="50"/>
  <c r="I31" i="50"/>
  <c r="I30" i="50"/>
  <c r="I29" i="50"/>
  <c r="I28" i="50"/>
  <c r="I27" i="50"/>
  <c r="I26" i="50"/>
  <c r="I25" i="50"/>
  <c r="I24" i="50"/>
  <c r="I23" i="50"/>
  <c r="I22" i="50"/>
  <c r="I21" i="50"/>
  <c r="I20" i="50"/>
  <c r="I19" i="50"/>
  <c r="I18" i="50"/>
  <c r="I17" i="50"/>
  <c r="I16" i="50"/>
  <c r="I15" i="50"/>
  <c r="I14" i="50"/>
  <c r="I13" i="50"/>
  <c r="I12" i="50"/>
  <c r="I11" i="50"/>
  <c r="I10" i="50"/>
  <c r="I9" i="50"/>
  <c r="I8" i="50"/>
  <c r="I7" i="50"/>
  <c r="G53" i="50"/>
  <c r="G52" i="50"/>
  <c r="G51" i="50"/>
  <c r="G50" i="50"/>
  <c r="G49" i="50"/>
  <c r="G48" i="50"/>
  <c r="G47" i="50"/>
  <c r="G46" i="50"/>
  <c r="G45" i="50"/>
  <c r="G44" i="50"/>
  <c r="G43" i="50"/>
  <c r="G42" i="50"/>
  <c r="G41" i="50"/>
  <c r="G40" i="50"/>
  <c r="G39" i="50"/>
  <c r="G38" i="50"/>
  <c r="G37" i="50"/>
  <c r="G36" i="50"/>
  <c r="G35" i="50"/>
  <c r="G34" i="50"/>
  <c r="G33" i="50"/>
  <c r="G32" i="50"/>
  <c r="G31" i="50"/>
  <c r="G30" i="50"/>
  <c r="G29" i="50"/>
  <c r="G28" i="50"/>
  <c r="G27" i="50"/>
  <c r="G26" i="50"/>
  <c r="G25" i="50"/>
  <c r="G24" i="50"/>
  <c r="G23" i="50"/>
  <c r="G22" i="50"/>
  <c r="G21" i="50"/>
  <c r="G20" i="50"/>
  <c r="G19" i="50"/>
  <c r="G18" i="50"/>
  <c r="G17" i="50"/>
  <c r="G16" i="50"/>
  <c r="G15" i="50"/>
  <c r="G14" i="50"/>
  <c r="G13" i="50"/>
  <c r="G12" i="50"/>
  <c r="G11" i="50"/>
  <c r="G10" i="50"/>
  <c r="G9" i="50"/>
  <c r="G8" i="50"/>
  <c r="G7" i="50"/>
  <c r="E53" i="50"/>
  <c r="E52" i="50"/>
  <c r="E51" i="50"/>
  <c r="E50" i="50"/>
  <c r="E49" i="50"/>
  <c r="E48" i="50"/>
  <c r="E47" i="50"/>
  <c r="E46" i="50"/>
  <c r="E45" i="50"/>
  <c r="E44" i="50"/>
  <c r="E43" i="50"/>
  <c r="E42" i="50"/>
  <c r="E41" i="50"/>
  <c r="E40" i="50"/>
  <c r="E39" i="50"/>
  <c r="E38" i="50"/>
  <c r="E37" i="50"/>
  <c r="E36" i="50"/>
  <c r="E35" i="50"/>
  <c r="E34" i="50"/>
  <c r="E33" i="50"/>
  <c r="E32" i="50"/>
  <c r="E31" i="50"/>
  <c r="E30" i="50"/>
  <c r="E29" i="50"/>
  <c r="E28" i="50"/>
  <c r="E27" i="50"/>
  <c r="E26" i="50"/>
  <c r="E25" i="50"/>
  <c r="E24" i="50"/>
  <c r="E23" i="50"/>
  <c r="E22" i="50"/>
  <c r="E21" i="50"/>
  <c r="E20" i="50"/>
  <c r="E19" i="50"/>
  <c r="E18" i="50"/>
  <c r="E17" i="50"/>
  <c r="E16" i="50"/>
  <c r="E15" i="50"/>
  <c r="E14" i="50"/>
  <c r="E13" i="50"/>
  <c r="E12" i="50"/>
  <c r="E11" i="50"/>
  <c r="E10" i="50"/>
  <c r="E9" i="50"/>
  <c r="E8" i="50"/>
  <c r="E7" i="50"/>
</calcChain>
</file>

<file path=xl/sharedStrings.xml><?xml version="1.0" encoding="utf-8"?>
<sst xmlns="http://schemas.openxmlformats.org/spreadsheetml/2006/main" count="588" uniqueCount="349">
  <si>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</si>
  <si>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事業所数</t>
    <rPh sb="0" eb="3">
      <t>ジギョウショ</t>
    </rPh>
    <rPh sb="3" eb="4">
      <t>スウ</t>
    </rPh>
    <phoneticPr fontId="6"/>
  </si>
  <si>
    <t>従業者数</t>
    <rPh sb="0" eb="1">
      <t>ジュウ</t>
    </rPh>
    <rPh sb="1" eb="4">
      <t>ギョウシャスウ</t>
    </rPh>
    <phoneticPr fontId="6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</si>
  <si>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6"/>
  </si>
  <si>
    <t>H21</t>
  </si>
  <si>
    <t>H22</t>
  </si>
  <si>
    <t>H23</t>
  </si>
  <si>
    <t>H24</t>
  </si>
  <si>
    <t>H25</t>
  </si>
  <si>
    <t>H26</t>
  </si>
  <si>
    <t>H27</t>
  </si>
  <si>
    <t>09　食料品</t>
    <rPh sb="3" eb="6">
      <t>ショクリョウヒン</t>
    </rPh>
    <phoneticPr fontId="2"/>
  </si>
  <si>
    <t>10　飲料</t>
    <rPh sb="3" eb="5">
      <t>インリョウ</t>
    </rPh>
    <phoneticPr fontId="2"/>
  </si>
  <si>
    <t>11　繊維</t>
    <rPh sb="3" eb="5">
      <t>センイ</t>
    </rPh>
    <phoneticPr fontId="2"/>
  </si>
  <si>
    <t>12　木材</t>
    <rPh sb="3" eb="5">
      <t>モクザイ</t>
    </rPh>
    <phoneticPr fontId="2"/>
  </si>
  <si>
    <t>13　家具</t>
    <rPh sb="3" eb="5">
      <t>カグ</t>
    </rPh>
    <phoneticPr fontId="2"/>
  </si>
  <si>
    <t>15　印刷</t>
    <rPh sb="3" eb="5">
      <t>インサツ</t>
    </rPh>
    <phoneticPr fontId="2"/>
  </si>
  <si>
    <t>16　化学</t>
    <rPh sb="3" eb="5">
      <t>カガク</t>
    </rPh>
    <phoneticPr fontId="2"/>
  </si>
  <si>
    <t>17　石油・石炭</t>
    <rPh sb="3" eb="5">
      <t>セキユ</t>
    </rPh>
    <rPh sb="6" eb="8">
      <t>セキタン</t>
    </rPh>
    <phoneticPr fontId="2"/>
  </si>
  <si>
    <t>19　ゴム製品</t>
    <rPh sb="5" eb="7">
      <t>セイヒン</t>
    </rPh>
    <phoneticPr fontId="2"/>
  </si>
  <si>
    <t>20　皮革</t>
    <rPh sb="3" eb="5">
      <t>ヒカク</t>
    </rPh>
    <phoneticPr fontId="2"/>
  </si>
  <si>
    <t>21　窯業・土石</t>
    <rPh sb="3" eb="5">
      <t>ヨウギョウ</t>
    </rPh>
    <rPh sb="6" eb="8">
      <t>ドセキ</t>
    </rPh>
    <phoneticPr fontId="2"/>
  </si>
  <si>
    <t>22　鉄鋼</t>
    <rPh sb="3" eb="5">
      <t>テッコウ</t>
    </rPh>
    <phoneticPr fontId="2"/>
  </si>
  <si>
    <t>23　非鉄金属</t>
    <rPh sb="3" eb="5">
      <t>ヒテツ</t>
    </rPh>
    <rPh sb="5" eb="7">
      <t>キンゾク</t>
    </rPh>
    <phoneticPr fontId="2"/>
  </si>
  <si>
    <t>24　金属製品</t>
    <rPh sb="3" eb="5">
      <t>キンゾク</t>
    </rPh>
    <rPh sb="5" eb="7">
      <t>セイヒン</t>
    </rPh>
    <phoneticPr fontId="2"/>
  </si>
  <si>
    <t>25　はん用機器</t>
    <rPh sb="5" eb="6">
      <t>ヨウ</t>
    </rPh>
    <rPh sb="6" eb="8">
      <t>キキ</t>
    </rPh>
    <phoneticPr fontId="2"/>
  </si>
  <si>
    <t>26　生産用機器</t>
    <rPh sb="3" eb="6">
      <t>セイサンヨウ</t>
    </rPh>
    <rPh sb="6" eb="8">
      <t>キキ</t>
    </rPh>
    <phoneticPr fontId="2"/>
  </si>
  <si>
    <t>27　業務用機器</t>
    <rPh sb="3" eb="6">
      <t>ギョウムヨウ</t>
    </rPh>
    <rPh sb="6" eb="8">
      <t>キキ</t>
    </rPh>
    <phoneticPr fontId="2"/>
  </si>
  <si>
    <t>28　電子部品</t>
    <rPh sb="3" eb="5">
      <t>デンシ</t>
    </rPh>
    <rPh sb="5" eb="7">
      <t>ブヒン</t>
    </rPh>
    <phoneticPr fontId="2"/>
  </si>
  <si>
    <t>29　電気機器</t>
    <rPh sb="3" eb="5">
      <t>デンキ</t>
    </rPh>
    <rPh sb="5" eb="7">
      <t>キキ</t>
    </rPh>
    <phoneticPr fontId="2"/>
  </si>
  <si>
    <t>30　情報通信機器</t>
    <rPh sb="3" eb="5">
      <t>ジョウホウ</t>
    </rPh>
    <rPh sb="5" eb="7">
      <t>ツウシン</t>
    </rPh>
    <rPh sb="7" eb="9">
      <t>キキ</t>
    </rPh>
    <phoneticPr fontId="2"/>
  </si>
  <si>
    <t>31　輸送用機器</t>
    <rPh sb="3" eb="6">
      <t>ユソウヨウ</t>
    </rPh>
    <rPh sb="6" eb="8">
      <t>キキ</t>
    </rPh>
    <phoneticPr fontId="2"/>
  </si>
  <si>
    <t>32　その他</t>
    <rPh sb="5" eb="6">
      <t>タ</t>
    </rPh>
    <phoneticPr fontId="2"/>
  </si>
  <si>
    <t>熊本地域</t>
    <rPh sb="0" eb="2">
      <t>クマモト</t>
    </rPh>
    <rPh sb="2" eb="4">
      <t>チイキ</t>
    </rPh>
    <phoneticPr fontId="2"/>
  </si>
  <si>
    <t>宇城地域</t>
    <rPh sb="0" eb="2">
      <t>ウキ</t>
    </rPh>
    <rPh sb="2" eb="4">
      <t>チイキ</t>
    </rPh>
    <phoneticPr fontId="2"/>
  </si>
  <si>
    <t>荒尾・玉名地域</t>
    <rPh sb="0" eb="2">
      <t>アラオ</t>
    </rPh>
    <rPh sb="3" eb="5">
      <t>タマナ</t>
    </rPh>
    <rPh sb="5" eb="7">
      <t>チイキ</t>
    </rPh>
    <phoneticPr fontId="2"/>
  </si>
  <si>
    <t>菊池地域</t>
    <rPh sb="0" eb="2">
      <t>キクチ</t>
    </rPh>
    <rPh sb="2" eb="4">
      <t>チイキ</t>
    </rPh>
    <phoneticPr fontId="2"/>
  </si>
  <si>
    <t>阿蘇地域</t>
    <rPh sb="0" eb="2">
      <t>アソ</t>
    </rPh>
    <rPh sb="2" eb="4">
      <t>チイキ</t>
    </rPh>
    <phoneticPr fontId="2"/>
  </si>
  <si>
    <t>上益城地域</t>
    <rPh sb="0" eb="3">
      <t>カミマシキ</t>
    </rPh>
    <rPh sb="3" eb="5">
      <t>チイキ</t>
    </rPh>
    <phoneticPr fontId="2"/>
  </si>
  <si>
    <t>八代地域</t>
    <rPh sb="0" eb="2">
      <t>ヤツシロ</t>
    </rPh>
    <rPh sb="2" eb="4">
      <t>チイキ</t>
    </rPh>
    <phoneticPr fontId="2"/>
  </si>
  <si>
    <t>人吉・球磨地域</t>
    <rPh sb="0" eb="2">
      <t>ヒトヨシ</t>
    </rPh>
    <rPh sb="3" eb="5">
      <t>クマ</t>
    </rPh>
    <rPh sb="5" eb="7">
      <t>チイキ</t>
    </rPh>
    <phoneticPr fontId="2"/>
  </si>
  <si>
    <t>天草地域</t>
    <rPh sb="0" eb="2">
      <t>アマクサ</t>
    </rPh>
    <rPh sb="2" eb="4">
      <t>チイキ</t>
    </rPh>
    <phoneticPr fontId="2"/>
  </si>
  <si>
    <t>4～9人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</si>
  <si>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</si>
  <si>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</si>
  <si>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30～49人</t>
    <rPh sb="5" eb="6">
      <t>ニン</t>
    </rPh>
    <phoneticPr fontId="2"/>
  </si>
  <si>
    <t>50～99人</t>
    <rPh sb="5" eb="6">
      <t>ニン</t>
    </rPh>
    <phoneticPr fontId="2"/>
  </si>
  <si>
    <t>100～199人</t>
    <rPh sb="7" eb="8">
      <t>ニン</t>
    </rPh>
    <phoneticPr fontId="2"/>
  </si>
  <si>
    <t>200～299人</t>
    <rPh sb="7" eb="8">
      <t>ニン</t>
    </rPh>
    <phoneticPr fontId="2"/>
  </si>
  <si>
    <t>300～499人</t>
    <rPh sb="7" eb="8">
      <t>ニン</t>
    </rPh>
    <phoneticPr fontId="2"/>
  </si>
  <si>
    <t>500人以上</t>
    <rPh sb="3" eb="4">
      <t>ニン</t>
    </rPh>
    <rPh sb="4" eb="6">
      <t>イジョウ</t>
    </rPh>
    <phoneticPr fontId="2"/>
  </si>
  <si>
    <t>山鹿・鹿本地域</t>
    <rPh sb="0" eb="2">
      <t>ヤマガ</t>
    </rPh>
    <rPh sb="3" eb="5">
      <t>カモト</t>
    </rPh>
    <rPh sb="5" eb="7">
      <t>チイキ</t>
    </rPh>
    <phoneticPr fontId="2"/>
  </si>
  <si>
    <t>水俣・芦北地域</t>
    <rPh sb="0" eb="2">
      <t>ミナマタ</t>
    </rPh>
    <rPh sb="3" eb="5">
      <t>アシキタ</t>
    </rPh>
    <rPh sb="5" eb="7">
      <t>チイキ</t>
    </rPh>
    <phoneticPr fontId="2"/>
  </si>
  <si>
    <t>構成比</t>
  </si>
  <si>
    <t>（人）</t>
  </si>
  <si>
    <t>（万円）</t>
  </si>
  <si>
    <t>（人）</t>
    <rPh sb="1" eb="2">
      <t>ニン</t>
    </rPh>
    <phoneticPr fontId="2"/>
  </si>
  <si>
    <t>合志市</t>
  </si>
  <si>
    <t>天草市</t>
  </si>
  <si>
    <t>阿蘇市</t>
  </si>
  <si>
    <t>宇城市</t>
  </si>
  <si>
    <t>上天草市</t>
  </si>
  <si>
    <t>宇土市</t>
  </si>
  <si>
    <t>菊池市</t>
  </si>
  <si>
    <t>山鹿市</t>
  </si>
  <si>
    <t>玉名市</t>
  </si>
  <si>
    <t>水俣市</t>
  </si>
  <si>
    <t>荒尾市</t>
  </si>
  <si>
    <t>人吉市</t>
  </si>
  <si>
    <t>八代市</t>
  </si>
  <si>
    <t>（万円）</t>
    <rPh sb="1" eb="3">
      <t>マンエン</t>
    </rPh>
    <phoneticPr fontId="6"/>
  </si>
  <si>
    <t>18　プラスチック</t>
  </si>
  <si>
    <t>大阪</t>
  </si>
  <si>
    <t>愛知</t>
  </si>
  <si>
    <t>東京</t>
  </si>
  <si>
    <t>埼玉</t>
  </si>
  <si>
    <t>静岡</t>
  </si>
  <si>
    <t>兵庫</t>
  </si>
  <si>
    <t>神奈川</t>
  </si>
  <si>
    <t>岐阜</t>
  </si>
  <si>
    <t>福岡</t>
  </si>
  <si>
    <t>茨城</t>
  </si>
  <si>
    <t>新潟</t>
  </si>
  <si>
    <t>北海道</t>
  </si>
  <si>
    <t>広島</t>
  </si>
  <si>
    <t>群馬</t>
  </si>
  <si>
    <t>長野</t>
  </si>
  <si>
    <t>千葉</t>
  </si>
  <si>
    <t>京都</t>
  </si>
  <si>
    <t>栃木</t>
  </si>
  <si>
    <t>三重</t>
  </si>
  <si>
    <t>福島</t>
  </si>
  <si>
    <t>岡山</t>
  </si>
  <si>
    <t>石川</t>
  </si>
  <si>
    <t>滋賀</t>
  </si>
  <si>
    <t>富山</t>
  </si>
  <si>
    <t>宮城</t>
  </si>
  <si>
    <t>山形</t>
  </si>
  <si>
    <t>福井</t>
  </si>
  <si>
    <t>愛媛</t>
  </si>
  <si>
    <t>鹿児島</t>
  </si>
  <si>
    <t>岩手</t>
  </si>
  <si>
    <t>奈良</t>
  </si>
  <si>
    <t>熊本</t>
  </si>
  <si>
    <t>山梨</t>
  </si>
  <si>
    <t>香川</t>
  </si>
  <si>
    <t>和歌山</t>
  </si>
  <si>
    <t>長崎</t>
  </si>
  <si>
    <t>山口</t>
  </si>
  <si>
    <t>秋田</t>
  </si>
  <si>
    <t>大分</t>
  </si>
  <si>
    <t>青森</t>
  </si>
  <si>
    <t>宮崎</t>
  </si>
  <si>
    <t>佐賀</t>
  </si>
  <si>
    <t>徳島</t>
  </si>
  <si>
    <t>島根</t>
  </si>
  <si>
    <t>沖縄</t>
  </si>
  <si>
    <t>高知</t>
  </si>
  <si>
    <t>鳥取</t>
  </si>
  <si>
    <t>（参考）熊本県の主要4項目の全国順位</t>
    <rPh sb="1" eb="3">
      <t>サンコウ</t>
    </rPh>
    <rPh sb="4" eb="7">
      <t>クマモトケン</t>
    </rPh>
    <rPh sb="14" eb="16">
      <t>ゼンコク</t>
    </rPh>
    <rPh sb="16" eb="18">
      <t>ジュンイ</t>
    </rPh>
    <phoneticPr fontId="2"/>
  </si>
  <si>
    <t>43101</t>
  </si>
  <si>
    <t>43102</t>
  </si>
  <si>
    <t>43103</t>
  </si>
  <si>
    <t>43104</t>
  </si>
  <si>
    <t>43105</t>
  </si>
  <si>
    <t>43202</t>
  </si>
  <si>
    <t>43203</t>
  </si>
  <si>
    <t>43204</t>
  </si>
  <si>
    <t>43205</t>
  </si>
  <si>
    <t>43206</t>
  </si>
  <si>
    <t>43208</t>
  </si>
  <si>
    <t>43210</t>
  </si>
  <si>
    <t>43211</t>
  </si>
  <si>
    <t>43212</t>
  </si>
  <si>
    <t>43213</t>
  </si>
  <si>
    <t>43214</t>
  </si>
  <si>
    <t>43215</t>
  </si>
  <si>
    <t>43216</t>
  </si>
  <si>
    <t>43348</t>
  </si>
  <si>
    <t>43364</t>
  </si>
  <si>
    <t>43367</t>
  </si>
  <si>
    <t>43368</t>
  </si>
  <si>
    <t>43369</t>
  </si>
  <si>
    <t>43403</t>
  </si>
  <si>
    <t>43404</t>
  </si>
  <si>
    <t>43423</t>
  </si>
  <si>
    <t>43424</t>
  </si>
  <si>
    <t>43425</t>
  </si>
  <si>
    <t>43428</t>
  </si>
  <si>
    <t>43432</t>
  </si>
  <si>
    <t>43433</t>
  </si>
  <si>
    <t>43441</t>
  </si>
  <si>
    <t>43442</t>
  </si>
  <si>
    <t>43443</t>
  </si>
  <si>
    <t>43444</t>
  </si>
  <si>
    <t>43447</t>
  </si>
  <si>
    <t>43468</t>
  </si>
  <si>
    <t>43482</t>
  </si>
  <si>
    <t>43484</t>
  </si>
  <si>
    <t>43501</t>
  </si>
  <si>
    <t>43505</t>
  </si>
  <si>
    <t>43506</t>
  </si>
  <si>
    <t>43507</t>
  </si>
  <si>
    <t>43510</t>
  </si>
  <si>
    <t>43511</t>
  </si>
  <si>
    <t>43512</t>
  </si>
  <si>
    <t>43513</t>
  </si>
  <si>
    <t>43514</t>
  </si>
  <si>
    <t>43531</t>
  </si>
  <si>
    <t>事業所数</t>
  </si>
  <si>
    <t>熊本市中央区</t>
  </si>
  <si>
    <t>熊本市東区</t>
  </si>
  <si>
    <t>熊本市西区</t>
  </si>
  <si>
    <t>熊本市南区</t>
  </si>
  <si>
    <t>熊本市北区</t>
  </si>
  <si>
    <t>下益城郡美里町</t>
  </si>
  <si>
    <t>玉名郡玉東町</t>
  </si>
  <si>
    <t>玉名郡南関町</t>
  </si>
  <si>
    <t>玉名郡長洲町</t>
  </si>
  <si>
    <t>玉名郡和水町</t>
  </si>
  <si>
    <t>菊池郡大津町</t>
  </si>
  <si>
    <t>菊池郡菊陽町</t>
  </si>
  <si>
    <t>阿蘇郡南小国町</t>
  </si>
  <si>
    <t>阿蘇郡小国町</t>
  </si>
  <si>
    <t>阿蘇郡産山村</t>
  </si>
  <si>
    <t>阿蘇郡高森町</t>
  </si>
  <si>
    <t>阿蘇郡西原村</t>
  </si>
  <si>
    <t>阿蘇郡南阿蘇村</t>
  </si>
  <si>
    <t>上益城郡御船町</t>
  </si>
  <si>
    <t>上益城郡嘉島町</t>
  </si>
  <si>
    <t>上益城郡益城町</t>
  </si>
  <si>
    <t>上益城郡甲佐町</t>
  </si>
  <si>
    <t>上益城郡山都町</t>
  </si>
  <si>
    <t>八代郡氷川町</t>
  </si>
  <si>
    <t>葦北郡芦北町</t>
  </si>
  <si>
    <t>葦北郡津奈木町</t>
  </si>
  <si>
    <t>球磨郡錦町</t>
  </si>
  <si>
    <t>球磨郡多良木町</t>
  </si>
  <si>
    <t>球磨郡湯前町</t>
  </si>
  <si>
    <t>球磨郡水上村</t>
  </si>
  <si>
    <t>球磨郡相良村</t>
  </si>
  <si>
    <t>球磨郡五木村</t>
  </si>
  <si>
    <t>球磨郡山江村</t>
  </si>
  <si>
    <t>球磨郡球磨村</t>
  </si>
  <si>
    <t>球磨郡あさぎり町</t>
  </si>
  <si>
    <t>天草郡苓北町</t>
  </si>
  <si>
    <t>熊本市</t>
    <rPh sb="0" eb="3">
      <t>クマモトシ</t>
    </rPh>
    <phoneticPr fontId="2"/>
  </si>
  <si>
    <t>構成比</t>
    <rPh sb="0" eb="2">
      <t>コウセイ</t>
    </rPh>
    <rPh sb="2" eb="3">
      <t>ヒ</t>
    </rPh>
    <phoneticPr fontId="2"/>
  </si>
  <si>
    <t>（万円）</t>
    <rPh sb="1" eb="3">
      <t>マンエン</t>
    </rPh>
    <phoneticPr fontId="2"/>
  </si>
  <si>
    <t>増減率</t>
  </si>
  <si>
    <t>事業所数、従業者数</t>
    <rPh sb="0" eb="3">
      <t>ジギョウショ</t>
    </rPh>
    <rPh sb="3" eb="4">
      <t>スウ</t>
    </rPh>
    <rPh sb="5" eb="6">
      <t>ジュウ</t>
    </rPh>
    <rPh sb="6" eb="9">
      <t>ギョウシャスウ</t>
    </rPh>
    <phoneticPr fontId="2"/>
  </si>
  <si>
    <t>平成21年（暦年）1年間の数値</t>
    <rPh sb="0" eb="2">
      <t>ヘイセイ</t>
    </rPh>
    <rPh sb="4" eb="5">
      <t>ネン</t>
    </rPh>
    <rPh sb="6" eb="8">
      <t>レキネン</t>
    </rPh>
    <rPh sb="10" eb="11">
      <t>ネン</t>
    </rPh>
    <rPh sb="11" eb="12">
      <t>カン</t>
    </rPh>
    <rPh sb="13" eb="15">
      <t>スウチ</t>
    </rPh>
    <phoneticPr fontId="2"/>
  </si>
  <si>
    <t>平成22年（暦年）1年間の数値</t>
    <rPh sb="0" eb="2">
      <t>ヘイセイ</t>
    </rPh>
    <rPh sb="4" eb="5">
      <t>ネン</t>
    </rPh>
    <rPh sb="6" eb="8">
      <t>レキネン</t>
    </rPh>
    <rPh sb="10" eb="11">
      <t>ネン</t>
    </rPh>
    <rPh sb="11" eb="12">
      <t>カン</t>
    </rPh>
    <rPh sb="13" eb="15">
      <t>スウチ</t>
    </rPh>
    <phoneticPr fontId="2"/>
  </si>
  <si>
    <t>平成24年（暦年）1年間の数値</t>
    <rPh sb="0" eb="2">
      <t>ヘイセイ</t>
    </rPh>
    <rPh sb="4" eb="5">
      <t>ネン</t>
    </rPh>
    <rPh sb="6" eb="8">
      <t>レキネン</t>
    </rPh>
    <rPh sb="10" eb="11">
      <t>ネン</t>
    </rPh>
    <rPh sb="11" eb="12">
      <t>カン</t>
    </rPh>
    <rPh sb="13" eb="15">
      <t>スウチ</t>
    </rPh>
    <phoneticPr fontId="2"/>
  </si>
  <si>
    <t>平成25年（暦年）1年間の数値</t>
    <rPh sb="0" eb="2">
      <t>ヘイセイ</t>
    </rPh>
    <rPh sb="4" eb="5">
      <t>ネン</t>
    </rPh>
    <rPh sb="6" eb="8">
      <t>レキネン</t>
    </rPh>
    <rPh sb="10" eb="11">
      <t>ネン</t>
    </rPh>
    <rPh sb="11" eb="12">
      <t>カン</t>
    </rPh>
    <rPh sb="13" eb="15">
      <t>スウチ</t>
    </rPh>
    <phoneticPr fontId="2"/>
  </si>
  <si>
    <t>平成26年（暦年）1年間の数値</t>
    <rPh sb="0" eb="2">
      <t>ヘイセイ</t>
    </rPh>
    <rPh sb="4" eb="5">
      <t>ネン</t>
    </rPh>
    <rPh sb="6" eb="8">
      <t>レキネン</t>
    </rPh>
    <rPh sb="10" eb="11">
      <t>ネン</t>
    </rPh>
    <rPh sb="11" eb="12">
      <t>カン</t>
    </rPh>
    <rPh sb="13" eb="15">
      <t>スウチ</t>
    </rPh>
    <phoneticPr fontId="2"/>
  </si>
  <si>
    <t>調査</t>
    <rPh sb="0" eb="2">
      <t>チョウサ</t>
    </rPh>
    <phoneticPr fontId="2"/>
  </si>
  <si>
    <t>平成21年12月31日現在の数値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rPh sb="14" eb="16">
      <t>スウチ</t>
    </rPh>
    <phoneticPr fontId="2"/>
  </si>
  <si>
    <t>平成22年12月31日現在の数値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rPh sb="14" eb="16">
      <t>スウチ</t>
    </rPh>
    <phoneticPr fontId="2"/>
  </si>
  <si>
    <t>平成25年12月31日現在の数値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rPh sb="14" eb="16">
      <t>スウチ</t>
    </rPh>
    <phoneticPr fontId="2"/>
  </si>
  <si>
    <t>平成24年12月31日現在の数値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rPh sb="14" eb="16">
      <t>スウチ</t>
    </rPh>
    <phoneticPr fontId="2"/>
  </si>
  <si>
    <t>平成26年12月31日現在の数値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rPh sb="14" eb="16">
      <t>スウチ</t>
    </rPh>
    <phoneticPr fontId="2"/>
  </si>
  <si>
    <t>（参考）</t>
    <rPh sb="1" eb="3">
      <t>サンコウ</t>
    </rPh>
    <phoneticPr fontId="2"/>
  </si>
  <si>
    <t>本書での表記</t>
    <rPh sb="0" eb="2">
      <t>ホンショ</t>
    </rPh>
    <rPh sb="4" eb="6">
      <t>ヒョウキ</t>
    </rPh>
    <phoneticPr fontId="2"/>
  </si>
  <si>
    <t>平成21年工業統計調査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2"/>
  </si>
  <si>
    <t>平成22年工業統計調査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2"/>
  </si>
  <si>
    <t>平成24年工業統計調査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2"/>
  </si>
  <si>
    <t>平成25年工業統計調査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2"/>
  </si>
  <si>
    <t>平成26年工業統計調査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2"/>
  </si>
  <si>
    <t>製造品出荷額等、付加価値額</t>
    <rPh sb="0" eb="3">
      <t>セイゾウヒン</t>
    </rPh>
    <rPh sb="3" eb="5">
      <t>シュッカ</t>
    </rPh>
    <rPh sb="5" eb="6">
      <t>ガク</t>
    </rPh>
    <rPh sb="6" eb="7">
      <t>トウ</t>
    </rPh>
    <rPh sb="8" eb="10">
      <t>フカ</t>
    </rPh>
    <rPh sb="10" eb="12">
      <t>カチ</t>
    </rPh>
    <rPh sb="12" eb="13">
      <t>ガク</t>
    </rPh>
    <phoneticPr fontId="2"/>
  </si>
  <si>
    <t>付加価値額
（従業者4～29人の事業所は粗付加価値額）</t>
    <rPh sb="7" eb="8">
      <t>ジュウ</t>
    </rPh>
    <phoneticPr fontId="6"/>
  </si>
  <si>
    <t>付加価値額
（従業者4～29人の事業所は粗付加価値額）</t>
    <rPh sb="0" eb="2">
      <t>フカ</t>
    </rPh>
    <rPh sb="2" eb="4">
      <t>カチ</t>
    </rPh>
    <rPh sb="4" eb="5">
      <t>ガク</t>
    </rPh>
    <phoneticPr fontId="2"/>
  </si>
  <si>
    <t>付加価値額
（従業者4～29人の事業所は粗付加価値額）</t>
    <rPh sb="0" eb="2">
      <t>フカ</t>
    </rPh>
    <rPh sb="2" eb="4">
      <t>カチ</t>
    </rPh>
    <rPh sb="4" eb="5">
      <t>ガク</t>
    </rPh>
    <phoneticPr fontId="6"/>
  </si>
  <si>
    <t>14　パルプ・紙</t>
    <rPh sb="7" eb="8">
      <t>カミ</t>
    </rPh>
    <phoneticPr fontId="6"/>
  </si>
  <si>
    <t>H28</t>
    <phoneticPr fontId="2"/>
  </si>
  <si>
    <t>（その1/2）</t>
    <phoneticPr fontId="2"/>
  </si>
  <si>
    <t>（その2/2）</t>
    <phoneticPr fontId="2"/>
  </si>
  <si>
    <t>従業者数</t>
    <phoneticPr fontId="2"/>
  </si>
  <si>
    <t>増減率</t>
    <phoneticPr fontId="2"/>
  </si>
  <si>
    <t>増減率</t>
    <phoneticPr fontId="2"/>
  </si>
  <si>
    <t>総計</t>
    <rPh sb="0" eb="2">
      <t>ソウケイ</t>
    </rPh>
    <phoneticPr fontId="2"/>
  </si>
  <si>
    <r>
      <t>第3表　地域別　</t>
    </r>
    <r>
      <rPr>
        <sz val="10"/>
        <color theme="1"/>
        <rFont val="ＭＳ ゴシック"/>
        <family val="3"/>
        <charset val="128"/>
      </rPr>
      <t>事業所数、従業者数、製造品出荷額等、付加価値額　（従業者4人以上の事業所）</t>
    </r>
    <rPh sb="0" eb="1">
      <t>ダイ</t>
    </rPh>
    <rPh sb="2" eb="3">
      <t>ヒョウ</t>
    </rPh>
    <rPh sb="4" eb="7">
      <t>チイキベツ</t>
    </rPh>
    <phoneticPr fontId="6"/>
  </si>
  <si>
    <r>
      <t>第2表　従業者規模別　</t>
    </r>
    <r>
      <rPr>
        <sz val="10"/>
        <color theme="1"/>
        <rFont val="ＭＳ ゴシック"/>
        <family val="3"/>
        <charset val="128"/>
      </rPr>
      <t>事業所数、従業者数、製造品出荷額等、付加価値額　（従業者4人以上の事業所）</t>
    </r>
    <rPh sb="0" eb="1">
      <t>ダイ</t>
    </rPh>
    <rPh sb="2" eb="3">
      <t>ヒョウ</t>
    </rPh>
    <rPh sb="4" eb="7">
      <t>ジュウギョウシャ</t>
    </rPh>
    <rPh sb="7" eb="10">
      <t>キボベツ</t>
    </rPh>
    <rPh sb="11" eb="14">
      <t>ジギョウショ</t>
    </rPh>
    <rPh sb="14" eb="15">
      <t>スウ</t>
    </rPh>
    <rPh sb="16" eb="19">
      <t>ジュウギョウシャ</t>
    </rPh>
    <rPh sb="19" eb="20">
      <t>スウ</t>
    </rPh>
    <rPh sb="21" eb="23">
      <t>セイゾウ</t>
    </rPh>
    <rPh sb="23" eb="24">
      <t>ヒン</t>
    </rPh>
    <rPh sb="24" eb="28">
      <t>シュッカガクトウ</t>
    </rPh>
    <rPh sb="29" eb="31">
      <t>フカ</t>
    </rPh>
    <rPh sb="31" eb="34">
      <t>カチガク</t>
    </rPh>
    <phoneticPr fontId="6"/>
  </si>
  <si>
    <t>第1表　産業中分類別　事業所数、従業者数、製造品出荷額等、付加価値額　（従業者4人以上の事業所）</t>
    <rPh sb="0" eb="1">
      <t>ダイ</t>
    </rPh>
    <rPh sb="2" eb="3">
      <t>ヒョウ</t>
    </rPh>
    <rPh sb="4" eb="6">
      <t>サンギョウ</t>
    </rPh>
    <rPh sb="6" eb="9">
      <t>チュウブンルイ</t>
    </rPh>
    <phoneticPr fontId="6"/>
  </si>
  <si>
    <t>※集計対象は、従業者4人以上の事業所。</t>
    <rPh sb="1" eb="3">
      <t>シュウケイ</t>
    </rPh>
    <rPh sb="3" eb="5">
      <t>タイショウ</t>
    </rPh>
    <phoneticPr fontId="2"/>
  </si>
  <si>
    <t>H29</t>
    <phoneticPr fontId="2"/>
  </si>
  <si>
    <t>第2表　従業者規模別　事業所数、従業者数、製造品出荷額等、付加価値額　（従業者4人以上の事業所）</t>
    <rPh sb="0" eb="1">
      <t>ダイ</t>
    </rPh>
    <rPh sb="2" eb="3">
      <t>ヒョウ</t>
    </rPh>
    <rPh sb="4" eb="7">
      <t>ジュウギョウシャ</t>
    </rPh>
    <rPh sb="7" eb="10">
      <t>キボベツ</t>
    </rPh>
    <rPh sb="11" eb="14">
      <t>ジギョウショ</t>
    </rPh>
    <rPh sb="14" eb="15">
      <t>スウ</t>
    </rPh>
    <rPh sb="16" eb="19">
      <t>ジュウギョウシャ</t>
    </rPh>
    <rPh sb="19" eb="20">
      <t>スウ</t>
    </rPh>
    <rPh sb="21" eb="23">
      <t>セイゾウ</t>
    </rPh>
    <rPh sb="23" eb="24">
      <t>ヒン</t>
    </rPh>
    <rPh sb="24" eb="28">
      <t>シュッカガクトウ</t>
    </rPh>
    <rPh sb="29" eb="31">
      <t>フカ</t>
    </rPh>
    <rPh sb="31" eb="34">
      <t>カチガク</t>
    </rPh>
    <phoneticPr fontId="6"/>
  </si>
  <si>
    <t>第3表　地域別　事業所数、従業者数、製造品出荷額等、付加価値額　（従業者4人以上の事業所）</t>
    <rPh sb="0" eb="1">
      <t>ダイ</t>
    </rPh>
    <rPh sb="2" eb="3">
      <t>ヒョウ</t>
    </rPh>
    <rPh sb="4" eb="7">
      <t>チイキベツ</t>
    </rPh>
    <phoneticPr fontId="6"/>
  </si>
  <si>
    <t>第4表　市町村別　事業所数、従業者数、製造品出荷額等、付加価値額　（従業者4人以上の事業所）</t>
    <rPh sb="0" eb="1">
      <t>ダイ</t>
    </rPh>
    <rPh sb="2" eb="3">
      <t>ヒョウ</t>
    </rPh>
    <rPh sb="4" eb="7">
      <t>シチョウソン</t>
    </rPh>
    <rPh sb="7" eb="8">
      <t>ベツ</t>
    </rPh>
    <rPh sb="19" eb="22">
      <t>セイゾウヒン</t>
    </rPh>
    <rPh sb="22" eb="24">
      <t>シュッカ</t>
    </rPh>
    <rPh sb="24" eb="25">
      <t>ガク</t>
    </rPh>
    <rPh sb="25" eb="26">
      <t>トウ</t>
    </rPh>
    <rPh sb="27" eb="29">
      <t>フカ</t>
    </rPh>
    <rPh sb="29" eb="31">
      <t>カチ</t>
    </rPh>
    <rPh sb="31" eb="32">
      <t>ガク</t>
    </rPh>
    <rPh sb="34" eb="37">
      <t>ジュウギョウシャ</t>
    </rPh>
    <rPh sb="38" eb="41">
      <t>ニンイジョウ</t>
    </rPh>
    <rPh sb="42" eb="45">
      <t>ジギョウショ</t>
    </rPh>
    <phoneticPr fontId="6"/>
  </si>
  <si>
    <t>（参考）熊本県の主要4項目の全国順位</t>
    <phoneticPr fontId="2"/>
  </si>
  <si>
    <t>（参考）いつの時点の数値か一覧</t>
    <rPh sb="1" eb="3">
      <t>サンコウ</t>
    </rPh>
    <rPh sb="7" eb="9">
      <t>ジテン</t>
    </rPh>
    <rPh sb="10" eb="12">
      <t>スウチ</t>
    </rPh>
    <rPh sb="13" eb="15">
      <t>イチラン</t>
    </rPh>
    <phoneticPr fontId="6"/>
  </si>
  <si>
    <t>【統計表】</t>
    <rPh sb="1" eb="4">
      <t>トウケイヒョウ</t>
    </rPh>
    <phoneticPr fontId="6"/>
  </si>
  <si>
    <t>目次へ ⏎</t>
    <rPh sb="0" eb="2">
      <t>モクジ</t>
    </rPh>
    <phoneticPr fontId="2"/>
  </si>
  <si>
    <t>　※ 主要4項目：事業所数、従業者数、製造品出荷額等、付加価値額</t>
  </si>
  <si>
    <t>熊　本　県　の　工　業</t>
    <phoneticPr fontId="2"/>
  </si>
  <si>
    <t>H30</t>
    <phoneticPr fontId="2"/>
  </si>
  <si>
    <t>平成29年 6月 1日現在の数値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rPh sb="14" eb="16">
      <t>スウチ</t>
    </rPh>
    <phoneticPr fontId="2"/>
  </si>
  <si>
    <t>平成28年（暦年）1年間の数値</t>
    <rPh sb="0" eb="2">
      <t>ヘイセイ</t>
    </rPh>
    <rPh sb="4" eb="5">
      <t>ネン</t>
    </rPh>
    <rPh sb="6" eb="8">
      <t>レキネン</t>
    </rPh>
    <rPh sb="10" eb="11">
      <t>ネン</t>
    </rPh>
    <rPh sb="11" eb="12">
      <t>カン</t>
    </rPh>
    <rPh sb="13" eb="15">
      <t>スウチ</t>
    </rPh>
    <phoneticPr fontId="2"/>
  </si>
  <si>
    <t>平成30年工業統計調査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2"/>
  </si>
  <si>
    <t>平成30年 6月 1日現在の数値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rPh sb="14" eb="16">
      <t>スウチ</t>
    </rPh>
    <phoneticPr fontId="2"/>
  </si>
  <si>
    <t>平成29年（暦年）1年間の数値</t>
    <rPh sb="0" eb="2">
      <t>ヘイセイ</t>
    </rPh>
    <rPh sb="4" eb="5">
      <t>ネン</t>
    </rPh>
    <rPh sb="6" eb="8">
      <t>レキネン</t>
    </rPh>
    <rPh sb="10" eb="11">
      <t>ネン</t>
    </rPh>
    <rPh sb="11" eb="12">
      <t>カン</t>
    </rPh>
    <rPh sb="13" eb="15">
      <t>スウチ</t>
    </rPh>
    <phoneticPr fontId="2"/>
  </si>
  <si>
    <t>総計</t>
    <rPh sb="0" eb="2">
      <t>ソウケイ</t>
    </rPh>
    <phoneticPr fontId="6"/>
  </si>
  <si>
    <t>（万円）</t>
    <rPh sb="1" eb="3">
      <t>マンエン</t>
    </rPh>
    <phoneticPr fontId="5"/>
  </si>
  <si>
    <t>R元</t>
    <rPh sb="1" eb="2">
      <t>ゲン</t>
    </rPh>
    <phoneticPr fontId="2"/>
  </si>
  <si>
    <t>従業者数
（人）</t>
    <rPh sb="0" eb="3">
      <t>ジュウギョウシャ</t>
    </rPh>
    <rPh sb="3" eb="4">
      <t>スウ</t>
    </rPh>
    <rPh sb="6" eb="7">
      <t>ニン</t>
    </rPh>
    <phoneticPr fontId="6"/>
  </si>
  <si>
    <t>製造品出荷額等
（百万円）</t>
    <rPh sb="0" eb="1">
      <t>セイ</t>
    </rPh>
    <rPh sb="1" eb="2">
      <t>ヅクリ</t>
    </rPh>
    <rPh sb="2" eb="3">
      <t>ヒン</t>
    </rPh>
    <rPh sb="3" eb="7">
      <t>シュッカガクトウ</t>
    </rPh>
    <rPh sb="9" eb="12">
      <t>ヒャクマンエン</t>
    </rPh>
    <phoneticPr fontId="6"/>
  </si>
  <si>
    <t>付加価値額
（百万円）</t>
    <rPh sb="0" eb="5">
      <t>フカカチガク</t>
    </rPh>
    <rPh sb="7" eb="10">
      <t>ヒャクマンエン</t>
    </rPh>
    <phoneticPr fontId="6"/>
  </si>
  <si>
    <t>00</t>
  </si>
  <si>
    <t>全国計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</si>
  <si>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</si>
  <si>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</si>
  <si>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</si>
  <si>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</si>
  <si>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</si>
  <si>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</si>
  <si>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</si>
  <si>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</si>
  <si>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</si>
  <si>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</si>
  <si>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</si>
  <si>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</si>
  <si>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</si>
  <si>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</si>
  <si>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</si>
  <si>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</si>
  <si>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</si>
  <si>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</si>
  <si>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</si>
  <si>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</si>
  <si>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</si>
  <si>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</si>
  <si>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</si>
  <si>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</si>
  <si>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</si>
  <si>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</si>
  <si>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</si>
  <si>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</si>
  <si>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</si>
  <si>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</si>
  <si>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</si>
  <si>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</si>
  <si>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</si>
  <si>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</si>
  <si>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</si>
  <si>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</si>
  <si>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</si>
  <si>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</si>
  <si>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</si>
  <si>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</si>
  <si>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</si>
  <si>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</si>
  <si>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</si>
  <si>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</si>
  <si>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</si>
  <si>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</si>
  <si>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</si>
  <si>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都道府県</t>
    <rPh sb="0" eb="4">
      <t>トドウフケン</t>
    </rPh>
    <phoneticPr fontId="2"/>
  </si>
  <si>
    <t>事業所数</t>
    <rPh sb="0" eb="3">
      <t>ジギョウショ</t>
    </rPh>
    <rPh sb="3" eb="4">
      <t>スウ</t>
    </rPh>
    <phoneticPr fontId="11"/>
  </si>
  <si>
    <t>全国
順位</t>
    <rPh sb="0" eb="2">
      <t>ゼンコク</t>
    </rPh>
    <rPh sb="3" eb="5">
      <t>ジュンイ</t>
    </rPh>
    <phoneticPr fontId="2"/>
  </si>
  <si>
    <t>-</t>
    <phoneticPr fontId="2"/>
  </si>
  <si>
    <t>（従業者29人
以下は粗付
加価値額）</t>
    <phoneticPr fontId="2"/>
  </si>
  <si>
    <t>R2</t>
  </si>
  <si>
    <t>R2</t>
    <phoneticPr fontId="2"/>
  </si>
  <si>
    <r>
      <t>※製造品出荷額等、付加価値額については、R元：2019</t>
    </r>
    <r>
      <rPr>
        <u/>
        <sz val="10"/>
        <rFont val="ＭＳ ゴシック"/>
        <family val="3"/>
        <charset val="128"/>
      </rPr>
      <t>年1月～12月の1年間</t>
    </r>
    <r>
      <rPr>
        <sz val="10"/>
        <rFont val="ＭＳ ゴシック"/>
        <family val="3"/>
        <charset val="128"/>
      </rPr>
      <t>、R2：</t>
    </r>
    <r>
      <rPr>
        <u/>
        <sz val="10"/>
        <rFont val="ＭＳ ゴシック"/>
        <family val="3"/>
        <charset val="128"/>
      </rPr>
      <t>2020年1月～12月の1年間</t>
    </r>
    <r>
      <rPr>
        <sz val="10"/>
        <rFont val="ＭＳ ゴシック"/>
        <family val="3"/>
        <charset val="128"/>
      </rPr>
      <t>の数値。</t>
    </r>
    <r>
      <rPr>
        <sz val="11"/>
        <color theme="1"/>
        <rFont val="ＭＳ Ｐゴシック"/>
        <family val="2"/>
        <charset val="128"/>
        <scheme val="minor"/>
      </rPr>
      <t/>
    </r>
    <rPh sb="1" eb="8">
      <t>セイゾウヒンシュッカガクトウ</t>
    </rPh>
    <rPh sb="9" eb="11">
      <t>フカ</t>
    </rPh>
    <rPh sb="11" eb="13">
      <t>カチ</t>
    </rPh>
    <rPh sb="13" eb="14">
      <t>ガク</t>
    </rPh>
    <rPh sb="27" eb="28">
      <t>ネン</t>
    </rPh>
    <rPh sb="29" eb="30">
      <t>ガツ</t>
    </rPh>
    <rPh sb="33" eb="34">
      <t>ガツ</t>
    </rPh>
    <rPh sb="36" eb="37">
      <t>ネン</t>
    </rPh>
    <rPh sb="37" eb="38">
      <t>カン</t>
    </rPh>
    <rPh sb="46" eb="47">
      <t>ネン</t>
    </rPh>
    <rPh sb="48" eb="49">
      <t>ガツ</t>
    </rPh>
    <rPh sb="52" eb="53">
      <t>ガツ</t>
    </rPh>
    <rPh sb="55" eb="56">
      <t>ネン</t>
    </rPh>
    <rPh sb="56" eb="57">
      <t>カン</t>
    </rPh>
    <rPh sb="58" eb="60">
      <t>スウチ</t>
    </rPh>
    <phoneticPr fontId="2"/>
  </si>
  <si>
    <r>
      <t>※製造品出荷額等、付加価値額については、</t>
    </r>
    <r>
      <rPr>
        <u/>
        <sz val="10"/>
        <rFont val="ＭＳ ゴシック"/>
        <family val="3"/>
        <charset val="128"/>
      </rPr>
      <t>2020年1月～12月の1年間</t>
    </r>
    <r>
      <rPr>
        <sz val="10"/>
        <rFont val="ＭＳ ゴシック"/>
        <family val="3"/>
        <charset val="128"/>
      </rPr>
      <t>の数値。</t>
    </r>
    <r>
      <rPr>
        <sz val="11"/>
        <color theme="1"/>
        <rFont val="ＭＳ Ｐゴシック"/>
        <family val="2"/>
        <charset val="128"/>
        <scheme val="minor"/>
      </rPr>
      <t/>
    </r>
    <rPh sb="1" eb="8">
      <t>セイゾウヒンシュッカガクトウ</t>
    </rPh>
    <rPh sb="9" eb="11">
      <t>フカ</t>
    </rPh>
    <rPh sb="11" eb="13">
      <t>カチ</t>
    </rPh>
    <rPh sb="13" eb="14">
      <t>ガク</t>
    </rPh>
    <rPh sb="24" eb="25">
      <t>ネン</t>
    </rPh>
    <rPh sb="26" eb="27">
      <t>ガツ</t>
    </rPh>
    <rPh sb="30" eb="31">
      <t>ガツ</t>
    </rPh>
    <rPh sb="33" eb="34">
      <t>ネン</t>
    </rPh>
    <rPh sb="34" eb="35">
      <t>カン</t>
    </rPh>
    <rPh sb="36" eb="38">
      <t>スウチ</t>
    </rPh>
    <phoneticPr fontId="2"/>
  </si>
  <si>
    <r>
      <t>※事業所数、従業者数については、</t>
    </r>
    <r>
      <rPr>
        <u/>
        <sz val="10"/>
        <rFont val="ＭＳ ゴシック"/>
        <family val="3"/>
        <charset val="128"/>
      </rPr>
      <t>R3</t>
    </r>
    <r>
      <rPr>
        <sz val="10"/>
        <rFont val="ＭＳ ゴシック"/>
        <family val="3"/>
        <charset val="128"/>
      </rPr>
      <t>.6.1現在</t>
    </r>
    <r>
      <rPr>
        <sz val="10"/>
        <rFont val="ＭＳ ゴシック"/>
        <family val="3"/>
        <charset val="128"/>
      </rPr>
      <t>の数値。</t>
    </r>
    <rPh sb="1" eb="4">
      <t>ジギョウショ</t>
    </rPh>
    <rPh sb="4" eb="5">
      <t>スウ</t>
    </rPh>
    <rPh sb="6" eb="7">
      <t>ジュウ</t>
    </rPh>
    <rPh sb="7" eb="10">
      <t>ギョウシャスウ</t>
    </rPh>
    <rPh sb="22" eb="24">
      <t>ゲンザイ</t>
    </rPh>
    <rPh sb="25" eb="27">
      <t>スウチ</t>
    </rPh>
    <phoneticPr fontId="2"/>
  </si>
  <si>
    <t>（万円）</t>
    <phoneticPr fontId="6"/>
  </si>
  <si>
    <t>x</t>
  </si>
  <si>
    <t>-</t>
  </si>
  <si>
    <t>-</t>
    <phoneticPr fontId="2"/>
  </si>
  <si>
    <t>（注）「増減率」は参考値、時系列比較は留意が必要（利用上の注意－第２の３を参照）</t>
    <rPh sb="4" eb="7">
      <t>ゾウゲンリツ</t>
    </rPh>
    <rPh sb="9" eb="12">
      <t>サンコウチ</t>
    </rPh>
    <rPh sb="32" eb="33">
      <t>ダイ</t>
    </rPh>
    <phoneticPr fontId="6"/>
  </si>
  <si>
    <t>平成24年経済センサス-活動調査</t>
    <rPh sb="0" eb="2">
      <t>ヘイセイ</t>
    </rPh>
    <rPh sb="4" eb="5">
      <t>ネン</t>
    </rPh>
    <rPh sb="5" eb="7">
      <t>ケイザイ</t>
    </rPh>
    <rPh sb="12" eb="14">
      <t>カツドウ</t>
    </rPh>
    <rPh sb="14" eb="16">
      <t>チョウサ</t>
    </rPh>
    <phoneticPr fontId="2"/>
  </si>
  <si>
    <t>平成24年 2月 1日現在の数値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rPh sb="14" eb="16">
      <t>スウチ</t>
    </rPh>
    <phoneticPr fontId="2"/>
  </si>
  <si>
    <t>平成23年（暦年）1年間の数値</t>
    <rPh sb="0" eb="2">
      <t>ヘイセイ</t>
    </rPh>
    <rPh sb="4" eb="5">
      <t>ネン</t>
    </rPh>
    <rPh sb="6" eb="8">
      <t>レキネン</t>
    </rPh>
    <rPh sb="10" eb="11">
      <t>ネン</t>
    </rPh>
    <rPh sb="11" eb="12">
      <t>カン</t>
    </rPh>
    <rPh sb="13" eb="15">
      <t>スウチ</t>
    </rPh>
    <phoneticPr fontId="2"/>
  </si>
  <si>
    <t>平成28年経済センサス-活動調査</t>
    <rPh sb="0" eb="2">
      <t>ヘイセイ</t>
    </rPh>
    <rPh sb="4" eb="5">
      <t>ネン</t>
    </rPh>
    <rPh sb="5" eb="7">
      <t>ケイザイ</t>
    </rPh>
    <rPh sb="12" eb="14">
      <t>カツドウ</t>
    </rPh>
    <rPh sb="14" eb="16">
      <t>チョウサ</t>
    </rPh>
    <phoneticPr fontId="2"/>
  </si>
  <si>
    <t>平成28年 6月 1日現在の数値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rPh sb="14" eb="16">
      <t>スウチ</t>
    </rPh>
    <phoneticPr fontId="2"/>
  </si>
  <si>
    <t>平成27年（暦年）1年間の数値</t>
    <rPh sb="0" eb="2">
      <t>ヘイセイ</t>
    </rPh>
    <rPh sb="4" eb="5">
      <t>ネン</t>
    </rPh>
    <rPh sb="6" eb="8">
      <t>レキネン</t>
    </rPh>
    <rPh sb="10" eb="11">
      <t>ネン</t>
    </rPh>
    <rPh sb="11" eb="12">
      <t>カン</t>
    </rPh>
    <rPh sb="13" eb="15">
      <t>スウチ</t>
    </rPh>
    <phoneticPr fontId="2"/>
  </si>
  <si>
    <t>平成29年工業統計調査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2"/>
  </si>
  <si>
    <t>2019年工業統計調査</t>
    <rPh sb="4" eb="5">
      <t>ネン</t>
    </rPh>
    <rPh sb="5" eb="7">
      <t>コウギョウ</t>
    </rPh>
    <rPh sb="7" eb="9">
      <t>トウケイ</t>
    </rPh>
    <rPh sb="9" eb="11">
      <t>チョウサ</t>
    </rPh>
    <phoneticPr fontId="2"/>
  </si>
  <si>
    <t>令和元年 6月 1日現在の数値</t>
    <rPh sb="0" eb="2">
      <t>レイワ</t>
    </rPh>
    <rPh sb="2" eb="4">
      <t>ガンネン</t>
    </rPh>
    <rPh sb="6" eb="7">
      <t>ガツ</t>
    </rPh>
    <rPh sb="9" eb="10">
      <t>ニチ</t>
    </rPh>
    <rPh sb="10" eb="12">
      <t>ゲンザイ</t>
    </rPh>
    <rPh sb="13" eb="15">
      <t>スウチ</t>
    </rPh>
    <phoneticPr fontId="2"/>
  </si>
  <si>
    <t>平成30年（暦年）1年間の数値</t>
    <rPh sb="0" eb="2">
      <t>ヘイセイ</t>
    </rPh>
    <rPh sb="4" eb="5">
      <t>ネン</t>
    </rPh>
    <rPh sb="6" eb="8">
      <t>レキネン</t>
    </rPh>
    <rPh sb="10" eb="11">
      <t>ネン</t>
    </rPh>
    <rPh sb="11" eb="12">
      <t>カン</t>
    </rPh>
    <rPh sb="13" eb="15">
      <t>スウチ</t>
    </rPh>
    <phoneticPr fontId="2"/>
  </si>
  <si>
    <t>2020年工業統計調査</t>
    <rPh sb="4" eb="5">
      <t>ネン</t>
    </rPh>
    <rPh sb="5" eb="7">
      <t>コウギョウ</t>
    </rPh>
    <rPh sb="7" eb="9">
      <t>トウケイ</t>
    </rPh>
    <rPh sb="9" eb="11">
      <t>チョウサ</t>
    </rPh>
    <phoneticPr fontId="2"/>
  </si>
  <si>
    <t>令和2年 6月 1日現在の数値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rPh sb="13" eb="15">
      <t>スウチ</t>
    </rPh>
    <phoneticPr fontId="2"/>
  </si>
  <si>
    <t xml:space="preserve">
2019年（暦年）1年間の数値
</t>
    <rPh sb="5" eb="6">
      <t>ネン</t>
    </rPh>
    <rPh sb="7" eb="9">
      <t>レキネン</t>
    </rPh>
    <rPh sb="11" eb="12">
      <t>ネン</t>
    </rPh>
    <rPh sb="12" eb="13">
      <t>カン</t>
    </rPh>
    <rPh sb="14" eb="16">
      <t>スウチ</t>
    </rPh>
    <phoneticPr fontId="2"/>
  </si>
  <si>
    <t>令和3年経済センサス-活動調査</t>
    <rPh sb="0" eb="2">
      <t>レイワ</t>
    </rPh>
    <rPh sb="3" eb="4">
      <t>ネン</t>
    </rPh>
    <rPh sb="4" eb="6">
      <t>ケイザイ</t>
    </rPh>
    <rPh sb="11" eb="13">
      <t>カツドウ</t>
    </rPh>
    <rPh sb="13" eb="15">
      <t>チョウサ</t>
    </rPh>
    <phoneticPr fontId="2"/>
  </si>
  <si>
    <t>令和3年 6月 1日現在の数値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rPh sb="13" eb="15">
      <t>スウチ</t>
    </rPh>
    <phoneticPr fontId="2"/>
  </si>
  <si>
    <t>令和2年（暦年）1年間の数値</t>
    <rPh sb="0" eb="2">
      <t>レイワ</t>
    </rPh>
    <rPh sb="3" eb="4">
      <t>ネン</t>
    </rPh>
    <rPh sb="5" eb="7">
      <t>レキネン</t>
    </rPh>
    <rPh sb="9" eb="10">
      <t>ネン</t>
    </rPh>
    <rPh sb="10" eb="11">
      <t>カン</t>
    </rPh>
    <rPh sb="12" eb="14">
      <t>スウチ</t>
    </rPh>
    <phoneticPr fontId="2"/>
  </si>
  <si>
    <r>
      <t>※事業所数、従業者数については、R元：R2.6.1現在、R2:</t>
    </r>
    <r>
      <rPr>
        <u/>
        <sz val="10"/>
        <rFont val="ＭＳ ゴシック"/>
        <family val="3"/>
        <charset val="128"/>
      </rPr>
      <t>R3</t>
    </r>
    <r>
      <rPr>
        <sz val="10"/>
        <rFont val="ＭＳ ゴシック"/>
        <family val="3"/>
        <charset val="128"/>
      </rPr>
      <t>.6.1現在の数値。</t>
    </r>
    <rPh sb="1" eb="4">
      <t>ジギョウショ</t>
    </rPh>
    <rPh sb="4" eb="5">
      <t>スウ</t>
    </rPh>
    <rPh sb="6" eb="7">
      <t>ジュウ</t>
    </rPh>
    <rPh sb="7" eb="10">
      <t>ギョウシャスウ</t>
    </rPh>
    <rPh sb="37" eb="39">
      <t>ゲンザイ</t>
    </rPh>
    <rPh sb="40" eb="42">
      <t>スウチ</t>
    </rPh>
    <phoneticPr fontId="2"/>
  </si>
  <si>
    <t>～ 令和３年経済センサス-活動調査の製造業に関する集計結果 ～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</si>
</sst>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&quot;▲ &quot;#,##0.0"/>
    <numFmt numFmtId="177" formatCode="0.0%"/>
    <numFmt numFmtId="178" formatCode="#,##0.0_ ;[Red]\-#,##0.0\ "/>
    <numFmt numFmtId="179" formatCode="#,##0.0%;&quot;▲ &quot;#,##0.0%"/>
    <numFmt numFmtId="180" formatCode="#,##0.0%;&quot;▲&quot;#,##0.0%"/>
  </numFmts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0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rgb="FFFF0000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2"/>
      <color theme="10"/>
      <name val="ＭＳ ゴシック"/>
      <family val="3"/>
      <charset val="128"/>
    </font>
    <font>
      <u/>
      <sz val="12"/>
      <color theme="10"/>
      <name val="HG丸ｺﾞｼｯｸM-PRO"/>
      <family val="3"/>
      <charset val="128"/>
    </font>
    <font>
      <u/>
      <sz val="12"/>
      <color rgb="FFFF0000"/>
      <name val="HG丸ｺﾞｼｯｸM-PRO"/>
      <family val="3"/>
      <charset val="128"/>
    </font>
    <font>
      <b/>
      <sz val="20"/>
      <name val="ＭＳ ゴシック"/>
      <family val="3"/>
      <charset val="128"/>
    </font>
    <font>
      <sz val="8"/>
      <name val="ＭＳ ゴシック"/>
      <family val="3"/>
      <charset val="128"/>
    </font>
    <font>
      <u val="double"/>
      <sz val="1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4" fillId="0" borderId="0"/>
    <xf numFmtId="0" fontId="15" fillId="0" borderId="0"/>
    <xf numFmtId="0" fontId="20" fillId="0" borderId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203">
    <xf numFmtId="0" fontId="0" fillId="0" borderId="0" xfId="0">
      <alignment vertical="center"/>
    </xf>
    <xf numFmtId="0" fontId="4" fillId="0" borderId="0" xfId="0" applyFont="1">
      <alignment vertical="center"/>
    </xf>
    <xf numFmtId="38" fontId="7" fillId="0" borderId="0" xfId="2" applyFont="1" applyAlignment="1">
      <alignment vertical="center"/>
    </xf>
    <xf numFmtId="38" fontId="7" fillId="0" borderId="0" xfId="2" applyFont="1" applyFill="1" applyBorder="1" applyAlignment="1">
      <alignment vertical="center"/>
    </xf>
    <xf numFmtId="38" fontId="7" fillId="0" borderId="12" xfId="2" applyFont="1" applyFill="1" applyBorder="1" applyAlignment="1">
      <alignment horizontal="center" vertical="center"/>
    </xf>
    <xf numFmtId="38" fontId="7" fillId="0" borderId="0" xfId="2" applyFont="1" applyBorder="1" applyAlignment="1">
      <alignment vertical="center"/>
    </xf>
    <xf numFmtId="38" fontId="7" fillId="0" borderId="13" xfId="2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38" fontId="7" fillId="0" borderId="10" xfId="2" applyFont="1" applyFill="1" applyBorder="1" applyAlignment="1">
      <alignment horizontal="center" vertical="center"/>
    </xf>
    <xf numFmtId="38" fontId="7" fillId="0" borderId="0" xfId="2" applyFont="1" applyFill="1" applyBorder="1" applyAlignment="1">
      <alignment horizontal="center" vertical="center"/>
    </xf>
    <xf numFmtId="0" fontId="5" fillId="4" borderId="0" xfId="5" applyFont="1" applyFill="1">
      <alignment vertical="center"/>
    </xf>
    <xf numFmtId="38" fontId="7" fillId="4" borderId="0" xfId="2" applyFont="1" applyFill="1" applyAlignment="1">
      <alignment vertical="center"/>
    </xf>
    <xf numFmtId="38" fontId="7" fillId="4" borderId="0" xfId="2" applyFont="1" applyFill="1" applyBorder="1" applyAlignment="1">
      <alignment vertical="center"/>
    </xf>
    <xf numFmtId="0" fontId="7" fillId="4" borderId="0" xfId="5" applyFont="1" applyFill="1">
      <alignment vertical="center"/>
    </xf>
    <xf numFmtId="0" fontId="7" fillId="4" borderId="0" xfId="5" applyFont="1" applyFill="1" applyBorder="1">
      <alignment vertical="center"/>
    </xf>
    <xf numFmtId="38" fontId="7" fillId="4" borderId="0" xfId="2" applyFont="1" applyFill="1" applyBorder="1" applyAlignment="1">
      <alignment horizontal="center" vertical="center"/>
    </xf>
    <xf numFmtId="38" fontId="7" fillId="0" borderId="0" xfId="2" applyFont="1" applyFill="1" applyAlignment="1">
      <alignment vertical="center"/>
    </xf>
    <xf numFmtId="176" fontId="7" fillId="0" borderId="0" xfId="2" applyNumberFormat="1" applyFont="1" applyBorder="1" applyAlignment="1">
      <alignment vertical="center"/>
    </xf>
    <xf numFmtId="178" fontId="7" fillId="0" borderId="0" xfId="2" applyNumberFormat="1" applyFont="1" applyBorder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178" fontId="7" fillId="0" borderId="0" xfId="2" applyNumberFormat="1" applyFont="1" applyFill="1" applyBorder="1" applyAlignment="1">
      <alignment vertical="center"/>
    </xf>
    <xf numFmtId="38" fontId="7" fillId="0" borderId="1" xfId="2" applyFont="1" applyFill="1" applyBorder="1" applyAlignment="1">
      <alignment vertical="center" shrinkToFit="1"/>
    </xf>
    <xf numFmtId="38" fontId="7" fillId="0" borderId="12" xfId="2" applyFont="1" applyFill="1" applyBorder="1" applyAlignment="1">
      <alignment vertical="center"/>
    </xf>
    <xf numFmtId="38" fontId="7" fillId="0" borderId="13" xfId="2" applyFont="1" applyFill="1" applyBorder="1" applyAlignment="1">
      <alignment horizontal="center" vertical="center"/>
    </xf>
    <xf numFmtId="38" fontId="7" fillId="0" borderId="4" xfId="2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7" fillId="0" borderId="0" xfId="7" applyNumberFormat="1" applyFont="1" applyAlignment="1">
      <alignment horizontal="left" vertical="center"/>
    </xf>
    <xf numFmtId="0" fontId="13" fillId="0" borderId="12" xfId="11" applyFont="1" applyFill="1" applyBorder="1" applyAlignment="1">
      <alignment horizontal="center" vertical="center"/>
    </xf>
    <xf numFmtId="0" fontId="13" fillId="0" borderId="16" xfId="11" applyFont="1" applyFill="1" applyBorder="1" applyAlignment="1">
      <alignment horizontal="center" vertical="center"/>
    </xf>
    <xf numFmtId="0" fontId="13" fillId="0" borderId="8" xfId="1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13" fillId="0" borderId="2" xfId="11" applyFont="1" applyFill="1" applyBorder="1" applyAlignment="1">
      <alignment horizontal="center" vertical="center"/>
    </xf>
    <xf numFmtId="38" fontId="7" fillId="0" borderId="4" xfId="2" applyFont="1" applyFill="1" applyBorder="1" applyAlignment="1">
      <alignment horizontal="center" vertical="center"/>
    </xf>
    <xf numFmtId="0" fontId="13" fillId="0" borderId="2" xfId="11" applyFont="1" applyFill="1" applyBorder="1" applyAlignment="1">
      <alignment horizontal="center" vertical="center"/>
    </xf>
    <xf numFmtId="38" fontId="7" fillId="0" borderId="10" xfId="2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7" fillId="0" borderId="12" xfId="11" applyFont="1" applyFill="1" applyBorder="1" applyAlignment="1">
      <alignment horizontal="center" vertical="center"/>
    </xf>
    <xf numFmtId="0" fontId="7" fillId="0" borderId="2" xfId="11" applyFont="1" applyFill="1" applyBorder="1" applyAlignment="1">
      <alignment horizontal="center" vertical="center"/>
    </xf>
    <xf numFmtId="0" fontId="7" fillId="0" borderId="16" xfId="11" applyFont="1" applyFill="1" applyBorder="1" applyAlignment="1">
      <alignment horizontal="center" vertical="center"/>
    </xf>
    <xf numFmtId="0" fontId="7" fillId="0" borderId="8" xfId="11" applyFont="1" applyFill="1" applyBorder="1" applyAlignment="1">
      <alignment horizontal="center" vertical="center"/>
    </xf>
    <xf numFmtId="0" fontId="7" fillId="0" borderId="9" xfId="11" applyFont="1" applyFill="1" applyBorder="1" applyAlignment="1">
      <alignment horizontal="center" vertical="center"/>
    </xf>
    <xf numFmtId="0" fontId="7" fillId="0" borderId="1" xfId="11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7" fillId="0" borderId="2" xfId="11" applyFont="1" applyFill="1" applyBorder="1" applyAlignment="1">
      <alignment horizontal="center" vertical="center"/>
    </xf>
    <xf numFmtId="0" fontId="26" fillId="0" borderId="0" xfId="8" applyFont="1" applyAlignment="1" applyProtection="1">
      <alignment vertical="center"/>
    </xf>
    <xf numFmtId="0" fontId="18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8" fillId="4" borderId="0" xfId="8" applyFont="1" applyFill="1" applyAlignment="1" applyProtection="1">
      <alignment vertical="center"/>
    </xf>
    <xf numFmtId="0" fontId="17" fillId="0" borderId="0" xfId="0" applyFont="1" applyFill="1" applyBorder="1" applyAlignment="1">
      <alignment vertical="center"/>
    </xf>
    <xf numFmtId="0" fontId="7" fillId="0" borderId="12" xfId="11" applyFont="1" applyFill="1" applyBorder="1" applyAlignment="1">
      <alignment horizontal="center" vertical="center"/>
    </xf>
    <xf numFmtId="0" fontId="7" fillId="0" borderId="2" xfId="11" applyFont="1" applyFill="1" applyBorder="1" applyAlignment="1">
      <alignment horizontal="center" vertical="center"/>
    </xf>
    <xf numFmtId="0" fontId="7" fillId="0" borderId="16" xfId="11" applyFont="1" applyFill="1" applyBorder="1" applyAlignment="1">
      <alignment horizontal="center" vertical="center"/>
    </xf>
    <xf numFmtId="0" fontId="7" fillId="0" borderId="8" xfId="11" applyFont="1" applyFill="1" applyBorder="1" applyAlignment="1">
      <alignment horizontal="center" vertical="center"/>
    </xf>
    <xf numFmtId="0" fontId="7" fillId="0" borderId="0" xfId="11" applyFont="1" applyFill="1" applyBorder="1" applyAlignment="1">
      <alignment horizontal="center" vertical="center"/>
    </xf>
    <xf numFmtId="0" fontId="7" fillId="0" borderId="9" xfId="11" applyFont="1" applyFill="1" applyBorder="1" applyAlignment="1">
      <alignment horizontal="center" vertical="center"/>
    </xf>
    <xf numFmtId="0" fontId="7" fillId="0" borderId="1" xfId="1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9" fillId="4" borderId="0" xfId="13" applyFont="1" applyFill="1" applyAlignment="1">
      <alignment vertical="center"/>
    </xf>
    <xf numFmtId="0" fontId="21" fillId="4" borderId="0" xfId="13" applyFont="1" applyFill="1" applyAlignment="1">
      <alignment vertical="center"/>
    </xf>
    <xf numFmtId="0" fontId="24" fillId="4" borderId="0" xfId="13" applyFont="1" applyFill="1" applyAlignment="1">
      <alignment vertical="center"/>
    </xf>
    <xf numFmtId="0" fontId="19" fillId="4" borderId="0" xfId="0" applyFont="1" applyFill="1" applyAlignment="1">
      <alignment vertical="center"/>
    </xf>
    <xf numFmtId="180" fontId="7" fillId="0" borderId="1" xfId="3" applyNumberFormat="1" applyFont="1" applyBorder="1" applyAlignment="1">
      <alignment vertical="center" shrinkToFit="1"/>
    </xf>
    <xf numFmtId="38" fontId="7" fillId="2" borderId="1" xfId="2" applyFont="1" applyFill="1" applyBorder="1" applyAlignment="1">
      <alignment vertical="center" shrinkToFit="1"/>
    </xf>
    <xf numFmtId="180" fontId="7" fillId="0" borderId="1" xfId="3" applyNumberFormat="1" applyFont="1" applyBorder="1" applyAlignment="1">
      <alignment horizontal="right" vertical="center" shrinkToFit="1"/>
    </xf>
    <xf numFmtId="38" fontId="7" fillId="4" borderId="1" xfId="2" applyFont="1" applyFill="1" applyBorder="1" applyAlignment="1">
      <alignment vertical="center" shrinkToFit="1"/>
    </xf>
    <xf numFmtId="179" fontId="7" fillId="4" borderId="1" xfId="3" applyNumberFormat="1" applyFont="1" applyFill="1" applyBorder="1" applyAlignment="1">
      <alignment vertical="center" shrinkToFit="1"/>
    </xf>
    <xf numFmtId="177" fontId="7" fillId="4" borderId="1" xfId="3" applyNumberFormat="1" applyFont="1" applyFill="1" applyBorder="1" applyAlignment="1">
      <alignment vertical="center" shrinkToFit="1"/>
    </xf>
    <xf numFmtId="180" fontId="7" fillId="4" borderId="1" xfId="3" applyNumberFormat="1" applyFont="1" applyFill="1" applyBorder="1" applyAlignment="1">
      <alignment vertical="center" shrinkToFit="1"/>
    </xf>
    <xf numFmtId="3" fontId="7" fillId="2" borderId="1" xfId="5" applyNumberFormat="1" applyFont="1" applyFill="1" applyBorder="1" applyAlignment="1">
      <alignment vertical="center" shrinkToFit="1"/>
    </xf>
    <xf numFmtId="180" fontId="4" fillId="0" borderId="1" xfId="3" applyNumberFormat="1" applyFont="1" applyBorder="1" applyAlignment="1">
      <alignment vertical="center" shrinkToFit="1"/>
    </xf>
    <xf numFmtId="177" fontId="7" fillId="0" borderId="1" xfId="3" applyNumberFormat="1" applyFont="1" applyFill="1" applyBorder="1" applyAlignment="1">
      <alignment vertical="center" shrinkToFit="1"/>
    </xf>
    <xf numFmtId="38" fontId="7" fillId="2" borderId="1" xfId="6" applyNumberFormat="1" applyFont="1" applyFill="1" applyBorder="1" applyAlignment="1">
      <alignment vertical="center" shrinkToFit="1"/>
    </xf>
    <xf numFmtId="0" fontId="7" fillId="0" borderId="1" xfId="11" applyFont="1" applyFill="1" applyBorder="1" applyAlignment="1">
      <alignment horizontal="center" vertical="center" shrinkToFit="1"/>
    </xf>
    <xf numFmtId="0" fontId="7" fillId="0" borderId="1" xfId="11" applyFont="1" applyFill="1" applyBorder="1" applyAlignment="1">
      <alignment horizontal="left" vertical="center" shrinkToFit="1"/>
    </xf>
    <xf numFmtId="38" fontId="7" fillId="0" borderId="1" xfId="11" applyNumberFormat="1" applyFont="1" applyFill="1" applyBorder="1" applyAlignment="1">
      <alignment horizontal="right" vertical="center" shrinkToFit="1"/>
    </xf>
    <xf numFmtId="177" fontId="7" fillId="0" borderId="1" xfId="3" applyNumberFormat="1" applyFont="1" applyFill="1" applyBorder="1" applyAlignment="1">
      <alignment horizontal="right" vertical="center" shrinkToFit="1"/>
    </xf>
    <xf numFmtId="177" fontId="7" fillId="0" borderId="11" xfId="3" applyNumberFormat="1" applyFont="1" applyFill="1" applyBorder="1" applyAlignment="1">
      <alignment horizontal="right" vertical="center" shrinkToFit="1"/>
    </xf>
    <xf numFmtId="0" fontId="7" fillId="0" borderId="1" xfId="11" applyFont="1" applyFill="1" applyBorder="1" applyAlignment="1">
      <alignment vertical="center" shrinkToFit="1"/>
    </xf>
    <xf numFmtId="38" fontId="7" fillId="2" borderId="1" xfId="1" applyFont="1" applyFill="1" applyBorder="1" applyAlignment="1">
      <alignment horizontal="right" vertical="center" shrinkToFit="1"/>
    </xf>
    <xf numFmtId="0" fontId="7" fillId="0" borderId="1" xfId="11" applyFont="1" applyFill="1" applyBorder="1" applyAlignment="1">
      <alignment horizontal="left" vertical="center" indent="1" shrinkToFit="1"/>
    </xf>
    <xf numFmtId="38" fontId="7" fillId="0" borderId="0" xfId="2" applyFont="1" applyAlignment="1">
      <alignment vertical="center" shrinkToFit="1"/>
    </xf>
    <xf numFmtId="38" fontId="7" fillId="0" borderId="0" xfId="2" applyFont="1" applyFill="1" applyAlignment="1">
      <alignment vertical="center" shrinkToFit="1"/>
    </xf>
    <xf numFmtId="38" fontId="7" fillId="2" borderId="1" xfId="2" applyFont="1" applyFill="1" applyBorder="1" applyAlignment="1">
      <alignment horizontal="right" vertical="center" shrinkToFit="1"/>
    </xf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80" fontId="4" fillId="0" borderId="1" xfId="3" applyNumberFormat="1" applyFont="1" applyBorder="1" applyAlignment="1">
      <alignment horizontal="right" vertical="center" shrinkToFi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right" vertical="top"/>
    </xf>
    <xf numFmtId="0" fontId="7" fillId="5" borderId="9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7" fillId="0" borderId="10" xfId="0" applyFont="1" applyBorder="1" applyAlignment="1">
      <alignment vertical="top" shrinkToFit="1"/>
    </xf>
    <xf numFmtId="0" fontId="7" fillId="0" borderId="0" xfId="0" applyFont="1" applyBorder="1" applyAlignment="1">
      <alignment vertical="top" shrinkToFit="1"/>
    </xf>
    <xf numFmtId="38" fontId="7" fillId="0" borderId="2" xfId="1" applyFont="1" applyBorder="1" applyAlignment="1">
      <alignment vertical="top" shrinkToFit="1"/>
    </xf>
    <xf numFmtId="38" fontId="7" fillId="0" borderId="12" xfId="1" quotePrefix="1" applyFont="1" applyBorder="1" applyAlignment="1">
      <alignment horizontal="right" vertical="top" shrinkToFit="1"/>
    </xf>
    <xf numFmtId="38" fontId="7" fillId="0" borderId="3" xfId="1" applyFont="1" applyBorder="1" applyAlignment="1">
      <alignment vertical="top" shrinkToFit="1"/>
    </xf>
    <xf numFmtId="38" fontId="7" fillId="0" borderId="10" xfId="1" applyFont="1" applyBorder="1" applyAlignment="1">
      <alignment vertical="top" shrinkToFit="1"/>
    </xf>
    <xf numFmtId="38" fontId="7" fillId="0" borderId="0" xfId="1" applyFont="1" applyBorder="1" applyAlignment="1">
      <alignment vertical="top" shrinkToFit="1"/>
    </xf>
    <xf numFmtId="0" fontId="7" fillId="6" borderId="17" xfId="0" applyFont="1" applyFill="1" applyBorder="1" applyAlignment="1">
      <alignment vertical="top" shrinkToFit="1"/>
    </xf>
    <xf numFmtId="0" fontId="8" fillId="6" borderId="18" xfId="0" applyFont="1" applyFill="1" applyBorder="1" applyAlignment="1">
      <alignment vertical="top" shrinkToFit="1"/>
    </xf>
    <xf numFmtId="38" fontId="8" fillId="6" borderId="19" xfId="1" applyFont="1" applyFill="1" applyBorder="1" applyAlignment="1">
      <alignment vertical="top" shrinkToFit="1"/>
    </xf>
    <xf numFmtId="38" fontId="8" fillId="6" borderId="18" xfId="1" applyFont="1" applyFill="1" applyBorder="1" applyAlignment="1">
      <alignment vertical="top" shrinkToFit="1"/>
    </xf>
    <xf numFmtId="0" fontId="7" fillId="0" borderId="5" xfId="0" applyFont="1" applyBorder="1" applyAlignment="1">
      <alignment vertical="top" shrinkToFit="1"/>
    </xf>
    <xf numFmtId="0" fontId="7" fillId="0" borderId="20" xfId="0" applyFont="1" applyBorder="1" applyAlignment="1">
      <alignment vertical="top" shrinkToFit="1"/>
    </xf>
    <xf numFmtId="38" fontId="7" fillId="0" borderId="5" xfId="1" applyFont="1" applyBorder="1" applyAlignment="1">
      <alignment vertical="top" shrinkToFit="1"/>
    </xf>
    <xf numFmtId="38" fontId="7" fillId="0" borderId="20" xfId="1" applyFont="1" applyBorder="1" applyAlignment="1">
      <alignment vertical="top" shrinkToFit="1"/>
    </xf>
    <xf numFmtId="0" fontId="7" fillId="0" borderId="0" xfId="0" applyFont="1" applyBorder="1" applyAlignment="1">
      <alignment horizontal="left" vertical="center"/>
    </xf>
    <xf numFmtId="38" fontId="4" fillId="0" borderId="0" xfId="1" applyFont="1" applyFill="1" applyBorder="1" applyAlignment="1">
      <alignment horizontal="left" vertical="center"/>
    </xf>
    <xf numFmtId="0" fontId="30" fillId="5" borderId="9" xfId="0" applyFont="1" applyFill="1" applyBorder="1" applyAlignment="1">
      <alignment horizontal="center" vertical="top" wrapText="1"/>
    </xf>
    <xf numFmtId="38" fontId="7" fillId="0" borderId="0" xfId="2" applyFont="1" applyAlignment="1">
      <alignment vertical="center"/>
    </xf>
    <xf numFmtId="38" fontId="7" fillId="0" borderId="0" xfId="2" applyFont="1" applyFill="1" applyBorder="1" applyAlignment="1">
      <alignment vertical="center"/>
    </xf>
    <xf numFmtId="38" fontId="7" fillId="0" borderId="0" xfId="2" applyFont="1" applyBorder="1" applyAlignment="1">
      <alignment vertical="center"/>
    </xf>
    <xf numFmtId="38" fontId="7" fillId="0" borderId="0" xfId="2" applyFont="1" applyFill="1" applyAlignment="1">
      <alignment vertical="center"/>
    </xf>
    <xf numFmtId="176" fontId="7" fillId="0" borderId="0" xfId="2" applyNumberFormat="1" applyFont="1" applyBorder="1" applyAlignment="1">
      <alignment vertical="center"/>
    </xf>
    <xf numFmtId="178" fontId="7" fillId="0" borderId="0" xfId="2" applyNumberFormat="1" applyFont="1" applyBorder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178" fontId="7" fillId="0" borderId="0" xfId="2" applyNumberFormat="1" applyFont="1" applyFill="1" applyBorder="1" applyAlignment="1">
      <alignment vertical="center"/>
    </xf>
    <xf numFmtId="38" fontId="7" fillId="0" borderId="1" xfId="2" applyFont="1" applyFill="1" applyBorder="1" applyAlignment="1">
      <alignment vertical="center" shrinkToFit="1"/>
    </xf>
    <xf numFmtId="0" fontId="7" fillId="0" borderId="0" xfId="0" applyFont="1" applyBorder="1" applyAlignment="1">
      <alignment horizontal="right" vertical="center"/>
    </xf>
    <xf numFmtId="180" fontId="7" fillId="0" borderId="1" xfId="3" applyNumberFormat="1" applyFont="1" applyBorder="1" applyAlignment="1">
      <alignment vertical="center" shrinkToFit="1"/>
    </xf>
    <xf numFmtId="38" fontId="7" fillId="2" borderId="1" xfId="2" applyFont="1" applyFill="1" applyBorder="1" applyAlignment="1">
      <alignment vertical="center" shrinkToFit="1"/>
    </xf>
    <xf numFmtId="180" fontId="7" fillId="0" borderId="1" xfId="3" applyNumberFormat="1" applyFont="1" applyBorder="1" applyAlignment="1">
      <alignment horizontal="right" vertical="center" shrinkToFit="1"/>
    </xf>
    <xf numFmtId="38" fontId="7" fillId="0" borderId="1" xfId="2" applyFont="1" applyBorder="1" applyAlignment="1">
      <alignment vertical="center" shrinkToFit="1"/>
    </xf>
    <xf numFmtId="177" fontId="7" fillId="0" borderId="1" xfId="3" applyNumberFormat="1" applyFont="1" applyBorder="1" applyAlignment="1">
      <alignment vertical="center" shrinkToFit="1"/>
    </xf>
    <xf numFmtId="179" fontId="7" fillId="0" borderId="1" xfId="3" applyNumberFormat="1" applyFont="1" applyFill="1" applyBorder="1" applyAlignment="1">
      <alignment vertical="center" shrinkToFit="1"/>
    </xf>
    <xf numFmtId="38" fontId="7" fillId="2" borderId="1" xfId="2" applyNumberFormat="1" applyFont="1" applyFill="1" applyBorder="1" applyAlignment="1">
      <alignment vertical="center" shrinkToFit="1"/>
    </xf>
    <xf numFmtId="38" fontId="7" fillId="2" borderId="1" xfId="2" applyNumberFormat="1" applyFont="1" applyFill="1" applyBorder="1" applyAlignment="1">
      <alignment horizontal="right" vertical="center" shrinkToFit="1"/>
    </xf>
    <xf numFmtId="179" fontId="7" fillId="0" borderId="1" xfId="3" applyNumberFormat="1" applyFont="1" applyFill="1" applyBorder="1" applyAlignment="1">
      <alignment horizontal="right" vertical="center" shrinkToFit="1"/>
    </xf>
    <xf numFmtId="38" fontId="7" fillId="0" borderId="12" xfId="2" applyFont="1" applyBorder="1" applyAlignment="1">
      <alignment vertical="center" shrinkToFit="1"/>
    </xf>
    <xf numFmtId="0" fontId="7" fillId="0" borderId="13" xfId="4" applyFont="1" applyBorder="1" applyAlignment="1">
      <alignment horizontal="center" vertical="center" shrinkToFit="1"/>
    </xf>
    <xf numFmtId="0" fontId="13" fillId="0" borderId="12" xfId="11" applyFont="1" applyFill="1" applyBorder="1" applyAlignment="1">
      <alignment horizontal="center" vertical="center" shrinkToFit="1"/>
    </xf>
    <xf numFmtId="0" fontId="13" fillId="0" borderId="2" xfId="11" applyFont="1" applyFill="1" applyBorder="1" applyAlignment="1">
      <alignment horizontal="center" vertical="center" shrinkToFit="1"/>
    </xf>
    <xf numFmtId="0" fontId="13" fillId="0" borderId="16" xfId="11" applyFont="1" applyFill="1" applyBorder="1" applyAlignment="1">
      <alignment horizontal="center" vertical="center" shrinkToFit="1"/>
    </xf>
    <xf numFmtId="0" fontId="13" fillId="0" borderId="8" xfId="11" applyFont="1" applyFill="1" applyBorder="1" applyAlignment="1">
      <alignment horizontal="center" vertical="center" shrinkToFit="1"/>
    </xf>
    <xf numFmtId="38" fontId="7" fillId="0" borderId="13" xfId="2" applyFont="1" applyBorder="1" applyAlignment="1">
      <alignment vertical="center" shrinkToFit="1"/>
    </xf>
    <xf numFmtId="38" fontId="7" fillId="0" borderId="10" xfId="2" applyFont="1" applyBorder="1" applyAlignment="1">
      <alignment vertical="center" shrinkToFit="1"/>
    </xf>
    <xf numFmtId="38" fontId="7" fillId="0" borderId="12" xfId="2" applyFont="1" applyBorder="1" applyAlignment="1">
      <alignment horizontal="center" vertical="center" shrinkToFit="1"/>
    </xf>
    <xf numFmtId="38" fontId="7" fillId="0" borderId="0" xfId="2" applyFont="1" applyBorder="1" applyAlignment="1">
      <alignment horizontal="center" vertical="center" shrinkToFit="1"/>
    </xf>
    <xf numFmtId="38" fontId="7" fillId="0" borderId="10" xfId="2" applyFont="1" applyBorder="1" applyAlignment="1">
      <alignment horizontal="center" vertical="center" shrinkToFit="1"/>
    </xf>
    <xf numFmtId="38" fontId="7" fillId="0" borderId="11" xfId="2" applyFont="1" applyBorder="1" applyAlignment="1">
      <alignment horizontal="center" vertical="center" shrinkToFit="1"/>
    </xf>
    <xf numFmtId="38" fontId="7" fillId="0" borderId="10" xfId="2" applyFont="1" applyFill="1" applyBorder="1" applyAlignment="1">
      <alignment horizontal="center" vertical="center" shrinkToFit="1"/>
    </xf>
    <xf numFmtId="38" fontId="7" fillId="2" borderId="1" xfId="11" applyNumberFormat="1" applyFont="1" applyFill="1" applyBorder="1" applyAlignment="1">
      <alignment horizontal="right" vertical="center" shrinkToFit="1"/>
    </xf>
    <xf numFmtId="38" fontId="7" fillId="0" borderId="1" xfId="1" applyFont="1" applyFill="1" applyBorder="1" applyAlignment="1">
      <alignment horizontal="right" vertical="center" shrinkToFit="1"/>
    </xf>
    <xf numFmtId="180" fontId="7" fillId="0" borderId="1" xfId="3" applyNumberFormat="1" applyFont="1" applyFill="1" applyBorder="1" applyAlignment="1">
      <alignment vertical="center" shrinkToFit="1"/>
    </xf>
    <xf numFmtId="38" fontId="7" fillId="0" borderId="13" xfId="1" applyFont="1" applyBorder="1" applyAlignment="1">
      <alignment horizontal="center" vertical="center" shrinkToFit="1"/>
    </xf>
    <xf numFmtId="38" fontId="8" fillId="6" borderId="14" xfId="1" applyFont="1" applyFill="1" applyBorder="1" applyAlignment="1">
      <alignment horizontal="center" vertical="center" shrinkToFit="1"/>
    </xf>
    <xf numFmtId="38" fontId="7" fillId="0" borderId="9" xfId="1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8" fillId="6" borderId="15" xfId="0" applyFont="1" applyFill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top" wrapText="1" shrinkToFit="1"/>
    </xf>
    <xf numFmtId="38" fontId="31" fillId="0" borderId="0" xfId="2" applyFont="1" applyAlignment="1">
      <alignment vertical="center"/>
    </xf>
    <xf numFmtId="0" fontId="29" fillId="4" borderId="0" xfId="13" applyFont="1" applyFill="1" applyAlignment="1">
      <alignment horizontal="center" vertical="center"/>
    </xf>
    <xf numFmtId="0" fontId="22" fillId="4" borderId="0" xfId="13" applyFont="1" applyFill="1" applyAlignment="1">
      <alignment horizontal="center" vertical="center"/>
    </xf>
    <xf numFmtId="0" fontId="23" fillId="4" borderId="0" xfId="13" applyFont="1" applyFill="1" applyAlignment="1">
      <alignment vertical="center"/>
    </xf>
    <xf numFmtId="0" fontId="27" fillId="4" borderId="0" xfId="8" applyFont="1" applyFill="1" applyAlignment="1" applyProtection="1">
      <alignment vertical="center" shrinkToFit="1"/>
    </xf>
    <xf numFmtId="38" fontId="7" fillId="0" borderId="7" xfId="2" applyFont="1" applyBorder="1" applyAlignment="1">
      <alignment horizontal="center" vertical="center" shrinkToFit="1"/>
    </xf>
    <xf numFmtId="38" fontId="7" fillId="0" borderId="16" xfId="2" applyFont="1" applyBorder="1" applyAlignment="1">
      <alignment horizontal="center" vertical="center" shrinkToFit="1"/>
    </xf>
    <xf numFmtId="38" fontId="7" fillId="0" borderId="8" xfId="2" applyFont="1" applyBorder="1" applyAlignment="1">
      <alignment horizontal="center" vertical="center" shrinkToFit="1"/>
    </xf>
    <xf numFmtId="38" fontId="7" fillId="0" borderId="7" xfId="2" applyFont="1" applyFill="1" applyBorder="1" applyAlignment="1">
      <alignment horizontal="center" vertical="center" shrinkToFit="1"/>
    </xf>
    <xf numFmtId="38" fontId="7" fillId="0" borderId="16" xfId="2" applyFont="1" applyFill="1" applyBorder="1" applyAlignment="1">
      <alignment horizontal="center" vertical="center" shrinkToFit="1"/>
    </xf>
    <xf numFmtId="38" fontId="7" fillId="0" borderId="8" xfId="2" applyFont="1" applyFill="1" applyBorder="1" applyAlignment="1">
      <alignment horizontal="center" vertical="center" shrinkToFit="1"/>
    </xf>
    <xf numFmtId="38" fontId="7" fillId="0" borderId="7" xfId="2" applyFont="1" applyFill="1" applyBorder="1" applyAlignment="1">
      <alignment horizontal="center" vertical="center" wrapText="1" shrinkToFit="1"/>
    </xf>
    <xf numFmtId="38" fontId="7" fillId="0" borderId="16" xfId="2" applyFont="1" applyFill="1" applyBorder="1" applyAlignment="1">
      <alignment horizontal="center" vertical="center" wrapText="1" shrinkToFit="1"/>
    </xf>
    <xf numFmtId="38" fontId="7" fillId="0" borderId="8" xfId="2" applyFont="1" applyFill="1" applyBorder="1" applyAlignment="1">
      <alignment horizontal="center" vertical="center" wrapText="1" shrinkToFit="1"/>
    </xf>
    <xf numFmtId="38" fontId="7" fillId="4" borderId="2" xfId="2" applyFont="1" applyFill="1" applyBorder="1" applyAlignment="1">
      <alignment horizontal="center" vertical="center" wrapText="1"/>
    </xf>
    <xf numFmtId="0" fontId="7" fillId="4" borderId="3" xfId="4" applyFont="1" applyFill="1" applyBorder="1" applyAlignment="1">
      <alignment horizontal="center" vertical="center"/>
    </xf>
    <xf numFmtId="0" fontId="7" fillId="4" borderId="4" xfId="4" applyFont="1" applyFill="1" applyBorder="1" applyAlignment="1">
      <alignment horizontal="center" vertical="center"/>
    </xf>
    <xf numFmtId="38" fontId="7" fillId="4" borderId="12" xfId="2" applyFont="1" applyFill="1" applyBorder="1" applyAlignment="1">
      <alignment horizontal="center" vertical="center" wrapText="1"/>
    </xf>
    <xf numFmtId="0" fontId="7" fillId="4" borderId="13" xfId="5" applyFont="1" applyFill="1" applyBorder="1" applyAlignment="1">
      <alignment horizontal="center" vertical="center" wrapText="1"/>
    </xf>
    <xf numFmtId="38" fontId="7" fillId="4" borderId="2" xfId="2" applyFont="1" applyFill="1" applyBorder="1" applyAlignment="1">
      <alignment horizontal="center" vertical="center"/>
    </xf>
    <xf numFmtId="0" fontId="7" fillId="4" borderId="3" xfId="5" applyFont="1" applyFill="1" applyBorder="1" applyAlignment="1">
      <alignment horizontal="center" vertical="center"/>
    </xf>
    <xf numFmtId="0" fontId="7" fillId="4" borderId="4" xfId="5" applyFont="1" applyFill="1" applyBorder="1" applyAlignment="1">
      <alignment horizontal="center" vertical="center"/>
    </xf>
    <xf numFmtId="0" fontId="7" fillId="0" borderId="7" xfId="11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7" fillId="0" borderId="2" xfId="1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7" fillId="0" borderId="1" xfId="1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7" fillId="5" borderId="2" xfId="0" applyFont="1" applyFill="1" applyBorder="1" applyAlignment="1">
      <alignment horizontal="center" vertical="top" wrapText="1"/>
    </xf>
    <xf numFmtId="0" fontId="7" fillId="5" borderId="3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center" vertical="top" wrapText="1"/>
    </xf>
    <xf numFmtId="0" fontId="7" fillId="5" borderId="2" xfId="0" applyFont="1" applyFill="1" applyBorder="1" applyAlignment="1">
      <alignment horizontal="center" vertical="center" shrinkToFit="1"/>
    </xf>
    <xf numFmtId="0" fontId="7" fillId="5" borderId="4" xfId="0" applyFont="1" applyFill="1" applyBorder="1" applyAlignment="1">
      <alignment horizontal="center" vertical="center" shrinkToFit="1"/>
    </xf>
    <xf numFmtId="0" fontId="7" fillId="5" borderId="5" xfId="0" applyFont="1" applyFill="1" applyBorder="1" applyAlignment="1">
      <alignment horizontal="center" vertical="center" shrinkToFit="1"/>
    </xf>
    <xf numFmtId="0" fontId="7" fillId="5" borderId="6" xfId="0" applyFont="1" applyFill="1" applyBorder="1" applyAlignment="1">
      <alignment horizontal="center" vertical="center" shrinkToFit="1"/>
    </xf>
  </cellXfs>
  <cellStyles count="15">
    <cellStyle name="パーセント" xfId="3" builtinId="5"/>
    <cellStyle name="ハイパーリンク" xfId="8" builtinId="8"/>
    <cellStyle name="ハイパーリンク 2" xfId="9"/>
    <cellStyle name="ハイパーリンク 3" xfId="14"/>
    <cellStyle name="桁区切り" xfId="1" builtinId="6"/>
    <cellStyle name="桁区切り 2" xfId="2"/>
    <cellStyle name="標準" xfId="0" builtinId="0"/>
    <cellStyle name="標準 2" xfId="4"/>
    <cellStyle name="標準 3" xfId="7"/>
    <cellStyle name="標準 4" xfId="12"/>
    <cellStyle name="標準_Sheet5" xfId="11"/>
    <cellStyle name="標準_表４作る" xfId="5"/>
    <cellStyle name="標準_表５作る" xfId="6"/>
    <cellStyle name="標準_目次" xfId="13"/>
    <cellStyle name="未定義" xfId="10"/>
  </cellStyles>
  <dxfs count="0"/>
  <tableStyles count="0" defaultTableStyle="TableStyleMedium2" defaultPivotStyle="PivotStyleLight16"/>
  <colors>
    <mruColors>
      <color rgb="FF99FF99"/>
      <color rgb="FF58DE85"/>
      <color rgb="FF88E8A8"/>
      <color rgb="FFFF99CC"/>
      <color rgb="FFA2E6E8"/>
      <color rgb="FF6FD8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3124199</xdr:colOff>
      <xdr:row>4</xdr:row>
      <xdr:rowOff>104776</xdr:rowOff>
    </xdr:from>
    <xdr:ext cx="3095625" cy="483638"/>
    <xdr:sp macro="" textlink="">
      <xdr:nvSpPr>
        <xdr:cNvPr id="3" name="円形吹き出し 2"/>
        <xdr:cNvSpPr/>
      </xdr:nvSpPr>
      <xdr:spPr>
        <a:xfrm>
          <a:off x="3562349" y="1438276"/>
          <a:ext cx="3095625" cy="483638"/>
        </a:xfrm>
        <a:prstGeom prst="wedgeEllipseCallout">
          <a:avLst>
            <a:gd name="adj1" fmla="val -64761"/>
            <a:gd name="adj2" fmla="val -26204"/>
          </a:avLst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>
          <a:noAutofit/>
        </a:bodyPr>
        <a:lstStyle/>
        <a:p>
          <a:pPr algn="l"/>
          <a:r>
            <a:rPr kumimoji="1" lang="ja-JP" altLang="ja-JP" sz="10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必ず</a:t>
          </a:r>
          <a:r>
            <a:rPr kumimoji="1" lang="ja-JP" altLang="en-US" sz="10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、</a:t>
          </a:r>
          <a:r>
            <a:rPr kumimoji="1" lang="ja-JP" altLang="en-US" sz="1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最初に見てください！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1953684</xdr:colOff>
      <xdr:row>13</xdr:row>
      <xdr:rowOff>293158</xdr:rowOff>
    </xdr:from>
    <xdr:to>
      <xdr:col>5</xdr:col>
      <xdr:colOff>42334</xdr:colOff>
      <xdr:row>14</xdr:row>
      <xdr:rowOff>84666</xdr:rowOff>
    </xdr:to>
    <xdr:sp macro="" textlink="">
      <xdr:nvSpPr>
        <xdr:cNvPr id="6" name="正方形/長方形 5"/>
        <xdr:cNvSpPr/>
      </xdr:nvSpPr>
      <xdr:spPr>
        <a:xfrm>
          <a:off x="4779434" y="4092575"/>
          <a:ext cx="2089150" cy="5958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chemeClr val="tx1"/>
              </a:solidFill>
            </a:rPr>
            <a:t>※2019</a:t>
          </a:r>
          <a:r>
            <a:rPr kumimoji="1" lang="ja-JP" altLang="en-US" sz="1000">
              <a:solidFill>
                <a:schemeClr val="tx1"/>
              </a:solidFill>
            </a:rPr>
            <a:t>年（暦年）は、平成・令和と元号が混在するため西暦で表記。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2E6E8"/>
    <pageSetUpPr fitToPage="1"/>
  </sheetPr>
  <dimension ref="B2:C13"/>
  <sheetViews>
    <sheetView showGridLines="0" tabSelected="1" zoomScaleNormal="100" workbookViewId="0">
      <selection activeCell="B1" sqref="B1"/>
    </sheetView>
  </sheetViews>
  <sheetFormatPr defaultRowHeight="30" customHeight="1"/>
  <cols>
    <col min="1" max="1" width="1.625" style="64" customWidth="1"/>
    <col min="2" max="2" width="4.125" style="64" customWidth="1"/>
    <col min="3" max="3" width="104.875" style="64" bestFit="1" customWidth="1"/>
    <col min="4" max="16384" width="9" style="64"/>
  </cols>
  <sheetData>
    <row r="2" spans="2:3" ht="30" customHeight="1">
      <c r="B2" s="164" t="s">
        <v>254</v>
      </c>
      <c r="C2" s="164"/>
    </row>
    <row r="3" spans="2:3" ht="30" customHeight="1">
      <c r="B3" s="165" t="s">
        <v>348</v>
      </c>
      <c r="C3" s="165"/>
    </row>
    <row r="4" spans="2:3" ht="15" customHeight="1">
      <c r="B4" s="54"/>
      <c r="C4" s="53"/>
    </row>
    <row r="5" spans="2:3" ht="30" customHeight="1">
      <c r="B5" s="68"/>
      <c r="C5" s="55" t="s">
        <v>250</v>
      </c>
    </row>
    <row r="6" spans="2:3" ht="15" customHeight="1">
      <c r="B6" s="67"/>
      <c r="C6" s="66"/>
    </row>
    <row r="7" spans="2:3" ht="30" customHeight="1">
      <c r="B7" s="166" t="s">
        <v>251</v>
      </c>
      <c r="C7" s="166"/>
    </row>
    <row r="8" spans="2:3" ht="30" customHeight="1">
      <c r="B8" s="65"/>
      <c r="C8" s="52" t="s">
        <v>243</v>
      </c>
    </row>
    <row r="9" spans="2:3" ht="30" customHeight="1">
      <c r="B9" s="65"/>
      <c r="C9" s="52" t="s">
        <v>246</v>
      </c>
    </row>
    <row r="10" spans="2:3" ht="30" customHeight="1">
      <c r="B10" s="65"/>
      <c r="C10" s="52" t="s">
        <v>247</v>
      </c>
    </row>
    <row r="11" spans="2:3" ht="30" customHeight="1">
      <c r="B11" s="65"/>
      <c r="C11" s="52" t="s">
        <v>248</v>
      </c>
    </row>
    <row r="12" spans="2:3" ht="30" customHeight="1">
      <c r="B12" s="65"/>
      <c r="C12" s="52" t="s">
        <v>249</v>
      </c>
    </row>
    <row r="13" spans="2:3" ht="30" customHeight="1">
      <c r="C13" s="69" t="s">
        <v>253</v>
      </c>
    </row>
  </sheetData>
  <mergeCells count="3">
    <mergeCell ref="B2:C2"/>
    <mergeCell ref="B3:C3"/>
    <mergeCell ref="B7:C7"/>
  </mergeCells>
  <phoneticPr fontId="2"/>
  <hyperlinks>
    <hyperlink ref="C8" location="第1表!A1" display="第1表　産業中分類別　事業所数、従業者数、製造品出荷額等、付加価値額　（従業者4人以上の事業所）"/>
    <hyperlink ref="C9" location="第2表!A1" display="第2表　従業者規模別　事業所数、従業者数、製造品出荷額等、付加価値額　（従業者4人以上の事業所）"/>
    <hyperlink ref="C10" location="第3表!A1" display="第3表　地域別　事業所数、従業者数、製造品出荷額等、付加価値額　（従業者4人以上の事業所）"/>
    <hyperlink ref="C11" location="第4表!A1" display="第4表　市町村別　事業所数、従業者数、製造品出荷額等、付加価値額　（従業者4人以上の事業所）"/>
    <hyperlink ref="C12" location="'（参考）熊本県の主要4項目の全国順位'!A1" display="（参考）熊本県の主要4項目の全国順位"/>
    <hyperlink ref="C5" location="'いつ時点の数値か一覧 '!A1" display="（参考）いつの時点の数値か一覧"/>
  </hyperlinks>
  <pageMargins left="0.7" right="0.7" top="0.75" bottom="0.75" header="0.3" footer="0.3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B1:E15"/>
  <sheetViews>
    <sheetView showGridLines="0"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RowHeight="12"/>
  <cols>
    <col min="1" max="1" width="1.625" style="8" customWidth="1"/>
    <col min="2" max="2" width="7" style="8" customWidth="1"/>
    <col min="3" max="3" width="28.5" style="8" customWidth="1"/>
    <col min="4" max="4" width="25.75" style="8" bestFit="1" customWidth="1"/>
    <col min="5" max="5" width="26.75" style="8" bestFit="1" customWidth="1"/>
    <col min="6" max="16384" width="9" style="8"/>
  </cols>
  <sheetData>
    <row r="1" spans="2:5" s="1" customFormat="1" ht="30" customHeight="1">
      <c r="B1" s="167" t="s">
        <v>252</v>
      </c>
      <c r="C1" s="167"/>
    </row>
    <row r="2" spans="2:5" s="1" customFormat="1" ht="20.25" customHeight="1">
      <c r="B2" s="1" t="s">
        <v>222</v>
      </c>
    </row>
    <row r="3" spans="2:5" s="1" customFormat="1" ht="40.5" customHeight="1">
      <c r="B3" s="33" t="s">
        <v>223</v>
      </c>
      <c r="C3" s="33" t="s">
        <v>216</v>
      </c>
      <c r="D3" s="34" t="s">
        <v>210</v>
      </c>
      <c r="E3" s="32" t="s">
        <v>229</v>
      </c>
    </row>
    <row r="4" spans="2:5" s="1" customFormat="1" ht="21" customHeight="1">
      <c r="B4" s="7" t="s">
        <v>4</v>
      </c>
      <c r="C4" s="27" t="s">
        <v>224</v>
      </c>
      <c r="D4" s="7" t="s">
        <v>217</v>
      </c>
      <c r="E4" s="7" t="s">
        <v>211</v>
      </c>
    </row>
    <row r="5" spans="2:5" s="1" customFormat="1" ht="21" customHeight="1">
      <c r="B5" s="7" t="s">
        <v>5</v>
      </c>
      <c r="C5" s="27" t="s">
        <v>225</v>
      </c>
      <c r="D5" s="7" t="s">
        <v>218</v>
      </c>
      <c r="E5" s="7" t="s">
        <v>212</v>
      </c>
    </row>
    <row r="6" spans="2:5" s="1" customFormat="1" ht="21" customHeight="1">
      <c r="B6" s="36" t="s">
        <v>6</v>
      </c>
      <c r="C6" s="35" t="s">
        <v>331</v>
      </c>
      <c r="D6" s="36" t="s">
        <v>332</v>
      </c>
      <c r="E6" s="36" t="s">
        <v>333</v>
      </c>
    </row>
    <row r="7" spans="2:5" s="1" customFormat="1" ht="21" customHeight="1">
      <c r="B7" s="7" t="s">
        <v>7</v>
      </c>
      <c r="C7" s="27" t="s">
        <v>226</v>
      </c>
      <c r="D7" s="7" t="s">
        <v>220</v>
      </c>
      <c r="E7" s="7" t="s">
        <v>213</v>
      </c>
    </row>
    <row r="8" spans="2:5" s="1" customFormat="1" ht="21" customHeight="1">
      <c r="B8" s="7" t="s">
        <v>8</v>
      </c>
      <c r="C8" s="27" t="s">
        <v>227</v>
      </c>
      <c r="D8" s="7" t="s">
        <v>219</v>
      </c>
      <c r="E8" s="7" t="s">
        <v>214</v>
      </c>
    </row>
    <row r="9" spans="2:5" s="1" customFormat="1" ht="21" customHeight="1">
      <c r="B9" s="7" t="s">
        <v>9</v>
      </c>
      <c r="C9" s="27" t="s">
        <v>228</v>
      </c>
      <c r="D9" s="7" t="s">
        <v>221</v>
      </c>
      <c r="E9" s="7" t="s">
        <v>215</v>
      </c>
    </row>
    <row r="10" spans="2:5" s="1" customFormat="1" ht="21" customHeight="1">
      <c r="B10" s="36" t="s">
        <v>10</v>
      </c>
      <c r="C10" s="35" t="s">
        <v>334</v>
      </c>
      <c r="D10" s="36" t="s">
        <v>335</v>
      </c>
      <c r="E10" s="36" t="s">
        <v>336</v>
      </c>
    </row>
    <row r="11" spans="2:5" s="1" customFormat="1" ht="21" customHeight="1">
      <c r="B11" s="7" t="s">
        <v>234</v>
      </c>
      <c r="C11" s="27" t="s">
        <v>337</v>
      </c>
      <c r="D11" s="7" t="s">
        <v>256</v>
      </c>
      <c r="E11" s="7" t="s">
        <v>257</v>
      </c>
    </row>
    <row r="12" spans="2:5" s="1" customFormat="1" ht="21" customHeight="1">
      <c r="B12" s="7" t="s">
        <v>245</v>
      </c>
      <c r="C12" s="27" t="s">
        <v>258</v>
      </c>
      <c r="D12" s="7" t="s">
        <v>259</v>
      </c>
      <c r="E12" s="7" t="s">
        <v>260</v>
      </c>
    </row>
    <row r="13" spans="2:5" s="1" customFormat="1" ht="21" customHeight="1">
      <c r="B13" s="160" t="s">
        <v>255</v>
      </c>
      <c r="C13" s="161" t="s">
        <v>338</v>
      </c>
      <c r="D13" s="160" t="s">
        <v>339</v>
      </c>
      <c r="E13" s="160" t="s">
        <v>340</v>
      </c>
    </row>
    <row r="14" spans="2:5" s="1" customFormat="1" ht="63" customHeight="1">
      <c r="B14" s="160" t="s">
        <v>263</v>
      </c>
      <c r="C14" s="161" t="s">
        <v>341</v>
      </c>
      <c r="D14" s="160" t="s">
        <v>342</v>
      </c>
      <c r="E14" s="162" t="s">
        <v>343</v>
      </c>
    </row>
    <row r="15" spans="2:5" s="1" customFormat="1" ht="21" customHeight="1">
      <c r="B15" s="36" t="s">
        <v>322</v>
      </c>
      <c r="C15" s="35" t="s">
        <v>344</v>
      </c>
      <c r="D15" s="36" t="s">
        <v>345</v>
      </c>
      <c r="E15" s="36" t="s">
        <v>346</v>
      </c>
    </row>
  </sheetData>
  <mergeCells count="1">
    <mergeCell ref="B1:C1"/>
  </mergeCells>
  <phoneticPr fontId="2"/>
  <hyperlinks>
    <hyperlink ref="B1" location="目次!A1" display="目次へ ⏎"/>
  </hyperlinks>
  <pageMargins left="0.7" right="0.7" top="0.75" bottom="0.75" header="0.3" footer="0.3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U33"/>
  <sheetViews>
    <sheetView showGridLines="0" zoomScale="90" zoomScaleNormal="90" zoomScaleSheetLayoutView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1" sqref="B1:C1"/>
    </sheetView>
  </sheetViews>
  <sheetFormatPr defaultRowHeight="12"/>
  <cols>
    <col min="1" max="1" width="1.625" style="2" customWidth="1"/>
    <col min="2" max="2" width="18.625" style="2" customWidth="1"/>
    <col min="3" max="10" width="8.625" style="2" customWidth="1"/>
    <col min="11" max="12" width="12.625" style="2" customWidth="1"/>
    <col min="13" max="14" width="8.625" style="2" customWidth="1"/>
    <col min="15" max="16" width="12.625" style="2" customWidth="1"/>
    <col min="17" max="18" width="8.625" style="2" customWidth="1"/>
    <col min="19" max="16384" width="9" style="2"/>
  </cols>
  <sheetData>
    <row r="1" spans="2:21" ht="30" customHeight="1">
      <c r="B1" s="167" t="s">
        <v>252</v>
      </c>
      <c r="C1" s="167"/>
    </row>
    <row r="2" spans="2:21" ht="22.5" customHeight="1">
      <c r="B2" s="119" t="s">
        <v>243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</row>
    <row r="3" spans="2:21" s="89" customFormat="1" ht="27.75" customHeight="1">
      <c r="B3" s="138"/>
      <c r="C3" s="168" t="s">
        <v>169</v>
      </c>
      <c r="D3" s="169"/>
      <c r="E3" s="169"/>
      <c r="F3" s="170"/>
      <c r="G3" s="171" t="s">
        <v>2</v>
      </c>
      <c r="H3" s="172"/>
      <c r="I3" s="172"/>
      <c r="J3" s="173"/>
      <c r="K3" s="168" t="s">
        <v>3</v>
      </c>
      <c r="L3" s="169"/>
      <c r="M3" s="169"/>
      <c r="N3" s="170"/>
      <c r="O3" s="174" t="s">
        <v>232</v>
      </c>
      <c r="P3" s="175"/>
      <c r="Q3" s="175"/>
      <c r="R3" s="176"/>
    </row>
    <row r="4" spans="2:21" s="89" customFormat="1" ht="17.25" customHeight="1">
      <c r="B4" s="139"/>
      <c r="C4" s="140" t="s">
        <v>263</v>
      </c>
      <c r="D4" s="141" t="s">
        <v>321</v>
      </c>
      <c r="E4" s="142"/>
      <c r="F4" s="143"/>
      <c r="G4" s="140" t="s">
        <v>263</v>
      </c>
      <c r="H4" s="141" t="s">
        <v>321</v>
      </c>
      <c r="I4" s="142"/>
      <c r="J4" s="143"/>
      <c r="K4" s="140" t="s">
        <v>263</v>
      </c>
      <c r="L4" s="141" t="s">
        <v>321</v>
      </c>
      <c r="M4" s="142"/>
      <c r="N4" s="143"/>
      <c r="O4" s="140" t="s">
        <v>263</v>
      </c>
      <c r="P4" s="141" t="s">
        <v>321</v>
      </c>
      <c r="Q4" s="142"/>
      <c r="R4" s="143"/>
      <c r="S4" s="90"/>
      <c r="T4" s="90"/>
      <c r="U4" s="90"/>
    </row>
    <row r="5" spans="2:21" s="89" customFormat="1" ht="17.25" customHeight="1">
      <c r="B5" s="144"/>
      <c r="C5" s="145"/>
      <c r="D5" s="145"/>
      <c r="E5" s="146" t="s">
        <v>209</v>
      </c>
      <c r="F5" s="146" t="s">
        <v>53</v>
      </c>
      <c r="G5" s="147" t="s">
        <v>54</v>
      </c>
      <c r="H5" s="148" t="s">
        <v>54</v>
      </c>
      <c r="I5" s="146" t="s">
        <v>209</v>
      </c>
      <c r="J5" s="146" t="s">
        <v>53</v>
      </c>
      <c r="K5" s="149" t="s">
        <v>55</v>
      </c>
      <c r="L5" s="147" t="s">
        <v>326</v>
      </c>
      <c r="M5" s="146" t="s">
        <v>209</v>
      </c>
      <c r="N5" s="146" t="s">
        <v>53</v>
      </c>
      <c r="O5" s="150" t="s">
        <v>55</v>
      </c>
      <c r="P5" s="148" t="s">
        <v>55</v>
      </c>
      <c r="Q5" s="146" t="s">
        <v>209</v>
      </c>
      <c r="R5" s="146" t="s">
        <v>53</v>
      </c>
    </row>
    <row r="6" spans="2:21" s="89" customFormat="1" ht="24" customHeight="1">
      <c r="B6" s="132" t="s">
        <v>261</v>
      </c>
      <c r="C6" s="132">
        <v>1922</v>
      </c>
      <c r="D6" s="132">
        <v>1866</v>
      </c>
      <c r="E6" s="129">
        <f>(D6-C6)/C6</f>
        <v>-2.9136316337148804E-2</v>
      </c>
      <c r="F6" s="133">
        <f>D6/D$6</f>
        <v>1</v>
      </c>
      <c r="G6" s="132">
        <v>94131</v>
      </c>
      <c r="H6" s="132">
        <v>89466</v>
      </c>
      <c r="I6" s="129">
        <f t="shared" ref="I6:I30" si="0">(H6-G6)/G6</f>
        <v>-4.9558593874494059E-2</v>
      </c>
      <c r="J6" s="133">
        <f t="shared" ref="J6:J30" si="1">H6/H$6</f>
        <v>1</v>
      </c>
      <c r="K6" s="127">
        <v>285231195</v>
      </c>
      <c r="L6" s="132">
        <v>281954735</v>
      </c>
      <c r="M6" s="129">
        <f t="shared" ref="M6:M30" si="2">(L6-K6)/K6</f>
        <v>-1.1487032475532699E-2</v>
      </c>
      <c r="N6" s="133">
        <f t="shared" ref="N6:N30" si="3">L6/L$6</f>
        <v>1</v>
      </c>
      <c r="O6" s="127">
        <v>101203343</v>
      </c>
      <c r="P6" s="132">
        <v>104409063</v>
      </c>
      <c r="Q6" s="129">
        <f t="shared" ref="Q6:Q30" si="4">(P6-O6)/O6</f>
        <v>3.1676028725651881E-2</v>
      </c>
      <c r="R6" s="133">
        <f t="shared" ref="R6:R30" si="5">P6/P$6</f>
        <v>1</v>
      </c>
    </row>
    <row r="7" spans="2:21" s="89" customFormat="1" ht="24" customHeight="1">
      <c r="B7" s="132" t="s">
        <v>11</v>
      </c>
      <c r="C7" s="130">
        <v>468</v>
      </c>
      <c r="D7" s="130">
        <v>384</v>
      </c>
      <c r="E7" s="129">
        <f t="shared" ref="E7:E30" si="6">(D7-C7)/C7</f>
        <v>-0.17948717948717949</v>
      </c>
      <c r="F7" s="134">
        <f t="shared" ref="F7:F30" si="7">D7/D$6</f>
        <v>0.20578778135048231</v>
      </c>
      <c r="G7" s="130">
        <v>18281</v>
      </c>
      <c r="H7" s="130">
        <v>14694</v>
      </c>
      <c r="I7" s="129">
        <f t="shared" si="0"/>
        <v>-0.19621464908921832</v>
      </c>
      <c r="J7" s="134">
        <f t="shared" si="1"/>
        <v>0.16424116424116425</v>
      </c>
      <c r="K7" s="135">
        <v>39033490</v>
      </c>
      <c r="L7" s="135">
        <v>40744201</v>
      </c>
      <c r="M7" s="129">
        <f t="shared" si="2"/>
        <v>4.3826749798698501E-2</v>
      </c>
      <c r="N7" s="134">
        <f t="shared" si="3"/>
        <v>0.14450617756073506</v>
      </c>
      <c r="O7" s="135">
        <v>12959955</v>
      </c>
      <c r="P7" s="135">
        <v>12908005</v>
      </c>
      <c r="Q7" s="129">
        <f t="shared" si="4"/>
        <v>-4.0085015727292263E-3</v>
      </c>
      <c r="R7" s="134">
        <f t="shared" si="5"/>
        <v>0.12362916234580135</v>
      </c>
    </row>
    <row r="8" spans="2:21" s="89" customFormat="1" ht="24" customHeight="1">
      <c r="B8" s="132" t="s">
        <v>12</v>
      </c>
      <c r="C8" s="130">
        <v>78</v>
      </c>
      <c r="D8" s="130">
        <v>89</v>
      </c>
      <c r="E8" s="129">
        <f t="shared" si="6"/>
        <v>0.14102564102564102</v>
      </c>
      <c r="F8" s="134">
        <f t="shared" si="7"/>
        <v>4.7695605573419078E-2</v>
      </c>
      <c r="G8" s="130">
        <v>1739</v>
      </c>
      <c r="H8" s="130">
        <v>1758</v>
      </c>
      <c r="I8" s="129">
        <f t="shared" si="0"/>
        <v>1.0925819436457734E-2</v>
      </c>
      <c r="J8" s="134">
        <f t="shared" si="1"/>
        <v>1.9649922875729326E-2</v>
      </c>
      <c r="K8" s="135">
        <v>12745204</v>
      </c>
      <c r="L8" s="135">
        <v>13106474</v>
      </c>
      <c r="M8" s="129">
        <f t="shared" si="2"/>
        <v>2.8345564339338939E-2</v>
      </c>
      <c r="N8" s="134">
        <f t="shared" si="3"/>
        <v>4.6484319548667982E-2</v>
      </c>
      <c r="O8" s="135">
        <v>1968854</v>
      </c>
      <c r="P8" s="135">
        <v>2489135</v>
      </c>
      <c r="Q8" s="129">
        <f t="shared" si="4"/>
        <v>0.26425575487059982</v>
      </c>
      <c r="R8" s="134">
        <f t="shared" si="5"/>
        <v>2.3840219694338222E-2</v>
      </c>
    </row>
    <row r="9" spans="2:21" s="89" customFormat="1" ht="24" customHeight="1">
      <c r="B9" s="132" t="s">
        <v>13</v>
      </c>
      <c r="C9" s="130">
        <v>122</v>
      </c>
      <c r="D9" s="130">
        <v>103</v>
      </c>
      <c r="E9" s="129">
        <f t="shared" si="6"/>
        <v>-0.15573770491803279</v>
      </c>
      <c r="F9" s="134">
        <f t="shared" si="7"/>
        <v>5.5198285101822078E-2</v>
      </c>
      <c r="G9" s="130">
        <v>3566</v>
      </c>
      <c r="H9" s="130">
        <v>3063</v>
      </c>
      <c r="I9" s="129">
        <f t="shared" si="0"/>
        <v>-0.14105440269209199</v>
      </c>
      <c r="J9" s="134">
        <f t="shared" si="1"/>
        <v>3.4236469720340688E-2</v>
      </c>
      <c r="K9" s="135">
        <v>2859259</v>
      </c>
      <c r="L9" s="135">
        <v>2757430</v>
      </c>
      <c r="M9" s="129">
        <f t="shared" si="2"/>
        <v>-3.5613772659279903E-2</v>
      </c>
      <c r="N9" s="134">
        <f t="shared" si="3"/>
        <v>9.7796903463954945E-3</v>
      </c>
      <c r="O9" s="135">
        <v>1294610</v>
      </c>
      <c r="P9" s="135">
        <v>1247470</v>
      </c>
      <c r="Q9" s="129">
        <f t="shared" si="4"/>
        <v>-3.6412510331296687E-2</v>
      </c>
      <c r="R9" s="134">
        <f t="shared" si="5"/>
        <v>1.1947909158039279E-2</v>
      </c>
    </row>
    <row r="10" spans="2:21" s="89" customFormat="1" ht="24" customHeight="1">
      <c r="B10" s="132" t="s">
        <v>14</v>
      </c>
      <c r="C10" s="130">
        <v>120</v>
      </c>
      <c r="D10" s="130">
        <v>110</v>
      </c>
      <c r="E10" s="129">
        <f t="shared" si="6"/>
        <v>-8.3333333333333329E-2</v>
      </c>
      <c r="F10" s="134">
        <f t="shared" si="7"/>
        <v>5.8949624866023578E-2</v>
      </c>
      <c r="G10" s="130">
        <v>2034</v>
      </c>
      <c r="H10" s="130">
        <v>1831</v>
      </c>
      <c r="I10" s="129">
        <f t="shared" si="0"/>
        <v>-9.9803343166175021E-2</v>
      </c>
      <c r="J10" s="134">
        <f t="shared" si="1"/>
        <v>2.0465875304584984E-2</v>
      </c>
      <c r="K10" s="135">
        <v>4353363</v>
      </c>
      <c r="L10" s="135">
        <v>4148032</v>
      </c>
      <c r="M10" s="129">
        <f t="shared" si="2"/>
        <v>-4.7166064488534498E-2</v>
      </c>
      <c r="N10" s="134">
        <f t="shared" si="3"/>
        <v>1.4711694769020282E-2</v>
      </c>
      <c r="O10" s="135">
        <v>1360010</v>
      </c>
      <c r="P10" s="135">
        <v>1703311</v>
      </c>
      <c r="Q10" s="129">
        <f t="shared" si="4"/>
        <v>0.25242534981360432</v>
      </c>
      <c r="R10" s="134">
        <f t="shared" si="5"/>
        <v>1.631382325497931E-2</v>
      </c>
    </row>
    <row r="11" spans="2:21" s="89" customFormat="1" ht="24" customHeight="1">
      <c r="B11" s="132" t="s">
        <v>15</v>
      </c>
      <c r="C11" s="130">
        <v>46</v>
      </c>
      <c r="D11" s="130">
        <v>37</v>
      </c>
      <c r="E11" s="129">
        <f t="shared" si="6"/>
        <v>-0.19565217391304349</v>
      </c>
      <c r="F11" s="134">
        <f t="shared" si="7"/>
        <v>1.982851018220793E-2</v>
      </c>
      <c r="G11" s="130">
        <v>597</v>
      </c>
      <c r="H11" s="130">
        <v>586</v>
      </c>
      <c r="I11" s="129">
        <f t="shared" si="0"/>
        <v>-1.8425460636515914E-2</v>
      </c>
      <c r="J11" s="134">
        <f t="shared" si="1"/>
        <v>6.5499742919097759E-3</v>
      </c>
      <c r="K11" s="135">
        <v>997209</v>
      </c>
      <c r="L11" s="135">
        <v>1247072</v>
      </c>
      <c r="M11" s="129">
        <f t="shared" si="2"/>
        <v>0.25056231943353902</v>
      </c>
      <c r="N11" s="134">
        <f t="shared" si="3"/>
        <v>4.4229510811371903E-3</v>
      </c>
      <c r="O11" s="135">
        <v>341889</v>
      </c>
      <c r="P11" s="135">
        <v>505692</v>
      </c>
      <c r="Q11" s="129">
        <f t="shared" si="4"/>
        <v>0.4791116414976791</v>
      </c>
      <c r="R11" s="134">
        <f t="shared" si="5"/>
        <v>4.8433726485985224E-3</v>
      </c>
    </row>
    <row r="12" spans="2:21" s="89" customFormat="1" ht="24" customHeight="1">
      <c r="B12" s="132" t="s">
        <v>233</v>
      </c>
      <c r="C12" s="130">
        <v>23</v>
      </c>
      <c r="D12" s="130">
        <v>25</v>
      </c>
      <c r="E12" s="129">
        <f t="shared" si="6"/>
        <v>8.6956521739130432E-2</v>
      </c>
      <c r="F12" s="134">
        <f t="shared" si="7"/>
        <v>1.3397642015005359E-2</v>
      </c>
      <c r="G12" s="130">
        <v>1450</v>
      </c>
      <c r="H12" s="130">
        <v>1477</v>
      </c>
      <c r="I12" s="129">
        <f t="shared" si="0"/>
        <v>1.8620689655172412E-2</v>
      </c>
      <c r="J12" s="134">
        <f t="shared" si="1"/>
        <v>1.650906489616167E-2</v>
      </c>
      <c r="K12" s="135">
        <v>9609606</v>
      </c>
      <c r="L12" s="135">
        <v>8993141</v>
      </c>
      <c r="M12" s="129">
        <f t="shared" si="2"/>
        <v>-6.4150913159186751E-2</v>
      </c>
      <c r="N12" s="134">
        <f t="shared" si="3"/>
        <v>3.1895690632753514E-2</v>
      </c>
      <c r="O12" s="135">
        <v>3393976</v>
      </c>
      <c r="P12" s="135">
        <v>3402054</v>
      </c>
      <c r="Q12" s="129">
        <f t="shared" si="4"/>
        <v>2.3800993289286665E-3</v>
      </c>
      <c r="R12" s="134">
        <f t="shared" si="5"/>
        <v>3.2583895518725231E-2</v>
      </c>
    </row>
    <row r="13" spans="2:21" s="89" customFormat="1" ht="24" customHeight="1">
      <c r="B13" s="132" t="s">
        <v>16</v>
      </c>
      <c r="C13" s="130">
        <v>84</v>
      </c>
      <c r="D13" s="130">
        <v>87</v>
      </c>
      <c r="E13" s="129">
        <f t="shared" si="6"/>
        <v>3.5714285714285712E-2</v>
      </c>
      <c r="F13" s="134">
        <f t="shared" si="7"/>
        <v>4.6623794212218649E-2</v>
      </c>
      <c r="G13" s="130">
        <v>2269</v>
      </c>
      <c r="H13" s="130">
        <v>2139</v>
      </c>
      <c r="I13" s="129">
        <f t="shared" si="0"/>
        <v>-5.7293962097840462E-2</v>
      </c>
      <c r="J13" s="134">
        <f t="shared" si="1"/>
        <v>2.390852390852391E-2</v>
      </c>
      <c r="K13" s="135">
        <v>3444337</v>
      </c>
      <c r="L13" s="135">
        <v>3039636</v>
      </c>
      <c r="M13" s="129">
        <f t="shared" si="2"/>
        <v>-0.11749750387374987</v>
      </c>
      <c r="N13" s="134">
        <f t="shared" si="3"/>
        <v>1.0780581500076599E-2</v>
      </c>
      <c r="O13" s="135">
        <v>1521316</v>
      </c>
      <c r="P13" s="135">
        <v>1287775</v>
      </c>
      <c r="Q13" s="129">
        <f t="shared" si="4"/>
        <v>-0.15351248524303959</v>
      </c>
      <c r="R13" s="134">
        <f t="shared" si="5"/>
        <v>1.2333938865058102E-2</v>
      </c>
    </row>
    <row r="14" spans="2:21" s="89" customFormat="1" ht="24" customHeight="1">
      <c r="B14" s="132" t="s">
        <v>17</v>
      </c>
      <c r="C14" s="130">
        <v>40</v>
      </c>
      <c r="D14" s="130">
        <v>42</v>
      </c>
      <c r="E14" s="129">
        <f t="shared" si="6"/>
        <v>0.05</v>
      </c>
      <c r="F14" s="134">
        <f t="shared" si="7"/>
        <v>2.2508038585209004E-2</v>
      </c>
      <c r="G14" s="130">
        <v>3753</v>
      </c>
      <c r="H14" s="130">
        <v>4409</v>
      </c>
      <c r="I14" s="129">
        <f t="shared" si="0"/>
        <v>0.17479349853450574</v>
      </c>
      <c r="J14" s="134">
        <f t="shared" si="1"/>
        <v>4.9281291216775089E-2</v>
      </c>
      <c r="K14" s="135">
        <v>13278826</v>
      </c>
      <c r="L14" s="135">
        <v>18781948</v>
      </c>
      <c r="M14" s="129">
        <f t="shared" si="2"/>
        <v>0.41442835383188242</v>
      </c>
      <c r="N14" s="134">
        <f t="shared" si="3"/>
        <v>6.661334486899112E-2</v>
      </c>
      <c r="O14" s="135">
        <v>6782399</v>
      </c>
      <c r="P14" s="135">
        <v>10136462</v>
      </c>
      <c r="Q14" s="129">
        <f t="shared" si="4"/>
        <v>0.49452457751305989</v>
      </c>
      <c r="R14" s="134">
        <f t="shared" si="5"/>
        <v>9.7084119986786968E-2</v>
      </c>
    </row>
    <row r="15" spans="2:21" s="89" customFormat="1" ht="24" customHeight="1">
      <c r="B15" s="132" t="s">
        <v>18</v>
      </c>
      <c r="C15" s="130">
        <v>18</v>
      </c>
      <c r="D15" s="130">
        <v>22</v>
      </c>
      <c r="E15" s="129">
        <f t="shared" si="6"/>
        <v>0.22222222222222221</v>
      </c>
      <c r="F15" s="134">
        <f t="shared" si="7"/>
        <v>1.1789924973204717E-2</v>
      </c>
      <c r="G15" s="130">
        <v>196</v>
      </c>
      <c r="H15" s="130">
        <v>167</v>
      </c>
      <c r="I15" s="129">
        <f t="shared" si="0"/>
        <v>-0.14795918367346939</v>
      </c>
      <c r="J15" s="134">
        <f t="shared" si="1"/>
        <v>1.8666308988889635E-3</v>
      </c>
      <c r="K15" s="135">
        <v>1145988</v>
      </c>
      <c r="L15" s="135">
        <v>1113771</v>
      </c>
      <c r="M15" s="129">
        <f t="shared" si="2"/>
        <v>-2.8112859820521682E-2</v>
      </c>
      <c r="N15" s="134">
        <f t="shared" si="3"/>
        <v>3.9501766125686804E-3</v>
      </c>
      <c r="O15" s="135">
        <v>388247</v>
      </c>
      <c r="P15" s="135">
        <v>438831</v>
      </c>
      <c r="Q15" s="129">
        <f t="shared" si="4"/>
        <v>0.13028819282570117</v>
      </c>
      <c r="R15" s="134">
        <f t="shared" si="5"/>
        <v>4.202997205328813E-3</v>
      </c>
      <c r="S15" s="90"/>
    </row>
    <row r="16" spans="2:21" s="89" customFormat="1" ht="24" customHeight="1">
      <c r="B16" s="132" t="s">
        <v>71</v>
      </c>
      <c r="C16" s="130">
        <v>99</v>
      </c>
      <c r="D16" s="130">
        <v>103</v>
      </c>
      <c r="E16" s="129">
        <f t="shared" si="6"/>
        <v>4.0404040404040407E-2</v>
      </c>
      <c r="F16" s="134">
        <f t="shared" si="7"/>
        <v>5.5198285101822078E-2</v>
      </c>
      <c r="G16" s="130">
        <v>5365</v>
      </c>
      <c r="H16" s="130">
        <v>5338</v>
      </c>
      <c r="I16" s="129">
        <f t="shared" si="0"/>
        <v>-5.0326188257222744E-3</v>
      </c>
      <c r="J16" s="134">
        <f t="shared" si="1"/>
        <v>5.9665124181253214E-2</v>
      </c>
      <c r="K16" s="135">
        <v>12786522</v>
      </c>
      <c r="L16" s="135">
        <v>11137286</v>
      </c>
      <c r="M16" s="129">
        <f t="shared" si="2"/>
        <v>-0.12898237691218925</v>
      </c>
      <c r="N16" s="134">
        <f t="shared" si="3"/>
        <v>3.9500262338208296E-2</v>
      </c>
      <c r="O16" s="135">
        <v>5771466</v>
      </c>
      <c r="P16" s="135">
        <v>4773853</v>
      </c>
      <c r="Q16" s="129">
        <f t="shared" si="4"/>
        <v>-0.17285261664887222</v>
      </c>
      <c r="R16" s="134">
        <f t="shared" si="5"/>
        <v>4.5722592108694622E-2</v>
      </c>
      <c r="S16" s="90"/>
    </row>
    <row r="17" spans="2:19" s="89" customFormat="1" ht="24" customHeight="1">
      <c r="B17" s="132" t="s">
        <v>19</v>
      </c>
      <c r="C17" s="130">
        <v>16</v>
      </c>
      <c r="D17" s="130">
        <v>17</v>
      </c>
      <c r="E17" s="129">
        <f t="shared" si="6"/>
        <v>6.25E-2</v>
      </c>
      <c r="F17" s="134">
        <f t="shared" si="7"/>
        <v>9.1103965702036445E-3</v>
      </c>
      <c r="G17" s="130">
        <v>2125</v>
      </c>
      <c r="H17" s="130">
        <v>2151</v>
      </c>
      <c r="I17" s="129">
        <f t="shared" si="0"/>
        <v>1.2235294117647059E-2</v>
      </c>
      <c r="J17" s="134">
        <f t="shared" si="1"/>
        <v>2.404265307491114E-2</v>
      </c>
      <c r="K17" s="135">
        <v>7419912</v>
      </c>
      <c r="L17" s="135">
        <v>6973742</v>
      </c>
      <c r="M17" s="129">
        <f t="shared" si="2"/>
        <v>-6.013144091196769E-2</v>
      </c>
      <c r="N17" s="134">
        <f t="shared" si="3"/>
        <v>2.4733551646153415E-2</v>
      </c>
      <c r="O17" s="135">
        <v>1379837</v>
      </c>
      <c r="P17" s="135">
        <v>1206603</v>
      </c>
      <c r="Q17" s="129">
        <f t="shared" si="4"/>
        <v>-0.12554671312626056</v>
      </c>
      <c r="R17" s="134">
        <f t="shared" si="5"/>
        <v>1.1556496776529831E-2</v>
      </c>
      <c r="S17" s="90"/>
    </row>
    <row r="18" spans="2:19" s="89" customFormat="1" ht="24" customHeight="1">
      <c r="B18" s="132" t="s">
        <v>20</v>
      </c>
      <c r="C18" s="130">
        <v>1</v>
      </c>
      <c r="D18" s="130">
        <v>1</v>
      </c>
      <c r="E18" s="129">
        <f t="shared" si="6"/>
        <v>0</v>
      </c>
      <c r="F18" s="134">
        <f t="shared" si="7"/>
        <v>5.3590568060021436E-4</v>
      </c>
      <c r="G18" s="130">
        <v>41</v>
      </c>
      <c r="H18" s="130">
        <v>48</v>
      </c>
      <c r="I18" s="129">
        <f t="shared" si="0"/>
        <v>0.17073170731707318</v>
      </c>
      <c r="J18" s="134">
        <f t="shared" si="1"/>
        <v>5.365166655489236E-4</v>
      </c>
      <c r="K18" s="136" t="s">
        <v>327</v>
      </c>
      <c r="L18" s="136" t="s">
        <v>327</v>
      </c>
      <c r="M18" s="131" t="s">
        <v>327</v>
      </c>
      <c r="N18" s="137" t="s">
        <v>327</v>
      </c>
      <c r="O18" s="136" t="s">
        <v>327</v>
      </c>
      <c r="P18" s="136" t="s">
        <v>327</v>
      </c>
      <c r="Q18" s="131" t="s">
        <v>327</v>
      </c>
      <c r="R18" s="137" t="s">
        <v>327</v>
      </c>
      <c r="S18" s="90"/>
    </row>
    <row r="19" spans="2:19" s="89" customFormat="1" ht="24" customHeight="1">
      <c r="B19" s="132" t="s">
        <v>21</v>
      </c>
      <c r="C19" s="130">
        <v>151</v>
      </c>
      <c r="D19" s="130">
        <v>153</v>
      </c>
      <c r="E19" s="129">
        <f t="shared" si="6"/>
        <v>1.3245033112582781E-2</v>
      </c>
      <c r="F19" s="134">
        <f t="shared" si="7"/>
        <v>8.1993569131832797E-2</v>
      </c>
      <c r="G19" s="130">
        <v>3237</v>
      </c>
      <c r="H19" s="130">
        <v>3220</v>
      </c>
      <c r="I19" s="129">
        <f t="shared" si="0"/>
        <v>-5.2517763361136852E-3</v>
      </c>
      <c r="J19" s="134">
        <f t="shared" si="1"/>
        <v>3.599132631390696E-2</v>
      </c>
      <c r="K19" s="135">
        <v>8228214</v>
      </c>
      <c r="L19" s="135">
        <v>8182331</v>
      </c>
      <c r="M19" s="129">
        <f t="shared" si="2"/>
        <v>-5.5763012483632532E-3</v>
      </c>
      <c r="N19" s="134">
        <f t="shared" si="3"/>
        <v>2.902001628027279E-2</v>
      </c>
      <c r="O19" s="135">
        <v>3580871</v>
      </c>
      <c r="P19" s="135">
        <v>4116287</v>
      </c>
      <c r="Q19" s="129">
        <f t="shared" si="4"/>
        <v>0.14952116398496343</v>
      </c>
      <c r="R19" s="134">
        <f t="shared" si="5"/>
        <v>3.9424613934137119E-2</v>
      </c>
      <c r="S19" s="90"/>
    </row>
    <row r="20" spans="2:19" s="89" customFormat="1" ht="24" customHeight="1">
      <c r="B20" s="132" t="s">
        <v>22</v>
      </c>
      <c r="C20" s="130">
        <v>26</v>
      </c>
      <c r="D20" s="130">
        <v>32</v>
      </c>
      <c r="E20" s="129">
        <f t="shared" si="6"/>
        <v>0.23076923076923078</v>
      </c>
      <c r="F20" s="134">
        <f t="shared" si="7"/>
        <v>1.7148981779206859E-2</v>
      </c>
      <c r="G20" s="130">
        <v>1278</v>
      </c>
      <c r="H20" s="130">
        <v>982</v>
      </c>
      <c r="I20" s="129">
        <f t="shared" si="0"/>
        <v>-0.23161189358372458</v>
      </c>
      <c r="J20" s="134">
        <f t="shared" si="1"/>
        <v>1.0976236782688395E-2</v>
      </c>
      <c r="K20" s="135">
        <v>5762250</v>
      </c>
      <c r="L20" s="135">
        <v>4613659</v>
      </c>
      <c r="M20" s="129">
        <f t="shared" si="2"/>
        <v>-0.19933029632522017</v>
      </c>
      <c r="N20" s="134">
        <f t="shared" si="3"/>
        <v>1.6363119420569405E-2</v>
      </c>
      <c r="O20" s="135">
        <v>1449258</v>
      </c>
      <c r="P20" s="135">
        <v>1227693</v>
      </c>
      <c r="Q20" s="129">
        <f t="shared" si="4"/>
        <v>-0.15288168152254464</v>
      </c>
      <c r="R20" s="134">
        <f t="shared" si="5"/>
        <v>1.1758490735617463E-2</v>
      </c>
      <c r="S20" s="90"/>
    </row>
    <row r="21" spans="2:19" s="89" customFormat="1" ht="24" customHeight="1">
      <c r="B21" s="132" t="s">
        <v>23</v>
      </c>
      <c r="C21" s="130">
        <v>14</v>
      </c>
      <c r="D21" s="130">
        <v>19</v>
      </c>
      <c r="E21" s="129">
        <f t="shared" si="6"/>
        <v>0.35714285714285715</v>
      </c>
      <c r="F21" s="134">
        <f t="shared" si="7"/>
        <v>1.0182207931404072E-2</v>
      </c>
      <c r="G21" s="130">
        <v>1221</v>
      </c>
      <c r="H21" s="130">
        <v>1177</v>
      </c>
      <c r="I21" s="129">
        <f t="shared" si="0"/>
        <v>-3.6036036036036036E-2</v>
      </c>
      <c r="J21" s="134">
        <f t="shared" si="1"/>
        <v>1.3155835736480898E-2</v>
      </c>
      <c r="K21" s="135">
        <v>3987675</v>
      </c>
      <c r="L21" s="135">
        <v>2865505</v>
      </c>
      <c r="M21" s="129">
        <f t="shared" si="2"/>
        <v>-0.28140959330938453</v>
      </c>
      <c r="N21" s="134">
        <f t="shared" si="3"/>
        <v>1.0162996553329738E-2</v>
      </c>
      <c r="O21" s="135">
        <v>1339717</v>
      </c>
      <c r="P21" s="135">
        <v>699085</v>
      </c>
      <c r="Q21" s="129">
        <f t="shared" si="4"/>
        <v>-0.4781845718162866</v>
      </c>
      <c r="R21" s="134">
        <f t="shared" si="5"/>
        <v>6.6956352246930898E-3</v>
      </c>
      <c r="S21" s="90"/>
    </row>
    <row r="22" spans="2:19" s="89" customFormat="1" ht="24" customHeight="1">
      <c r="B22" s="132" t="s">
        <v>24</v>
      </c>
      <c r="C22" s="130">
        <v>181</v>
      </c>
      <c r="D22" s="130">
        <v>180</v>
      </c>
      <c r="E22" s="129">
        <f t="shared" si="6"/>
        <v>-5.5248618784530384E-3</v>
      </c>
      <c r="F22" s="134">
        <f t="shared" si="7"/>
        <v>9.6463022508038579E-2</v>
      </c>
      <c r="G22" s="130">
        <v>6815</v>
      </c>
      <c r="H22" s="130">
        <v>6267</v>
      </c>
      <c r="I22" s="129">
        <f t="shared" si="0"/>
        <v>-8.041085840058694E-2</v>
      </c>
      <c r="J22" s="134">
        <f t="shared" si="1"/>
        <v>7.0048957145731339E-2</v>
      </c>
      <c r="K22" s="135">
        <v>17767056</v>
      </c>
      <c r="L22" s="135">
        <v>16465418</v>
      </c>
      <c r="M22" s="129">
        <f t="shared" si="2"/>
        <v>-7.3261321402938118E-2</v>
      </c>
      <c r="N22" s="134">
        <f t="shared" si="3"/>
        <v>5.8397380700132596E-2</v>
      </c>
      <c r="O22" s="135">
        <v>8188463</v>
      </c>
      <c r="P22" s="135">
        <v>7350752</v>
      </c>
      <c r="Q22" s="129">
        <f t="shared" si="4"/>
        <v>-0.10230381452538773</v>
      </c>
      <c r="R22" s="134">
        <f t="shared" si="5"/>
        <v>7.0403390173130853E-2</v>
      </c>
      <c r="S22" s="90"/>
    </row>
    <row r="23" spans="2:19" s="89" customFormat="1" ht="24" customHeight="1">
      <c r="B23" s="132" t="s">
        <v>25</v>
      </c>
      <c r="C23" s="130">
        <v>29</v>
      </c>
      <c r="D23" s="130">
        <v>27</v>
      </c>
      <c r="E23" s="129">
        <f t="shared" si="6"/>
        <v>-6.8965517241379309E-2</v>
      </c>
      <c r="F23" s="134">
        <f t="shared" si="7"/>
        <v>1.4469453376205787E-2</v>
      </c>
      <c r="G23" s="130">
        <v>542</v>
      </c>
      <c r="H23" s="130">
        <v>492</v>
      </c>
      <c r="I23" s="129">
        <f t="shared" si="0"/>
        <v>-9.2250922509225092E-2</v>
      </c>
      <c r="J23" s="134">
        <f t="shared" si="1"/>
        <v>5.4992958218764675E-3</v>
      </c>
      <c r="K23" s="135">
        <v>890653</v>
      </c>
      <c r="L23" s="135">
        <v>763771</v>
      </c>
      <c r="M23" s="129">
        <f t="shared" si="2"/>
        <v>-0.14245952127259437</v>
      </c>
      <c r="N23" s="134">
        <f t="shared" si="3"/>
        <v>2.7088426090804965E-3</v>
      </c>
      <c r="O23" s="135">
        <v>372818</v>
      </c>
      <c r="P23" s="135">
        <v>380008</v>
      </c>
      <c r="Q23" s="129">
        <f t="shared" si="4"/>
        <v>1.9285549517458922E-2</v>
      </c>
      <c r="R23" s="134">
        <f t="shared" si="5"/>
        <v>3.6396074160726832E-3</v>
      </c>
      <c r="S23" s="90"/>
    </row>
    <row r="24" spans="2:19" s="89" customFormat="1" ht="24" customHeight="1">
      <c r="B24" s="132" t="s">
        <v>26</v>
      </c>
      <c r="C24" s="130">
        <v>151</v>
      </c>
      <c r="D24" s="130">
        <v>170</v>
      </c>
      <c r="E24" s="129">
        <f t="shared" si="6"/>
        <v>0.12582781456953643</v>
      </c>
      <c r="F24" s="134">
        <f t="shared" si="7"/>
        <v>9.1103965702036438E-2</v>
      </c>
      <c r="G24" s="130">
        <v>9859</v>
      </c>
      <c r="H24" s="130">
        <v>10399</v>
      </c>
      <c r="I24" s="129">
        <f t="shared" si="0"/>
        <v>5.4772289278831522E-2</v>
      </c>
      <c r="J24" s="134">
        <f t="shared" si="1"/>
        <v>0.11623410010506785</v>
      </c>
      <c r="K24" s="135">
        <v>48703757</v>
      </c>
      <c r="L24" s="135">
        <v>49866576</v>
      </c>
      <c r="M24" s="129">
        <f t="shared" si="2"/>
        <v>2.3875344975953294E-2</v>
      </c>
      <c r="N24" s="134">
        <f t="shared" si="3"/>
        <v>0.17686021836093654</v>
      </c>
      <c r="O24" s="135">
        <v>19665881</v>
      </c>
      <c r="P24" s="135">
        <v>19312772</v>
      </c>
      <c r="Q24" s="129">
        <f t="shared" si="4"/>
        <v>-1.7955412218755927E-2</v>
      </c>
      <c r="R24" s="134">
        <f t="shared" si="5"/>
        <v>0.18497218004915914</v>
      </c>
      <c r="S24" s="90"/>
    </row>
    <row r="25" spans="2:19" s="90" customFormat="1" ht="24" customHeight="1">
      <c r="B25" s="127" t="s">
        <v>27</v>
      </c>
      <c r="C25" s="130">
        <v>14</v>
      </c>
      <c r="D25" s="130">
        <v>19</v>
      </c>
      <c r="E25" s="129">
        <f t="shared" si="6"/>
        <v>0.35714285714285715</v>
      </c>
      <c r="F25" s="134">
        <f t="shared" si="7"/>
        <v>1.0182207931404072E-2</v>
      </c>
      <c r="G25" s="130">
        <v>646</v>
      </c>
      <c r="H25" s="130">
        <v>651</v>
      </c>
      <c r="I25" s="129">
        <f t="shared" si="0"/>
        <v>7.7399380804953561E-3</v>
      </c>
      <c r="J25" s="134">
        <f t="shared" si="1"/>
        <v>7.2765072765072769E-3</v>
      </c>
      <c r="K25" s="135">
        <v>1119314</v>
      </c>
      <c r="L25" s="136">
        <v>572678</v>
      </c>
      <c r="M25" s="131">
        <f t="shared" ref="M25" si="8">(L25-K25)/K25</f>
        <v>-0.48836698191928268</v>
      </c>
      <c r="N25" s="137">
        <f t="shared" ref="N25" si="9">L25/L$6</f>
        <v>2.0310990698560179E-3</v>
      </c>
      <c r="O25" s="135">
        <v>475924</v>
      </c>
      <c r="P25" s="136">
        <v>287341</v>
      </c>
      <c r="Q25" s="131">
        <f t="shared" ref="Q25" si="10">(P25-O25)/O25</f>
        <v>-0.3962460392835831</v>
      </c>
      <c r="R25" s="137">
        <f t="shared" ref="R25" si="11">P25/P$6</f>
        <v>2.7520695210146652E-3</v>
      </c>
    </row>
    <row r="26" spans="2:19" s="90" customFormat="1" ht="24" customHeight="1">
      <c r="B26" s="127" t="s">
        <v>28</v>
      </c>
      <c r="C26" s="130">
        <v>46</v>
      </c>
      <c r="D26" s="130">
        <v>56</v>
      </c>
      <c r="E26" s="129">
        <f t="shared" si="6"/>
        <v>0.21739130434782608</v>
      </c>
      <c r="F26" s="134">
        <f t="shared" si="7"/>
        <v>3.0010718113612004E-2</v>
      </c>
      <c r="G26" s="130">
        <v>11422</v>
      </c>
      <c r="H26" s="130">
        <v>11512</v>
      </c>
      <c r="I26" s="129">
        <f t="shared" si="0"/>
        <v>7.8795307301698474E-3</v>
      </c>
      <c r="J26" s="134">
        <f t="shared" si="1"/>
        <v>0.12867458028748352</v>
      </c>
      <c r="K26" s="135">
        <v>34200441</v>
      </c>
      <c r="L26" s="135">
        <v>33080057</v>
      </c>
      <c r="M26" s="129">
        <f t="shared" si="2"/>
        <v>-3.2759343658755748E-2</v>
      </c>
      <c r="N26" s="134">
        <f t="shared" si="3"/>
        <v>0.1173239988326495</v>
      </c>
      <c r="O26" s="135">
        <v>14791968</v>
      </c>
      <c r="P26" s="135">
        <v>16373159</v>
      </c>
      <c r="Q26" s="129">
        <f t="shared" si="4"/>
        <v>0.10689524206650527</v>
      </c>
      <c r="R26" s="134">
        <f t="shared" si="5"/>
        <v>0.1568174115306446</v>
      </c>
    </row>
    <row r="27" spans="2:19" s="90" customFormat="1" ht="24" customHeight="1">
      <c r="B27" s="127" t="s">
        <v>29</v>
      </c>
      <c r="C27" s="130">
        <v>57</v>
      </c>
      <c r="D27" s="130">
        <v>55</v>
      </c>
      <c r="E27" s="129">
        <f t="shared" si="6"/>
        <v>-3.5087719298245612E-2</v>
      </c>
      <c r="F27" s="134">
        <f t="shared" si="7"/>
        <v>2.9474812433011789E-2</v>
      </c>
      <c r="G27" s="130">
        <v>4645</v>
      </c>
      <c r="H27" s="130">
        <v>4245</v>
      </c>
      <c r="I27" s="129">
        <f t="shared" si="0"/>
        <v>-8.6114101184068897E-2</v>
      </c>
      <c r="J27" s="134">
        <f t="shared" si="1"/>
        <v>4.744819260948293E-2</v>
      </c>
      <c r="K27" s="135">
        <v>14380826</v>
      </c>
      <c r="L27" s="135">
        <v>14836572</v>
      </c>
      <c r="M27" s="129">
        <f t="shared" si="2"/>
        <v>3.1691225524875972E-2</v>
      </c>
      <c r="N27" s="134">
        <f t="shared" si="3"/>
        <v>5.2620403768001978E-2</v>
      </c>
      <c r="O27" s="135">
        <v>5696610</v>
      </c>
      <c r="P27" s="135">
        <v>5830937</v>
      </c>
      <c r="Q27" s="129">
        <f t="shared" si="4"/>
        <v>2.3580164343355085E-2</v>
      </c>
      <c r="R27" s="134">
        <f t="shared" si="5"/>
        <v>5.584703887247796E-2</v>
      </c>
    </row>
    <row r="28" spans="2:19" s="89" customFormat="1" ht="24" customHeight="1">
      <c r="B28" s="132" t="s">
        <v>30</v>
      </c>
      <c r="C28" s="130">
        <v>4</v>
      </c>
      <c r="D28" s="130">
        <v>8</v>
      </c>
      <c r="E28" s="129">
        <f t="shared" si="6"/>
        <v>1</v>
      </c>
      <c r="F28" s="134">
        <f t="shared" si="7"/>
        <v>4.2872454448017148E-3</v>
      </c>
      <c r="G28" s="130">
        <v>542</v>
      </c>
      <c r="H28" s="130">
        <v>813</v>
      </c>
      <c r="I28" s="129">
        <f t="shared" si="0"/>
        <v>0.5</v>
      </c>
      <c r="J28" s="134">
        <f t="shared" si="1"/>
        <v>9.0872510227348931E-3</v>
      </c>
      <c r="K28" s="136" t="s">
        <v>327</v>
      </c>
      <c r="L28" s="136" t="s">
        <v>327</v>
      </c>
      <c r="M28" s="131" t="s">
        <v>327</v>
      </c>
      <c r="N28" s="137" t="s">
        <v>327</v>
      </c>
      <c r="O28" s="136" t="s">
        <v>327</v>
      </c>
      <c r="P28" s="136" t="s">
        <v>327</v>
      </c>
      <c r="Q28" s="131" t="s">
        <v>327</v>
      </c>
      <c r="R28" s="137" t="s">
        <v>327</v>
      </c>
      <c r="S28" s="90"/>
    </row>
    <row r="29" spans="2:19" s="89" customFormat="1" ht="24" customHeight="1">
      <c r="B29" s="132" t="s">
        <v>31</v>
      </c>
      <c r="C29" s="130">
        <v>82</v>
      </c>
      <c r="D29" s="130">
        <v>75</v>
      </c>
      <c r="E29" s="129">
        <f t="shared" si="6"/>
        <v>-8.5365853658536592E-2</v>
      </c>
      <c r="F29" s="134">
        <f t="shared" si="7"/>
        <v>4.0192926045016078E-2</v>
      </c>
      <c r="G29" s="130">
        <v>11577</v>
      </c>
      <c r="H29" s="130">
        <v>11114</v>
      </c>
      <c r="I29" s="129">
        <f t="shared" si="0"/>
        <v>-3.9993089746911979E-2</v>
      </c>
      <c r="J29" s="134">
        <f t="shared" si="1"/>
        <v>0.12422596293564035</v>
      </c>
      <c r="K29" s="135">
        <v>39634832</v>
      </c>
      <c r="L29" s="135">
        <v>36043532</v>
      </c>
      <c r="M29" s="129">
        <f t="shared" si="2"/>
        <v>-9.0609694018634918E-2</v>
      </c>
      <c r="N29" s="134">
        <f t="shared" si="3"/>
        <v>0.12783446250689851</v>
      </c>
      <c r="O29" s="135">
        <v>7572406</v>
      </c>
      <c r="P29" s="135">
        <v>7665179</v>
      </c>
      <c r="Q29" s="129">
        <f t="shared" si="4"/>
        <v>1.2251456142208962E-2</v>
      </c>
      <c r="R29" s="134">
        <f t="shared" si="5"/>
        <v>7.3414881618083294E-2</v>
      </c>
      <c r="S29" s="90"/>
    </row>
    <row r="30" spans="2:19" s="89" customFormat="1" ht="24" customHeight="1">
      <c r="B30" s="132" t="s">
        <v>32</v>
      </c>
      <c r="C30" s="130">
        <v>52</v>
      </c>
      <c r="D30" s="130">
        <v>52</v>
      </c>
      <c r="E30" s="129">
        <f t="shared" si="6"/>
        <v>0</v>
      </c>
      <c r="F30" s="134">
        <f t="shared" si="7"/>
        <v>2.7867095391211148E-2</v>
      </c>
      <c r="G30" s="130">
        <v>931</v>
      </c>
      <c r="H30" s="130">
        <v>933</v>
      </c>
      <c r="I30" s="129">
        <f t="shared" si="0"/>
        <v>2.1482277121374865E-3</v>
      </c>
      <c r="J30" s="134">
        <f t="shared" si="1"/>
        <v>1.0428542686607202E-2</v>
      </c>
      <c r="K30" s="135">
        <v>1174986</v>
      </c>
      <c r="L30" s="135">
        <v>1047789</v>
      </c>
      <c r="M30" s="129">
        <f t="shared" si="2"/>
        <v>-0.10825405579300519</v>
      </c>
      <c r="N30" s="134">
        <f t="shared" si="3"/>
        <v>3.7161603262310882E-3</v>
      </c>
      <c r="O30" s="135">
        <v>530479</v>
      </c>
      <c r="P30" s="135">
        <v>552523</v>
      </c>
      <c r="Q30" s="129">
        <f t="shared" si="4"/>
        <v>4.1554896612306991E-2</v>
      </c>
      <c r="R30" s="134">
        <f t="shared" si="5"/>
        <v>5.2919065081543735E-3</v>
      </c>
      <c r="S30" s="90"/>
    </row>
    <row r="31" spans="2:19" ht="15" customHeight="1">
      <c r="B31" s="121" t="s">
        <v>347</v>
      </c>
      <c r="C31" s="121"/>
      <c r="D31" s="119"/>
      <c r="E31" s="123"/>
      <c r="F31" s="124"/>
      <c r="G31" s="121"/>
      <c r="H31" s="119"/>
      <c r="I31" s="123"/>
      <c r="J31" s="124"/>
      <c r="K31" s="119"/>
      <c r="L31" s="119"/>
      <c r="M31" s="125"/>
      <c r="N31" s="126"/>
      <c r="O31" s="119"/>
      <c r="P31" s="119"/>
      <c r="Q31" s="125"/>
      <c r="R31" s="128"/>
      <c r="S31" s="17"/>
    </row>
    <row r="32" spans="2:19" ht="15" customHeight="1">
      <c r="B32" s="119" t="s">
        <v>323</v>
      </c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22"/>
      <c r="N32" s="122"/>
      <c r="O32" s="119"/>
      <c r="P32" s="119"/>
      <c r="Q32" s="120"/>
      <c r="R32" s="128"/>
      <c r="S32" s="17"/>
    </row>
    <row r="33" spans="2:2">
      <c r="B33" s="163" t="s">
        <v>330</v>
      </c>
    </row>
  </sheetData>
  <mergeCells count="5">
    <mergeCell ref="C3:F3"/>
    <mergeCell ref="G3:J3"/>
    <mergeCell ref="K3:N3"/>
    <mergeCell ref="O3:R3"/>
    <mergeCell ref="B1:C1"/>
  </mergeCells>
  <phoneticPr fontId="6"/>
  <hyperlinks>
    <hyperlink ref="B1" location="目次!A1" display="目次へ ⏎"/>
  </hyperlinks>
  <printOptions horizontalCentered="1"/>
  <pageMargins left="0.78740157480314965" right="0.78740157480314965" top="0.71" bottom="0.47" header="0.39370078740157483" footer="0.19685039370078741"/>
  <pageSetup paperSize="9" scale="7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S18"/>
  <sheetViews>
    <sheetView showGridLines="0" zoomScale="90" zoomScaleNormal="90" zoomScaleSheetLayoutView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1" sqref="D1"/>
    </sheetView>
  </sheetViews>
  <sheetFormatPr defaultRowHeight="13.5"/>
  <cols>
    <col min="1" max="1" width="1.625" style="11" customWidth="1"/>
    <col min="2" max="2" width="12.625" style="11" customWidth="1"/>
    <col min="3" max="4" width="6.75" style="11" customWidth="1"/>
    <col min="5" max="6" width="7.625" style="11" customWidth="1"/>
    <col min="7" max="8" width="8.5" style="11" customWidth="1"/>
    <col min="9" max="10" width="7.625" style="11" customWidth="1"/>
    <col min="11" max="12" width="12.625" style="11" customWidth="1"/>
    <col min="13" max="14" width="7.625" style="11" customWidth="1"/>
    <col min="15" max="16" width="12.625" style="11" customWidth="1"/>
    <col min="17" max="18" width="7.625" style="11" customWidth="1"/>
    <col min="19" max="19" width="7.5" style="11" customWidth="1"/>
    <col min="20" max="16384" width="9" style="11"/>
  </cols>
  <sheetData>
    <row r="1" spans="2:19" ht="30" customHeight="1">
      <c r="B1" s="167" t="s">
        <v>252</v>
      </c>
      <c r="C1" s="167"/>
    </row>
    <row r="2" spans="2:19" s="14" customFormat="1" ht="26.25" customHeight="1">
      <c r="B2" s="12" t="s">
        <v>242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3"/>
      <c r="P2" s="13"/>
      <c r="Q2" s="13"/>
      <c r="R2" s="13"/>
    </row>
    <row r="3" spans="2:19" s="14" customFormat="1" ht="27" customHeight="1">
      <c r="B3" s="180"/>
      <c r="C3" s="182" t="s">
        <v>1</v>
      </c>
      <c r="D3" s="183"/>
      <c r="E3" s="183"/>
      <c r="F3" s="184"/>
      <c r="G3" s="182" t="s">
        <v>2</v>
      </c>
      <c r="H3" s="183"/>
      <c r="I3" s="183"/>
      <c r="J3" s="184"/>
      <c r="K3" s="182" t="s">
        <v>3</v>
      </c>
      <c r="L3" s="183"/>
      <c r="M3" s="183"/>
      <c r="N3" s="184"/>
      <c r="O3" s="177" t="s">
        <v>230</v>
      </c>
      <c r="P3" s="178"/>
      <c r="Q3" s="178"/>
      <c r="R3" s="179"/>
      <c r="S3" s="16"/>
    </row>
    <row r="4" spans="2:19" s="14" customFormat="1" ht="27" customHeight="1">
      <c r="B4" s="181"/>
      <c r="C4" s="29" t="s">
        <v>263</v>
      </c>
      <c r="D4" s="39" t="s">
        <v>321</v>
      </c>
      <c r="E4" s="30"/>
      <c r="F4" s="31"/>
      <c r="G4" s="29" t="s">
        <v>263</v>
      </c>
      <c r="H4" s="39" t="s">
        <v>321</v>
      </c>
      <c r="I4" s="30"/>
      <c r="J4" s="31"/>
      <c r="K4" s="29" t="s">
        <v>263</v>
      </c>
      <c r="L4" s="39" t="s">
        <v>321</v>
      </c>
      <c r="M4" s="30"/>
      <c r="N4" s="31"/>
      <c r="O4" s="29" t="s">
        <v>263</v>
      </c>
      <c r="P4" s="39" t="s">
        <v>321</v>
      </c>
      <c r="Q4" s="30"/>
      <c r="R4" s="31"/>
      <c r="S4" s="15"/>
    </row>
    <row r="5" spans="2:19" s="14" customFormat="1" ht="27" customHeight="1">
      <c r="B5" s="181"/>
      <c r="C5" s="24"/>
      <c r="D5" s="10"/>
      <c r="E5" s="4" t="s">
        <v>209</v>
      </c>
      <c r="F5" s="38" t="s">
        <v>53</v>
      </c>
      <c r="G5" s="24" t="s">
        <v>56</v>
      </c>
      <c r="H5" s="10" t="s">
        <v>54</v>
      </c>
      <c r="I5" s="4" t="s">
        <v>209</v>
      </c>
      <c r="J5" s="38" t="s">
        <v>53</v>
      </c>
      <c r="K5" s="24" t="s">
        <v>262</v>
      </c>
      <c r="L5" s="40" t="s">
        <v>70</v>
      </c>
      <c r="M5" s="4" t="s">
        <v>209</v>
      </c>
      <c r="N5" s="38" t="s">
        <v>53</v>
      </c>
      <c r="O5" s="24" t="s">
        <v>262</v>
      </c>
      <c r="P5" s="40" t="s">
        <v>70</v>
      </c>
      <c r="Q5" s="4" t="s">
        <v>209</v>
      </c>
      <c r="R5" s="4" t="s">
        <v>53</v>
      </c>
    </row>
    <row r="6" spans="2:19" s="14" customFormat="1" ht="36" customHeight="1">
      <c r="B6" s="73" t="s">
        <v>261</v>
      </c>
      <c r="C6" s="73">
        <v>1922</v>
      </c>
      <c r="D6" s="73">
        <v>1866</v>
      </c>
      <c r="E6" s="74">
        <f>(D6-C6)/C6</f>
        <v>-2.9136316337148804E-2</v>
      </c>
      <c r="F6" s="75">
        <f>D6/D$6</f>
        <v>1</v>
      </c>
      <c r="G6" s="73">
        <v>94131</v>
      </c>
      <c r="H6" s="73">
        <v>89466</v>
      </c>
      <c r="I6" s="76">
        <f t="shared" ref="I6:I15" si="0">(H6-G6)/G6</f>
        <v>-4.9558593874494059E-2</v>
      </c>
      <c r="J6" s="75">
        <f t="shared" ref="J6:J15" si="1">H6/H$6</f>
        <v>1</v>
      </c>
      <c r="K6" s="22">
        <v>285231195</v>
      </c>
      <c r="L6" s="22">
        <v>281954735</v>
      </c>
      <c r="M6" s="76">
        <f t="shared" ref="M6:M15" si="2">(L6-K6)/K6</f>
        <v>-1.1487032475532699E-2</v>
      </c>
      <c r="N6" s="75">
        <f t="shared" ref="N6:N15" si="3">L6/L$6</f>
        <v>1</v>
      </c>
      <c r="O6" s="22">
        <v>101203343</v>
      </c>
      <c r="P6" s="22">
        <v>104409063</v>
      </c>
      <c r="Q6" s="76">
        <f t="shared" ref="Q6:Q15" si="4">(P6-O6)/O6</f>
        <v>3.1676028725651881E-2</v>
      </c>
      <c r="R6" s="75">
        <f t="shared" ref="R6:R15" si="5">P6/P$6</f>
        <v>1</v>
      </c>
    </row>
    <row r="7" spans="2:19" s="14" customFormat="1" ht="36" customHeight="1">
      <c r="B7" s="73" t="s">
        <v>42</v>
      </c>
      <c r="C7" s="71">
        <v>665</v>
      </c>
      <c r="D7" s="77">
        <v>650</v>
      </c>
      <c r="E7" s="74">
        <f t="shared" ref="E7:E15" si="6">(D7-C7)/C7</f>
        <v>-2.2556390977443608E-2</v>
      </c>
      <c r="F7" s="75">
        <f t="shared" ref="F7:F15" si="7">D7/D$6</f>
        <v>0.34833869239013932</v>
      </c>
      <c r="G7" s="77">
        <v>4165</v>
      </c>
      <c r="H7" s="77">
        <v>3980</v>
      </c>
      <c r="I7" s="76">
        <f t="shared" si="0"/>
        <v>-4.441776710684274E-2</v>
      </c>
      <c r="J7" s="75">
        <f t="shared" si="1"/>
        <v>4.4486173518431586E-2</v>
      </c>
      <c r="K7" s="71">
        <v>5515919</v>
      </c>
      <c r="L7" s="71">
        <v>6330336</v>
      </c>
      <c r="M7" s="76">
        <f t="shared" si="2"/>
        <v>0.147648469819807</v>
      </c>
      <c r="N7" s="75">
        <f t="shared" si="3"/>
        <v>2.2451603800872504E-2</v>
      </c>
      <c r="O7" s="71">
        <v>2432167</v>
      </c>
      <c r="P7" s="71">
        <v>3066262</v>
      </c>
      <c r="Q7" s="76">
        <f t="shared" si="4"/>
        <v>0.26071194946728576</v>
      </c>
      <c r="R7" s="75">
        <f t="shared" si="5"/>
        <v>2.9367776243715549E-2</v>
      </c>
    </row>
    <row r="8" spans="2:19" s="14" customFormat="1" ht="36" customHeight="1">
      <c r="B8" s="73" t="s">
        <v>43</v>
      </c>
      <c r="C8" s="71">
        <v>456</v>
      </c>
      <c r="D8" s="77">
        <v>425</v>
      </c>
      <c r="E8" s="74">
        <f t="shared" si="6"/>
        <v>-6.798245614035088E-2</v>
      </c>
      <c r="F8" s="75">
        <f t="shared" si="7"/>
        <v>0.22775991425509109</v>
      </c>
      <c r="G8" s="77">
        <v>6211</v>
      </c>
      <c r="H8" s="77">
        <v>5850</v>
      </c>
      <c r="I8" s="76">
        <f t="shared" si="0"/>
        <v>-5.8122685557881179E-2</v>
      </c>
      <c r="J8" s="75">
        <f t="shared" si="1"/>
        <v>6.5387968613775063E-2</v>
      </c>
      <c r="K8" s="71">
        <v>9668736</v>
      </c>
      <c r="L8" s="71">
        <v>9990910</v>
      </c>
      <c r="M8" s="76">
        <f t="shared" si="2"/>
        <v>3.3321211790248488E-2</v>
      </c>
      <c r="N8" s="75">
        <f t="shared" si="3"/>
        <v>3.5434446596543233E-2</v>
      </c>
      <c r="O8" s="71">
        <v>4080489</v>
      </c>
      <c r="P8" s="71">
        <v>4691779</v>
      </c>
      <c r="Q8" s="76">
        <f t="shared" si="4"/>
        <v>0.14980802545969368</v>
      </c>
      <c r="R8" s="75">
        <f t="shared" si="5"/>
        <v>4.4936510923386026E-2</v>
      </c>
    </row>
    <row r="9" spans="2:19" s="14" customFormat="1" ht="36" customHeight="1">
      <c r="B9" s="73" t="s">
        <v>44</v>
      </c>
      <c r="C9" s="71">
        <v>268</v>
      </c>
      <c r="D9" s="77">
        <v>238</v>
      </c>
      <c r="E9" s="74">
        <f t="shared" si="6"/>
        <v>-0.11194029850746269</v>
      </c>
      <c r="F9" s="75">
        <f t="shared" si="7"/>
        <v>0.12754555198285103</v>
      </c>
      <c r="G9" s="77">
        <v>6550</v>
      </c>
      <c r="H9" s="77">
        <v>5755</v>
      </c>
      <c r="I9" s="76">
        <f t="shared" si="0"/>
        <v>-0.12137404580152672</v>
      </c>
      <c r="J9" s="75">
        <f t="shared" si="1"/>
        <v>6.4326112713209482E-2</v>
      </c>
      <c r="K9" s="71">
        <v>13267591</v>
      </c>
      <c r="L9" s="71">
        <v>10643864</v>
      </c>
      <c r="M9" s="76">
        <f t="shared" si="2"/>
        <v>-0.19775458860617576</v>
      </c>
      <c r="N9" s="75">
        <f t="shared" si="3"/>
        <v>3.7750258033439302E-2</v>
      </c>
      <c r="O9" s="71">
        <v>5474013</v>
      </c>
      <c r="P9" s="71">
        <v>3326327</v>
      </c>
      <c r="Q9" s="76">
        <f t="shared" si="4"/>
        <v>-0.39234214460214106</v>
      </c>
      <c r="R9" s="75">
        <f t="shared" si="5"/>
        <v>3.1858604075395258E-2</v>
      </c>
    </row>
    <row r="10" spans="2:19" s="14" customFormat="1" ht="36" customHeight="1">
      <c r="B10" s="73" t="s">
        <v>45</v>
      </c>
      <c r="C10" s="71">
        <v>170</v>
      </c>
      <c r="D10" s="77">
        <v>194</v>
      </c>
      <c r="E10" s="74">
        <f t="shared" si="6"/>
        <v>0.14117647058823529</v>
      </c>
      <c r="F10" s="75">
        <f t="shared" si="7"/>
        <v>0.10396570203644159</v>
      </c>
      <c r="G10" s="77">
        <v>6635</v>
      </c>
      <c r="H10" s="77">
        <v>7482</v>
      </c>
      <c r="I10" s="76">
        <f t="shared" si="0"/>
        <v>0.12765636774679728</v>
      </c>
      <c r="J10" s="75">
        <f t="shared" si="1"/>
        <v>8.3629535242438463E-2</v>
      </c>
      <c r="K10" s="71">
        <v>16341333</v>
      </c>
      <c r="L10" s="71">
        <v>19565268</v>
      </c>
      <c r="M10" s="76">
        <f t="shared" si="2"/>
        <v>0.19728714909609882</v>
      </c>
      <c r="N10" s="75">
        <f t="shared" si="3"/>
        <v>6.9391521302169301E-2</v>
      </c>
      <c r="O10" s="71">
        <v>5130615</v>
      </c>
      <c r="P10" s="71">
        <v>7079372</v>
      </c>
      <c r="Q10" s="76">
        <f t="shared" si="4"/>
        <v>0.37982912379899875</v>
      </c>
      <c r="R10" s="75">
        <f t="shared" si="5"/>
        <v>6.780419052319242E-2</v>
      </c>
    </row>
    <row r="11" spans="2:19" s="14" customFormat="1" ht="36" customHeight="1">
      <c r="B11" s="73" t="s">
        <v>46</v>
      </c>
      <c r="C11" s="71">
        <v>179</v>
      </c>
      <c r="D11" s="77">
        <v>188</v>
      </c>
      <c r="E11" s="74">
        <f t="shared" si="6"/>
        <v>5.027932960893855E-2</v>
      </c>
      <c r="F11" s="75">
        <f t="shared" si="7"/>
        <v>0.1007502679528403</v>
      </c>
      <c r="G11" s="77">
        <v>12350</v>
      </c>
      <c r="H11" s="77">
        <v>12934</v>
      </c>
      <c r="I11" s="76">
        <f t="shared" si="0"/>
        <v>4.7287449392712552E-2</v>
      </c>
      <c r="J11" s="75">
        <f t="shared" si="1"/>
        <v>0.14456888650437039</v>
      </c>
      <c r="K11" s="71">
        <v>35804886</v>
      </c>
      <c r="L11" s="71">
        <v>37201980</v>
      </c>
      <c r="M11" s="76">
        <f t="shared" si="2"/>
        <v>3.901964664822561E-2</v>
      </c>
      <c r="N11" s="75">
        <f t="shared" si="3"/>
        <v>0.13194309363167814</v>
      </c>
      <c r="O11" s="71">
        <v>9923223</v>
      </c>
      <c r="P11" s="71">
        <v>10888783</v>
      </c>
      <c r="Q11" s="76">
        <f t="shared" si="4"/>
        <v>9.7303063732418385E-2</v>
      </c>
      <c r="R11" s="75">
        <f t="shared" si="5"/>
        <v>0.10428963432034631</v>
      </c>
    </row>
    <row r="12" spans="2:19" s="14" customFormat="1" ht="36" customHeight="1">
      <c r="B12" s="73" t="s">
        <v>47</v>
      </c>
      <c r="C12" s="71">
        <v>103</v>
      </c>
      <c r="D12" s="77">
        <v>102</v>
      </c>
      <c r="E12" s="74">
        <f t="shared" si="6"/>
        <v>-9.7087378640776691E-3</v>
      </c>
      <c r="F12" s="75">
        <f t="shared" si="7"/>
        <v>5.4662379421221867E-2</v>
      </c>
      <c r="G12" s="77">
        <v>14510</v>
      </c>
      <c r="H12" s="77">
        <v>14193</v>
      </c>
      <c r="I12" s="76">
        <f t="shared" si="0"/>
        <v>-2.1847002067539627E-2</v>
      </c>
      <c r="J12" s="75">
        <f t="shared" si="1"/>
        <v>0.15864127154449736</v>
      </c>
      <c r="K12" s="71">
        <v>39830042</v>
      </c>
      <c r="L12" s="71">
        <v>47207007</v>
      </c>
      <c r="M12" s="76">
        <f t="shared" si="2"/>
        <v>0.18521107760820338</v>
      </c>
      <c r="N12" s="75">
        <f t="shared" si="3"/>
        <v>0.16742760854858493</v>
      </c>
      <c r="O12" s="71">
        <v>17445780</v>
      </c>
      <c r="P12" s="71">
        <v>19464208</v>
      </c>
      <c r="Q12" s="76">
        <f t="shared" si="4"/>
        <v>0.1156972058572331</v>
      </c>
      <c r="R12" s="75">
        <f t="shared" si="5"/>
        <v>0.18642259053699198</v>
      </c>
    </row>
    <row r="13" spans="2:19" s="14" customFormat="1" ht="36" customHeight="1">
      <c r="B13" s="73" t="s">
        <v>48</v>
      </c>
      <c r="C13" s="71">
        <v>31</v>
      </c>
      <c r="D13" s="77">
        <v>25</v>
      </c>
      <c r="E13" s="74">
        <f t="shared" si="6"/>
        <v>-0.19354838709677419</v>
      </c>
      <c r="F13" s="75">
        <f t="shared" si="7"/>
        <v>1.3397642015005359E-2</v>
      </c>
      <c r="G13" s="77">
        <v>7553</v>
      </c>
      <c r="H13" s="77">
        <v>6046</v>
      </c>
      <c r="I13" s="76">
        <f t="shared" si="0"/>
        <v>-0.19952336819806699</v>
      </c>
      <c r="J13" s="75">
        <f t="shared" si="1"/>
        <v>6.7578744998099835E-2</v>
      </c>
      <c r="K13" s="71">
        <v>21323997</v>
      </c>
      <c r="L13" s="71">
        <v>20128645</v>
      </c>
      <c r="M13" s="76">
        <f t="shared" si="2"/>
        <v>-5.6056657670698416E-2</v>
      </c>
      <c r="N13" s="75">
        <f t="shared" si="3"/>
        <v>7.1389632807549772E-2</v>
      </c>
      <c r="O13" s="71">
        <v>7099187</v>
      </c>
      <c r="P13" s="71">
        <v>7882759</v>
      </c>
      <c r="Q13" s="76">
        <f t="shared" si="4"/>
        <v>0.11037489222357433</v>
      </c>
      <c r="R13" s="75">
        <f t="shared" si="5"/>
        <v>7.5498800329239613E-2</v>
      </c>
    </row>
    <row r="14" spans="2:19" s="14" customFormat="1" ht="36" customHeight="1">
      <c r="B14" s="73" t="s">
        <v>49</v>
      </c>
      <c r="C14" s="71">
        <v>24</v>
      </c>
      <c r="D14" s="71">
        <v>16</v>
      </c>
      <c r="E14" s="74">
        <f t="shared" si="6"/>
        <v>-0.33333333333333331</v>
      </c>
      <c r="F14" s="75">
        <f t="shared" si="7"/>
        <v>8.5744908896034297E-3</v>
      </c>
      <c r="G14" s="71">
        <v>9026</v>
      </c>
      <c r="H14" s="71">
        <v>5938</v>
      </c>
      <c r="I14" s="76">
        <f t="shared" si="0"/>
        <v>-0.34212275648127632</v>
      </c>
      <c r="J14" s="75">
        <f t="shared" si="1"/>
        <v>6.6371582500614756E-2</v>
      </c>
      <c r="K14" s="71">
        <v>31480236</v>
      </c>
      <c r="L14" s="71">
        <v>21526581</v>
      </c>
      <c r="M14" s="76">
        <f t="shared" si="2"/>
        <v>-0.31618743264821775</v>
      </c>
      <c r="N14" s="75">
        <f t="shared" si="3"/>
        <v>7.6347648497550505E-2</v>
      </c>
      <c r="O14" s="71">
        <v>10557268</v>
      </c>
      <c r="P14" s="71">
        <v>8245130</v>
      </c>
      <c r="Q14" s="76">
        <f t="shared" si="4"/>
        <v>-0.21900912243584231</v>
      </c>
      <c r="R14" s="75">
        <f t="shared" si="5"/>
        <v>7.8969485627890371E-2</v>
      </c>
    </row>
    <row r="15" spans="2:19" s="14" customFormat="1" ht="36" customHeight="1">
      <c r="B15" s="73" t="s">
        <v>50</v>
      </c>
      <c r="C15" s="71">
        <v>26</v>
      </c>
      <c r="D15" s="71">
        <v>28</v>
      </c>
      <c r="E15" s="74">
        <f t="shared" si="6"/>
        <v>7.6923076923076927E-2</v>
      </c>
      <c r="F15" s="75">
        <f t="shared" si="7"/>
        <v>1.5005359056806002E-2</v>
      </c>
      <c r="G15" s="71">
        <v>27131</v>
      </c>
      <c r="H15" s="71">
        <v>27288</v>
      </c>
      <c r="I15" s="76">
        <f t="shared" si="0"/>
        <v>5.7867384173086135E-3</v>
      </c>
      <c r="J15" s="75">
        <f t="shared" si="1"/>
        <v>0.30500972436456308</v>
      </c>
      <c r="K15" s="71">
        <v>111998455</v>
      </c>
      <c r="L15" s="71">
        <v>109360144</v>
      </c>
      <c r="M15" s="76">
        <f t="shared" si="2"/>
        <v>-2.3556673170179E-2</v>
      </c>
      <c r="N15" s="75">
        <f t="shared" si="3"/>
        <v>0.38786418678161233</v>
      </c>
      <c r="O15" s="71">
        <v>39060601</v>
      </c>
      <c r="P15" s="71">
        <v>39764443</v>
      </c>
      <c r="Q15" s="76">
        <f t="shared" si="4"/>
        <v>1.8019231194112962E-2</v>
      </c>
      <c r="R15" s="75">
        <f t="shared" si="5"/>
        <v>0.3808524074198425</v>
      </c>
    </row>
    <row r="16" spans="2:19" s="2" customFormat="1" ht="15" customHeight="1">
      <c r="B16" s="5" t="s">
        <v>347</v>
      </c>
      <c r="C16" s="5"/>
      <c r="E16" s="18"/>
      <c r="F16" s="19"/>
      <c r="G16" s="5"/>
      <c r="I16" s="18"/>
      <c r="J16" s="19"/>
      <c r="M16" s="20"/>
      <c r="N16" s="21"/>
      <c r="Q16" s="20"/>
      <c r="R16" s="41"/>
      <c r="S16" s="17"/>
    </row>
    <row r="17" spans="2:19" s="2" customFormat="1" ht="15" customHeight="1">
      <c r="B17" s="2" t="s">
        <v>323</v>
      </c>
      <c r="M17" s="17"/>
      <c r="N17" s="17"/>
      <c r="Q17" s="3"/>
      <c r="R17" s="41"/>
      <c r="S17" s="17"/>
    </row>
    <row r="18" spans="2:19">
      <c r="B18" s="163" t="s">
        <v>330</v>
      </c>
    </row>
  </sheetData>
  <mergeCells count="6">
    <mergeCell ref="O3:R3"/>
    <mergeCell ref="B1:C1"/>
    <mergeCell ref="B3:B5"/>
    <mergeCell ref="C3:F3"/>
    <mergeCell ref="G3:J3"/>
    <mergeCell ref="K3:N3"/>
  </mergeCells>
  <phoneticPr fontId="2"/>
  <hyperlinks>
    <hyperlink ref="B1" location="目次!A1" display="目次へ ⏎"/>
  </hyperlinks>
  <printOptions horizontalCentered="1"/>
  <pageMargins left="0.78740157480314965" right="0.78740157480314965" top="1.1811023622047245" bottom="0.98425196850393704" header="0.51181102362204722" footer="0.51181102362204722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S20"/>
  <sheetViews>
    <sheetView showGridLines="0" zoomScale="90" zoomScaleNormal="9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1" sqref="E1"/>
    </sheetView>
  </sheetViews>
  <sheetFormatPr defaultRowHeight="12"/>
  <cols>
    <col min="1" max="1" width="1.625" style="17" customWidth="1"/>
    <col min="2" max="2" width="11.5" style="17" customWidth="1"/>
    <col min="3" max="4" width="7.625" style="17" customWidth="1"/>
    <col min="5" max="5" width="8.375" style="17" customWidth="1"/>
    <col min="6" max="6" width="6.625" style="17" bestFit="1" customWidth="1"/>
    <col min="7" max="8" width="8.625" style="17" customWidth="1"/>
    <col min="9" max="9" width="8.375" style="17" customWidth="1"/>
    <col min="10" max="10" width="6.625" style="17" bestFit="1" customWidth="1"/>
    <col min="11" max="12" width="11.125" style="17" customWidth="1"/>
    <col min="13" max="13" width="8.375" style="17" customWidth="1"/>
    <col min="14" max="14" width="6.625" style="17" bestFit="1" customWidth="1"/>
    <col min="15" max="16" width="11.125" style="17" customWidth="1"/>
    <col min="17" max="17" width="8.375" style="17" customWidth="1"/>
    <col min="18" max="18" width="6.625" style="17" bestFit="1" customWidth="1"/>
    <col min="19" max="19" width="1.625" style="17" customWidth="1"/>
    <col min="20" max="16384" width="9" style="17"/>
  </cols>
  <sheetData>
    <row r="1" spans="2:19" ht="30" customHeight="1">
      <c r="B1" s="167" t="s">
        <v>252</v>
      </c>
      <c r="C1" s="167"/>
    </row>
    <row r="2" spans="2:19" ht="20.25" customHeight="1">
      <c r="B2" s="17" t="s">
        <v>241</v>
      </c>
    </row>
    <row r="3" spans="2:19" ht="30.75" customHeight="1">
      <c r="B3" s="23"/>
      <c r="C3" s="182" t="s">
        <v>1</v>
      </c>
      <c r="D3" s="183"/>
      <c r="E3" s="183"/>
      <c r="F3" s="184"/>
      <c r="G3" s="182" t="s">
        <v>2</v>
      </c>
      <c r="H3" s="183"/>
      <c r="I3" s="183"/>
      <c r="J3" s="184"/>
      <c r="K3" s="182" t="s">
        <v>3</v>
      </c>
      <c r="L3" s="183"/>
      <c r="M3" s="183"/>
      <c r="N3" s="184"/>
      <c r="O3" s="177" t="s">
        <v>230</v>
      </c>
      <c r="P3" s="178"/>
      <c r="Q3" s="178"/>
      <c r="R3" s="179"/>
    </row>
    <row r="4" spans="2:19" ht="20.25" customHeight="1">
      <c r="B4" s="6"/>
      <c r="C4" s="29" t="s">
        <v>263</v>
      </c>
      <c r="D4" s="37" t="s">
        <v>321</v>
      </c>
      <c r="E4" s="30"/>
      <c r="F4" s="31"/>
      <c r="G4" s="29" t="s">
        <v>263</v>
      </c>
      <c r="H4" s="39" t="s">
        <v>321</v>
      </c>
      <c r="I4" s="30"/>
      <c r="J4" s="31"/>
      <c r="K4" s="29" t="s">
        <v>263</v>
      </c>
      <c r="L4" s="39" t="s">
        <v>321</v>
      </c>
      <c r="M4" s="30"/>
      <c r="N4" s="31"/>
      <c r="O4" s="29" t="s">
        <v>263</v>
      </c>
      <c r="P4" s="39" t="s">
        <v>321</v>
      </c>
      <c r="Q4" s="30"/>
      <c r="R4" s="31"/>
    </row>
    <row r="5" spans="2:19" ht="20.25" customHeight="1">
      <c r="B5" s="6"/>
      <c r="C5" s="24"/>
      <c r="D5" s="10"/>
      <c r="E5" s="4" t="s">
        <v>209</v>
      </c>
      <c r="F5" s="25" t="s">
        <v>53</v>
      </c>
      <c r="G5" s="24" t="s">
        <v>54</v>
      </c>
      <c r="H5" s="10" t="s">
        <v>54</v>
      </c>
      <c r="I5" s="4" t="s">
        <v>209</v>
      </c>
      <c r="J5" s="25" t="s">
        <v>53</v>
      </c>
      <c r="K5" s="24" t="s">
        <v>262</v>
      </c>
      <c r="L5" s="9" t="s">
        <v>70</v>
      </c>
      <c r="M5" s="4" t="s">
        <v>209</v>
      </c>
      <c r="N5" s="25" t="s">
        <v>53</v>
      </c>
      <c r="O5" s="24" t="s">
        <v>262</v>
      </c>
      <c r="P5" s="9" t="s">
        <v>70</v>
      </c>
      <c r="Q5" s="4" t="s">
        <v>209</v>
      </c>
      <c r="R5" s="4" t="s">
        <v>53</v>
      </c>
    </row>
    <row r="6" spans="2:19" ht="30" customHeight="1">
      <c r="B6" s="22" t="s">
        <v>240</v>
      </c>
      <c r="C6" s="22">
        <v>1922</v>
      </c>
      <c r="D6" s="22">
        <v>1866</v>
      </c>
      <c r="E6" s="78">
        <f>(D6-C6)/C6</f>
        <v>-2.9136316337148804E-2</v>
      </c>
      <c r="F6" s="79">
        <f>D6/D$6</f>
        <v>1</v>
      </c>
      <c r="G6" s="22">
        <v>94131</v>
      </c>
      <c r="H6" s="22">
        <v>89466</v>
      </c>
      <c r="I6" s="78">
        <f t="shared" ref="I6:I17" si="0">(H6-G6)/G6</f>
        <v>-4.9558593874494059E-2</v>
      </c>
      <c r="J6" s="79">
        <f t="shared" ref="J6:J17" si="1">H6/H$6</f>
        <v>1</v>
      </c>
      <c r="K6" s="22">
        <v>285231195</v>
      </c>
      <c r="L6" s="22">
        <v>281954735</v>
      </c>
      <c r="M6" s="78">
        <f t="shared" ref="M6:M17" si="2">(L6-K6)/K6</f>
        <v>-1.1487032475532699E-2</v>
      </c>
      <c r="N6" s="79">
        <f t="shared" ref="N6:N17" si="3">L6/L$6</f>
        <v>1</v>
      </c>
      <c r="O6" s="22">
        <v>101203343</v>
      </c>
      <c r="P6" s="22">
        <v>104409063</v>
      </c>
      <c r="Q6" s="78">
        <f t="shared" ref="Q6:Q17" si="4">(P6-O6)/O6</f>
        <v>3.1676028725651881E-2</v>
      </c>
      <c r="R6" s="79">
        <f t="shared" ref="R6:R17" si="5">P6/P$6</f>
        <v>1</v>
      </c>
    </row>
    <row r="7" spans="2:19" ht="30" customHeight="1">
      <c r="B7" s="26" t="s">
        <v>33</v>
      </c>
      <c r="C7" s="80">
        <v>447</v>
      </c>
      <c r="D7" s="80">
        <v>414</v>
      </c>
      <c r="E7" s="78">
        <f t="shared" ref="E7:E17" si="6">(D7-C7)/C7</f>
        <v>-7.3825503355704702E-2</v>
      </c>
      <c r="F7" s="79">
        <f t="shared" ref="F7:F17" si="7">D7/D$6</f>
        <v>0.22186495176848875</v>
      </c>
      <c r="G7" s="80">
        <v>18328</v>
      </c>
      <c r="H7" s="80">
        <v>15752</v>
      </c>
      <c r="I7" s="78">
        <f t="shared" si="0"/>
        <v>-0.14054997817546921</v>
      </c>
      <c r="J7" s="79">
        <f t="shared" si="1"/>
        <v>0.1760668857443051</v>
      </c>
      <c r="K7" s="71">
        <v>45805436</v>
      </c>
      <c r="L7" s="71">
        <v>43040536</v>
      </c>
      <c r="M7" s="78">
        <f t="shared" si="2"/>
        <v>-6.0361831290067842E-2</v>
      </c>
      <c r="N7" s="79">
        <f t="shared" si="3"/>
        <v>0.15265051675759231</v>
      </c>
      <c r="O7" s="71">
        <v>16318140</v>
      </c>
      <c r="P7" s="71">
        <v>15777000</v>
      </c>
      <c r="Q7" s="78">
        <f t="shared" si="4"/>
        <v>-3.3161867712864335E-2</v>
      </c>
      <c r="R7" s="79">
        <f t="shared" si="5"/>
        <v>0.15110757195474497</v>
      </c>
    </row>
    <row r="8" spans="2:19" ht="30" customHeight="1">
      <c r="B8" s="26" t="s">
        <v>34</v>
      </c>
      <c r="C8" s="80">
        <v>148</v>
      </c>
      <c r="D8" s="80">
        <v>145</v>
      </c>
      <c r="E8" s="78">
        <f t="shared" si="6"/>
        <v>-2.0270270270270271E-2</v>
      </c>
      <c r="F8" s="79">
        <f t="shared" si="7"/>
        <v>7.7706323687031079E-2</v>
      </c>
      <c r="G8" s="80">
        <v>7159</v>
      </c>
      <c r="H8" s="80">
        <v>7021</v>
      </c>
      <c r="I8" s="78">
        <f t="shared" si="0"/>
        <v>-1.9276435256320716E-2</v>
      </c>
      <c r="J8" s="79">
        <f t="shared" si="1"/>
        <v>7.8476739767062348E-2</v>
      </c>
      <c r="K8" s="71">
        <v>20895696</v>
      </c>
      <c r="L8" s="71">
        <v>26686055</v>
      </c>
      <c r="M8" s="78">
        <f t="shared" si="2"/>
        <v>0.27710773548772916</v>
      </c>
      <c r="N8" s="79">
        <f t="shared" si="3"/>
        <v>9.4646592829873921E-2</v>
      </c>
      <c r="O8" s="71">
        <v>7605212</v>
      </c>
      <c r="P8" s="71">
        <v>10484065</v>
      </c>
      <c r="Q8" s="78">
        <f t="shared" si="4"/>
        <v>0.37853685078075405</v>
      </c>
      <c r="R8" s="79">
        <f t="shared" si="5"/>
        <v>0.1004133616255133</v>
      </c>
    </row>
    <row r="9" spans="2:19" ht="30" customHeight="1">
      <c r="B9" s="26" t="s">
        <v>35</v>
      </c>
      <c r="C9" s="80">
        <v>207</v>
      </c>
      <c r="D9" s="80">
        <v>218</v>
      </c>
      <c r="E9" s="78">
        <f t="shared" si="6"/>
        <v>5.3140096618357488E-2</v>
      </c>
      <c r="F9" s="79">
        <f t="shared" si="7"/>
        <v>0.11682743837084673</v>
      </c>
      <c r="G9" s="80">
        <v>12414</v>
      </c>
      <c r="H9" s="80">
        <v>11327</v>
      </c>
      <c r="I9" s="78">
        <f t="shared" si="0"/>
        <v>-8.7562429515063642E-2</v>
      </c>
      <c r="J9" s="79">
        <f t="shared" si="1"/>
        <v>0.12660675563901369</v>
      </c>
      <c r="K9" s="71">
        <v>36617545</v>
      </c>
      <c r="L9" s="71">
        <v>36606640</v>
      </c>
      <c r="M9" s="78">
        <f t="shared" si="2"/>
        <v>-2.9780805895097555E-4</v>
      </c>
      <c r="N9" s="79">
        <f t="shared" si="3"/>
        <v>0.12983161995843057</v>
      </c>
      <c r="O9" s="71">
        <v>12235406</v>
      </c>
      <c r="P9" s="71">
        <v>12299812</v>
      </c>
      <c r="Q9" s="78">
        <f t="shared" si="4"/>
        <v>5.2639037887259321E-3</v>
      </c>
      <c r="R9" s="79">
        <f t="shared" si="5"/>
        <v>0.1178040645762715</v>
      </c>
    </row>
    <row r="10" spans="2:19" ht="30" customHeight="1">
      <c r="B10" s="26" t="s">
        <v>51</v>
      </c>
      <c r="C10" s="80">
        <v>98</v>
      </c>
      <c r="D10" s="80">
        <v>88</v>
      </c>
      <c r="E10" s="78">
        <f t="shared" si="6"/>
        <v>-0.10204081632653061</v>
      </c>
      <c r="F10" s="79">
        <f t="shared" si="7"/>
        <v>4.7159699892818867E-2</v>
      </c>
      <c r="G10" s="80">
        <v>3301</v>
      </c>
      <c r="H10" s="80">
        <v>2998</v>
      </c>
      <c r="I10" s="78">
        <f t="shared" si="0"/>
        <v>-9.1790366555589212E-2</v>
      </c>
      <c r="J10" s="79">
        <f t="shared" si="1"/>
        <v>3.3509936735743186E-2</v>
      </c>
      <c r="K10" s="71">
        <v>7321058</v>
      </c>
      <c r="L10" s="71">
        <v>6704023</v>
      </c>
      <c r="M10" s="78">
        <f t="shared" si="2"/>
        <v>-8.4282217133097428E-2</v>
      </c>
      <c r="N10" s="79">
        <f t="shared" si="3"/>
        <v>2.3776947743048189E-2</v>
      </c>
      <c r="O10" s="71">
        <v>3058108</v>
      </c>
      <c r="P10" s="71">
        <v>2814724</v>
      </c>
      <c r="Q10" s="78">
        <f t="shared" si="4"/>
        <v>-7.9586463264214341E-2</v>
      </c>
      <c r="R10" s="79">
        <f t="shared" si="5"/>
        <v>2.6958617567519019E-2</v>
      </c>
    </row>
    <row r="11" spans="2:19" ht="30" customHeight="1">
      <c r="B11" s="26" t="s">
        <v>36</v>
      </c>
      <c r="C11" s="80">
        <v>251</v>
      </c>
      <c r="D11" s="80">
        <v>283</v>
      </c>
      <c r="E11" s="78">
        <f t="shared" si="6"/>
        <v>0.12749003984063745</v>
      </c>
      <c r="F11" s="79">
        <f t="shared" si="7"/>
        <v>0.15166130760986066</v>
      </c>
      <c r="G11" s="80">
        <v>26913</v>
      </c>
      <c r="H11" s="80">
        <v>27520</v>
      </c>
      <c r="I11" s="78">
        <f t="shared" si="0"/>
        <v>2.2554155984096904E-2</v>
      </c>
      <c r="J11" s="79">
        <f t="shared" si="1"/>
        <v>0.30760288824804954</v>
      </c>
      <c r="K11" s="71">
        <v>102269424</v>
      </c>
      <c r="L11" s="71">
        <v>98868210</v>
      </c>
      <c r="M11" s="78">
        <f t="shared" si="2"/>
        <v>-3.3257388835982886E-2</v>
      </c>
      <c r="N11" s="79">
        <f t="shared" si="3"/>
        <v>0.3506527741057443</v>
      </c>
      <c r="O11" s="71">
        <v>36108893</v>
      </c>
      <c r="P11" s="71">
        <v>38034446</v>
      </c>
      <c r="Q11" s="78">
        <f t="shared" si="4"/>
        <v>5.3326281700189479E-2</v>
      </c>
      <c r="R11" s="79">
        <f t="shared" si="5"/>
        <v>0.36428299332597208</v>
      </c>
    </row>
    <row r="12" spans="2:19" ht="30" customHeight="1">
      <c r="B12" s="26" t="s">
        <v>37</v>
      </c>
      <c r="C12" s="80">
        <v>101</v>
      </c>
      <c r="D12" s="80">
        <v>99</v>
      </c>
      <c r="E12" s="78">
        <f t="shared" si="6"/>
        <v>-1.9801980198019802E-2</v>
      </c>
      <c r="F12" s="79">
        <f t="shared" si="7"/>
        <v>5.3054662379421219E-2</v>
      </c>
      <c r="G12" s="80">
        <v>4248</v>
      </c>
      <c r="H12" s="80">
        <v>4059</v>
      </c>
      <c r="I12" s="78">
        <f t="shared" si="0"/>
        <v>-4.4491525423728813E-2</v>
      </c>
      <c r="J12" s="79">
        <f t="shared" si="1"/>
        <v>4.536919053048085E-2</v>
      </c>
      <c r="K12" s="91">
        <v>13816716</v>
      </c>
      <c r="L12" s="91">
        <v>13328872</v>
      </c>
      <c r="M12" s="96">
        <f t="shared" si="2"/>
        <v>-3.5308245461511983E-2</v>
      </c>
      <c r="N12" s="84">
        <f t="shared" si="3"/>
        <v>4.7273091547833025E-2</v>
      </c>
      <c r="O12" s="91">
        <v>4133859</v>
      </c>
      <c r="P12" s="91">
        <v>3636793</v>
      </c>
      <c r="Q12" s="96">
        <f t="shared" si="4"/>
        <v>-0.1202426110808327</v>
      </c>
      <c r="R12" s="84">
        <f t="shared" si="5"/>
        <v>3.4832158200672675E-2</v>
      </c>
    </row>
    <row r="13" spans="2:19" ht="30" customHeight="1">
      <c r="B13" s="26" t="s">
        <v>38</v>
      </c>
      <c r="C13" s="80">
        <v>118</v>
      </c>
      <c r="D13" s="80">
        <v>130</v>
      </c>
      <c r="E13" s="78">
        <f t="shared" si="6"/>
        <v>0.10169491525423729</v>
      </c>
      <c r="F13" s="79">
        <f t="shared" si="7"/>
        <v>6.966773847802786E-2</v>
      </c>
      <c r="G13" s="80">
        <v>3969</v>
      </c>
      <c r="H13" s="80">
        <v>4218</v>
      </c>
      <c r="I13" s="78">
        <f t="shared" si="0"/>
        <v>6.2736205593348457E-2</v>
      </c>
      <c r="J13" s="79">
        <f t="shared" si="1"/>
        <v>4.7146401985111663E-2</v>
      </c>
      <c r="K13" s="71">
        <v>12777430</v>
      </c>
      <c r="L13" s="71">
        <v>12750721</v>
      </c>
      <c r="M13" s="78">
        <f t="shared" si="2"/>
        <v>-2.0903264584505648E-3</v>
      </c>
      <c r="N13" s="79">
        <f t="shared" si="3"/>
        <v>4.5222581560831032E-2</v>
      </c>
      <c r="O13" s="71">
        <v>5423263</v>
      </c>
      <c r="P13" s="71">
        <v>5938046</v>
      </c>
      <c r="Q13" s="78">
        <f t="shared" si="4"/>
        <v>9.492126787876598E-2</v>
      </c>
      <c r="R13" s="79">
        <f t="shared" si="5"/>
        <v>5.6872898093147335E-2</v>
      </c>
    </row>
    <row r="14" spans="2:19" ht="30" customHeight="1">
      <c r="B14" s="26" t="s">
        <v>39</v>
      </c>
      <c r="C14" s="80">
        <v>157</v>
      </c>
      <c r="D14" s="80">
        <v>134</v>
      </c>
      <c r="E14" s="78">
        <f t="shared" si="6"/>
        <v>-0.1464968152866242</v>
      </c>
      <c r="F14" s="79">
        <f t="shared" si="7"/>
        <v>7.1811361200428719E-2</v>
      </c>
      <c r="G14" s="80">
        <v>7810</v>
      </c>
      <c r="H14" s="80">
        <v>7010</v>
      </c>
      <c r="I14" s="78">
        <f t="shared" si="0"/>
        <v>-0.10243277848911651</v>
      </c>
      <c r="J14" s="79">
        <f t="shared" si="1"/>
        <v>7.8353788031207391E-2</v>
      </c>
      <c r="K14" s="71">
        <v>27604133</v>
      </c>
      <c r="L14" s="71">
        <v>27001323</v>
      </c>
      <c r="M14" s="78">
        <f t="shared" si="2"/>
        <v>-2.1837671916737977E-2</v>
      </c>
      <c r="N14" s="79">
        <f t="shared" si="3"/>
        <v>9.5764743940193089E-2</v>
      </c>
      <c r="O14" s="71">
        <v>9367967</v>
      </c>
      <c r="P14" s="71">
        <v>9521682</v>
      </c>
      <c r="Q14" s="78">
        <f t="shared" si="4"/>
        <v>1.6408576161722175E-2</v>
      </c>
      <c r="R14" s="79">
        <f t="shared" si="5"/>
        <v>9.119593382425048E-2</v>
      </c>
      <c r="S14" s="3"/>
    </row>
    <row r="15" spans="2:19" ht="30" customHeight="1">
      <c r="B15" s="26" t="s">
        <v>52</v>
      </c>
      <c r="C15" s="80">
        <v>62</v>
      </c>
      <c r="D15" s="80">
        <v>56</v>
      </c>
      <c r="E15" s="78">
        <f t="shared" si="6"/>
        <v>-9.6774193548387094E-2</v>
      </c>
      <c r="F15" s="79">
        <f t="shared" si="7"/>
        <v>3.0010718113612004E-2</v>
      </c>
      <c r="G15" s="80">
        <v>2366</v>
      </c>
      <c r="H15" s="80">
        <v>2255</v>
      </c>
      <c r="I15" s="78">
        <f t="shared" si="0"/>
        <v>-4.6914623837700759E-2</v>
      </c>
      <c r="J15" s="79">
        <f t="shared" si="1"/>
        <v>2.520510585026714E-2</v>
      </c>
      <c r="K15" s="71">
        <v>5969445</v>
      </c>
      <c r="L15" s="71">
        <v>4960986</v>
      </c>
      <c r="M15" s="78">
        <f t="shared" si="2"/>
        <v>-0.1689368107085332</v>
      </c>
      <c r="N15" s="79">
        <f t="shared" si="3"/>
        <v>1.7594973178939519E-2</v>
      </c>
      <c r="O15" s="71">
        <v>2526712</v>
      </c>
      <c r="P15" s="71">
        <v>1952030</v>
      </c>
      <c r="Q15" s="78">
        <f t="shared" si="4"/>
        <v>-0.22744262108226027</v>
      </c>
      <c r="R15" s="79">
        <f t="shared" si="5"/>
        <v>1.8695982359309173E-2</v>
      </c>
    </row>
    <row r="16" spans="2:19" ht="30" customHeight="1">
      <c r="B16" s="26" t="s">
        <v>40</v>
      </c>
      <c r="C16" s="80">
        <v>149</v>
      </c>
      <c r="D16" s="80">
        <v>154</v>
      </c>
      <c r="E16" s="78">
        <f t="shared" si="6"/>
        <v>3.3557046979865772E-2</v>
      </c>
      <c r="F16" s="79">
        <f t="shared" si="7"/>
        <v>8.2529474812433015E-2</v>
      </c>
      <c r="G16" s="80">
        <v>4071</v>
      </c>
      <c r="H16" s="80">
        <v>4439</v>
      </c>
      <c r="I16" s="78">
        <f t="shared" si="0"/>
        <v>9.03954802259887E-2</v>
      </c>
      <c r="J16" s="79">
        <f t="shared" si="1"/>
        <v>4.9616614132743167E-2</v>
      </c>
      <c r="K16" s="91">
        <v>7759941</v>
      </c>
      <c r="L16" s="91">
        <v>7825266</v>
      </c>
      <c r="M16" s="96">
        <f t="shared" si="2"/>
        <v>8.4182341077077769E-3</v>
      </c>
      <c r="N16" s="84">
        <f t="shared" si="3"/>
        <v>2.7753625063257049E-2</v>
      </c>
      <c r="O16" s="91">
        <v>2673327</v>
      </c>
      <c r="P16" s="91">
        <v>2464627</v>
      </c>
      <c r="Q16" s="96">
        <f t="shared" si="4"/>
        <v>-7.8067516618804955E-2</v>
      </c>
      <c r="R16" s="84">
        <f t="shared" si="5"/>
        <v>2.3605489113526477E-2</v>
      </c>
    </row>
    <row r="17" spans="2:19" ht="30" customHeight="1">
      <c r="B17" s="26" t="s">
        <v>41</v>
      </c>
      <c r="C17" s="80">
        <v>184</v>
      </c>
      <c r="D17" s="80">
        <v>145</v>
      </c>
      <c r="E17" s="78">
        <f t="shared" si="6"/>
        <v>-0.21195652173913043</v>
      </c>
      <c r="F17" s="79">
        <f t="shared" si="7"/>
        <v>7.7706323687031079E-2</v>
      </c>
      <c r="G17" s="80">
        <v>3552</v>
      </c>
      <c r="H17" s="80">
        <v>2867</v>
      </c>
      <c r="I17" s="78">
        <f t="shared" si="0"/>
        <v>-0.19284909909909909</v>
      </c>
      <c r="J17" s="79">
        <f t="shared" si="1"/>
        <v>3.2045693336015917E-2</v>
      </c>
      <c r="K17" s="71">
        <v>4394371</v>
      </c>
      <c r="L17" s="71">
        <v>4182103</v>
      </c>
      <c r="M17" s="78">
        <f t="shared" si="2"/>
        <v>-4.8304524128709204E-2</v>
      </c>
      <c r="N17" s="79">
        <f t="shared" si="3"/>
        <v>1.4832533314256985E-2</v>
      </c>
      <c r="O17" s="71">
        <v>1752456</v>
      </c>
      <c r="P17" s="71">
        <v>1485838</v>
      </c>
      <c r="Q17" s="78">
        <f t="shared" si="4"/>
        <v>-0.15213962575950551</v>
      </c>
      <c r="R17" s="79">
        <f t="shared" si="5"/>
        <v>1.4230929359072976E-2</v>
      </c>
    </row>
    <row r="18" spans="2:19" s="2" customFormat="1" ht="15" customHeight="1">
      <c r="B18" s="5" t="s">
        <v>347</v>
      </c>
      <c r="C18" s="5"/>
      <c r="E18" s="18"/>
      <c r="F18" s="19"/>
      <c r="G18" s="5"/>
      <c r="I18" s="18"/>
      <c r="J18" s="19"/>
      <c r="M18" s="20"/>
      <c r="N18" s="21"/>
      <c r="Q18" s="20"/>
      <c r="R18" s="41"/>
      <c r="S18" s="17"/>
    </row>
    <row r="19" spans="2:19" s="2" customFormat="1" ht="15" customHeight="1">
      <c r="B19" s="2" t="s">
        <v>323</v>
      </c>
      <c r="M19" s="17"/>
      <c r="N19" s="17"/>
      <c r="Q19" s="3"/>
      <c r="R19" s="41"/>
      <c r="S19" s="17"/>
    </row>
    <row r="20" spans="2:19">
      <c r="B20" s="163" t="s">
        <v>330</v>
      </c>
    </row>
  </sheetData>
  <mergeCells count="5">
    <mergeCell ref="O3:R3"/>
    <mergeCell ref="C3:F3"/>
    <mergeCell ref="G3:J3"/>
    <mergeCell ref="K3:N3"/>
    <mergeCell ref="B1:C1"/>
  </mergeCells>
  <phoneticPr fontId="2"/>
  <hyperlinks>
    <hyperlink ref="B1" location="目次!A1" display="目次へ ⏎"/>
  </hyperlinks>
  <printOptions horizontalCentered="1"/>
  <pageMargins left="0.78740157480314965" right="0.78740157480314965" top="1.1811023622047245" bottom="0.98425196850393704" header="0.51181102362204722" footer="0.51181102362204722"/>
  <pageSetup paperSize="9" scale="8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V59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1" sqref="E1"/>
    </sheetView>
  </sheetViews>
  <sheetFormatPr defaultRowHeight="13.5"/>
  <cols>
    <col min="1" max="1" width="1.625" style="42" customWidth="1"/>
    <col min="2" max="2" width="8.5" style="42" bestFit="1" customWidth="1"/>
    <col min="3" max="3" width="15.875" style="42" customWidth="1"/>
    <col min="4" max="5" width="12.625" style="42" customWidth="1"/>
    <col min="6" max="7" width="8.25" style="42" customWidth="1"/>
    <col min="8" max="9" width="12.625" style="42" customWidth="1"/>
    <col min="10" max="11" width="8.25" style="42" customWidth="1"/>
    <col min="12" max="12" width="1.625" style="43" customWidth="1"/>
    <col min="13" max="13" width="8.5" style="42" bestFit="1" customWidth="1"/>
    <col min="14" max="14" width="15.875" style="42" bestFit="1" customWidth="1"/>
    <col min="15" max="16" width="12.875" style="42" customWidth="1"/>
    <col min="17" max="18" width="8.375" style="42" customWidth="1"/>
    <col min="19" max="20" width="12.875" style="42" customWidth="1"/>
    <col min="21" max="22" width="8.375" style="42" customWidth="1"/>
    <col min="23" max="23" width="4.125" style="42" customWidth="1"/>
    <col min="24" max="16384" width="9" style="42"/>
  </cols>
  <sheetData>
    <row r="1" spans="2:22" ht="30" customHeight="1">
      <c r="B1" s="167" t="s">
        <v>252</v>
      </c>
      <c r="C1" s="167"/>
    </row>
    <row r="2" spans="2:22" s="94" customFormat="1" ht="23.25" customHeight="1">
      <c r="B2" s="94" t="s">
        <v>248</v>
      </c>
      <c r="K2" s="95" t="s">
        <v>235</v>
      </c>
      <c r="L2" s="93"/>
      <c r="M2" s="94" t="s">
        <v>248</v>
      </c>
      <c r="V2" s="95" t="s">
        <v>236</v>
      </c>
    </row>
    <row r="3" spans="2:22" ht="29.25" customHeight="1">
      <c r="B3" s="188"/>
      <c r="C3" s="189"/>
      <c r="D3" s="194" t="s">
        <v>169</v>
      </c>
      <c r="E3" s="195"/>
      <c r="F3" s="195"/>
      <c r="G3" s="195"/>
      <c r="H3" s="185" t="s">
        <v>237</v>
      </c>
      <c r="I3" s="186"/>
      <c r="J3" s="186"/>
      <c r="K3" s="187"/>
      <c r="L3" s="56"/>
      <c r="M3" s="188"/>
      <c r="N3" s="189"/>
      <c r="O3" s="185" t="s">
        <v>0</v>
      </c>
      <c r="P3" s="186"/>
      <c r="Q3" s="186"/>
      <c r="R3" s="187"/>
      <c r="S3" s="185" t="s">
        <v>231</v>
      </c>
      <c r="T3" s="186"/>
      <c r="U3" s="186"/>
      <c r="V3" s="187"/>
    </row>
    <row r="4" spans="2:22">
      <c r="B4" s="190"/>
      <c r="C4" s="191"/>
      <c r="D4" s="44" t="s">
        <v>263</v>
      </c>
      <c r="E4" s="45" t="s">
        <v>321</v>
      </c>
      <c r="F4" s="46"/>
      <c r="G4" s="47"/>
      <c r="H4" s="57" t="s">
        <v>263</v>
      </c>
      <c r="I4" s="58" t="s">
        <v>321</v>
      </c>
      <c r="J4" s="59"/>
      <c r="K4" s="60"/>
      <c r="L4" s="61"/>
      <c r="M4" s="190"/>
      <c r="N4" s="191"/>
      <c r="O4" s="44" t="s">
        <v>263</v>
      </c>
      <c r="P4" s="51" t="s">
        <v>321</v>
      </c>
      <c r="Q4" s="46"/>
      <c r="R4" s="47"/>
      <c r="S4" s="44" t="s">
        <v>263</v>
      </c>
      <c r="T4" s="51" t="s">
        <v>321</v>
      </c>
      <c r="U4" s="46"/>
      <c r="V4" s="47"/>
    </row>
    <row r="5" spans="2:22">
      <c r="B5" s="192"/>
      <c r="C5" s="193"/>
      <c r="D5" s="48"/>
      <c r="E5" s="48"/>
      <c r="F5" s="49" t="s">
        <v>238</v>
      </c>
      <c r="G5" s="49" t="s">
        <v>207</v>
      </c>
      <c r="H5" s="62" t="s">
        <v>56</v>
      </c>
      <c r="I5" s="62" t="s">
        <v>56</v>
      </c>
      <c r="J5" s="63" t="s">
        <v>239</v>
      </c>
      <c r="K5" s="63" t="s">
        <v>207</v>
      </c>
      <c r="L5" s="61"/>
      <c r="M5" s="192"/>
      <c r="N5" s="193"/>
      <c r="O5" s="48" t="s">
        <v>208</v>
      </c>
      <c r="P5" s="48" t="s">
        <v>208</v>
      </c>
      <c r="Q5" s="49" t="s">
        <v>239</v>
      </c>
      <c r="R5" s="49" t="s">
        <v>207</v>
      </c>
      <c r="S5" s="48" t="s">
        <v>208</v>
      </c>
      <c r="T5" s="48" t="s">
        <v>208</v>
      </c>
      <c r="U5" s="49" t="s">
        <v>239</v>
      </c>
      <c r="V5" s="49" t="s">
        <v>207</v>
      </c>
    </row>
    <row r="6" spans="2:22" s="50" customFormat="1" ht="16.5" customHeight="1">
      <c r="B6" s="81"/>
      <c r="C6" s="82" t="s">
        <v>240</v>
      </c>
      <c r="D6" s="83">
        <v>1922</v>
      </c>
      <c r="E6" s="83">
        <v>1866</v>
      </c>
      <c r="F6" s="70">
        <f>(E6-D6)/D6</f>
        <v>-2.9136316337148804E-2</v>
      </c>
      <c r="G6" s="84">
        <f>E6/E$6</f>
        <v>1</v>
      </c>
      <c r="H6" s="83">
        <v>94131</v>
      </c>
      <c r="I6" s="83">
        <v>89466</v>
      </c>
      <c r="J6" s="70">
        <f t="shared" ref="J6:J56" si="0">(I6-H6)/H6</f>
        <v>-4.9558593874494059E-2</v>
      </c>
      <c r="K6" s="84">
        <f t="shared" ref="K6:K56" si="1">I6/I$6</f>
        <v>1</v>
      </c>
      <c r="L6" s="85"/>
      <c r="M6" s="81"/>
      <c r="N6" s="82" t="s">
        <v>240</v>
      </c>
      <c r="O6" s="83">
        <v>285231195</v>
      </c>
      <c r="P6" s="83">
        <v>281954735</v>
      </c>
      <c r="Q6" s="70">
        <f t="shared" ref="Q6:Q56" si="2">(P6-O6)/O6</f>
        <v>-1.1487032475532699E-2</v>
      </c>
      <c r="R6" s="84">
        <f t="shared" ref="R6:R56" si="3">P6/P$6</f>
        <v>1</v>
      </c>
      <c r="S6" s="83">
        <v>101203343</v>
      </c>
      <c r="T6" s="83">
        <v>104409063</v>
      </c>
      <c r="U6" s="70">
        <f t="shared" ref="U6:U56" si="4">(T6-S6)/S6</f>
        <v>3.1676028725651881E-2</v>
      </c>
      <c r="V6" s="84">
        <f t="shared" ref="V6:V56" si="5">T6/T$6</f>
        <v>1</v>
      </c>
    </row>
    <row r="7" spans="2:22" s="50" customFormat="1" ht="16.5" customHeight="1">
      <c r="B7" s="81"/>
      <c r="C7" s="82" t="s">
        <v>206</v>
      </c>
      <c r="D7" s="151">
        <v>447</v>
      </c>
      <c r="E7" s="151">
        <v>414</v>
      </c>
      <c r="F7" s="70">
        <f t="shared" ref="F7:F56" si="6">(E7-D7)/D7</f>
        <v>-7.3825503355704702E-2</v>
      </c>
      <c r="G7" s="84">
        <f t="shared" ref="G7:G56" si="7">E7/E$6</f>
        <v>0.22186495176848875</v>
      </c>
      <c r="H7" s="151">
        <v>18328</v>
      </c>
      <c r="I7" s="151">
        <v>15752</v>
      </c>
      <c r="J7" s="70">
        <f t="shared" si="0"/>
        <v>-0.14054997817546921</v>
      </c>
      <c r="K7" s="84">
        <f t="shared" si="1"/>
        <v>0.1760668857443051</v>
      </c>
      <c r="L7" s="85"/>
      <c r="M7" s="81"/>
      <c r="N7" s="82" t="s">
        <v>206</v>
      </c>
      <c r="O7" s="151">
        <v>45805436</v>
      </c>
      <c r="P7" s="151">
        <v>43040536</v>
      </c>
      <c r="Q7" s="70">
        <f t="shared" si="2"/>
        <v>-6.0361831290067842E-2</v>
      </c>
      <c r="R7" s="84">
        <f t="shared" si="3"/>
        <v>0.15265051675759231</v>
      </c>
      <c r="S7" s="151">
        <v>16318140</v>
      </c>
      <c r="T7" s="151">
        <v>15777000</v>
      </c>
      <c r="U7" s="70">
        <f t="shared" si="4"/>
        <v>-3.3161867712864335E-2</v>
      </c>
      <c r="V7" s="84">
        <f t="shared" si="5"/>
        <v>0.15110757195474497</v>
      </c>
    </row>
    <row r="8" spans="2:22" s="50" customFormat="1" ht="16.5" customHeight="1">
      <c r="B8" s="86" t="s">
        <v>120</v>
      </c>
      <c r="C8" s="88" t="s">
        <v>170</v>
      </c>
      <c r="D8" s="152">
        <v>71</v>
      </c>
      <c r="E8" s="152">
        <v>62</v>
      </c>
      <c r="F8" s="153">
        <f t="shared" si="6"/>
        <v>-0.12676056338028169</v>
      </c>
      <c r="G8" s="84">
        <f t="shared" si="7"/>
        <v>3.3226152197213289E-2</v>
      </c>
      <c r="H8" s="152">
        <v>1050</v>
      </c>
      <c r="I8" s="152">
        <v>1039</v>
      </c>
      <c r="J8" s="153">
        <f t="shared" si="0"/>
        <v>-1.0476190476190476E-2</v>
      </c>
      <c r="K8" s="84">
        <f t="shared" si="1"/>
        <v>1.1613350323027743E-2</v>
      </c>
      <c r="L8" s="85"/>
      <c r="M8" s="86" t="s">
        <v>120</v>
      </c>
      <c r="N8" s="88" t="s">
        <v>170</v>
      </c>
      <c r="O8" s="152">
        <v>1384268</v>
      </c>
      <c r="P8" s="152">
        <v>1358576</v>
      </c>
      <c r="Q8" s="153">
        <f t="shared" si="2"/>
        <v>-1.855998982855921E-2</v>
      </c>
      <c r="R8" s="84">
        <f t="shared" si="3"/>
        <v>4.8184188146370372E-3</v>
      </c>
      <c r="S8" s="152">
        <v>587554</v>
      </c>
      <c r="T8" s="152">
        <v>566279</v>
      </c>
      <c r="U8" s="153">
        <f t="shared" si="4"/>
        <v>-3.6209437770826171E-2</v>
      </c>
      <c r="V8" s="84">
        <f t="shared" si="5"/>
        <v>5.4236575229106307E-3</v>
      </c>
    </row>
    <row r="9" spans="2:22" s="50" customFormat="1" ht="16.5" customHeight="1">
      <c r="B9" s="86" t="s">
        <v>121</v>
      </c>
      <c r="C9" s="88" t="s">
        <v>171</v>
      </c>
      <c r="D9" s="152">
        <v>110</v>
      </c>
      <c r="E9" s="152">
        <v>91</v>
      </c>
      <c r="F9" s="153">
        <f t="shared" si="6"/>
        <v>-0.17272727272727273</v>
      </c>
      <c r="G9" s="84">
        <f t="shared" si="7"/>
        <v>4.8767416934619508E-2</v>
      </c>
      <c r="H9" s="152">
        <v>3400</v>
      </c>
      <c r="I9" s="152">
        <v>2839</v>
      </c>
      <c r="J9" s="153">
        <f t="shared" si="0"/>
        <v>-0.16500000000000001</v>
      </c>
      <c r="K9" s="84">
        <f t="shared" si="1"/>
        <v>3.173272528111238E-2</v>
      </c>
      <c r="L9" s="85"/>
      <c r="M9" s="86" t="s">
        <v>121</v>
      </c>
      <c r="N9" s="88" t="s">
        <v>171</v>
      </c>
      <c r="O9" s="152">
        <v>8485103</v>
      </c>
      <c r="P9" s="152">
        <v>8391921</v>
      </c>
      <c r="Q9" s="153">
        <f t="shared" si="2"/>
        <v>-1.0981834869889028E-2</v>
      </c>
      <c r="R9" s="84">
        <f t="shared" si="3"/>
        <v>2.9763362548247328E-2</v>
      </c>
      <c r="S9" s="152">
        <v>2328221</v>
      </c>
      <c r="T9" s="152">
        <v>2507189</v>
      </c>
      <c r="U9" s="153">
        <f t="shared" si="4"/>
        <v>7.686899138870408E-2</v>
      </c>
      <c r="V9" s="84">
        <f t="shared" si="5"/>
        <v>2.4013135717921345E-2</v>
      </c>
    </row>
    <row r="10" spans="2:22" s="50" customFormat="1" ht="16.5" customHeight="1">
      <c r="B10" s="86" t="s">
        <v>122</v>
      </c>
      <c r="C10" s="88" t="s">
        <v>172</v>
      </c>
      <c r="D10" s="152">
        <v>63</v>
      </c>
      <c r="E10" s="152">
        <v>52</v>
      </c>
      <c r="F10" s="153">
        <f t="shared" si="6"/>
        <v>-0.17460317460317459</v>
      </c>
      <c r="G10" s="84">
        <f t="shared" si="7"/>
        <v>2.7867095391211148E-2</v>
      </c>
      <c r="H10" s="152">
        <v>1189</v>
      </c>
      <c r="I10" s="152">
        <v>900</v>
      </c>
      <c r="J10" s="153">
        <f t="shared" si="0"/>
        <v>-0.2430613961312027</v>
      </c>
      <c r="K10" s="84">
        <f t="shared" si="1"/>
        <v>1.0059687479042317E-2</v>
      </c>
      <c r="L10" s="85"/>
      <c r="M10" s="86" t="s">
        <v>122</v>
      </c>
      <c r="N10" s="88" t="s">
        <v>172</v>
      </c>
      <c r="O10" s="152">
        <v>2251214</v>
      </c>
      <c r="P10" s="152">
        <v>2276229</v>
      </c>
      <c r="Q10" s="153">
        <f t="shared" si="2"/>
        <v>1.111178235387662E-2</v>
      </c>
      <c r="R10" s="84">
        <f t="shared" si="3"/>
        <v>8.0730298783597311E-3</v>
      </c>
      <c r="S10" s="152">
        <v>679911</v>
      </c>
      <c r="T10" s="152">
        <v>946784</v>
      </c>
      <c r="U10" s="153">
        <f t="shared" si="4"/>
        <v>0.39251166696817674</v>
      </c>
      <c r="V10" s="84">
        <f t="shared" si="5"/>
        <v>9.0680250621538484E-3</v>
      </c>
    </row>
    <row r="11" spans="2:22" s="50" customFormat="1" ht="16.5" customHeight="1">
      <c r="B11" s="86" t="s">
        <v>123</v>
      </c>
      <c r="C11" s="88" t="s">
        <v>173</v>
      </c>
      <c r="D11" s="152">
        <v>106</v>
      </c>
      <c r="E11" s="152">
        <v>106</v>
      </c>
      <c r="F11" s="153">
        <f t="shared" si="6"/>
        <v>0</v>
      </c>
      <c r="G11" s="84">
        <f t="shared" si="7"/>
        <v>5.6806002143622719E-2</v>
      </c>
      <c r="H11" s="152">
        <v>4890</v>
      </c>
      <c r="I11" s="152">
        <v>4446</v>
      </c>
      <c r="J11" s="153">
        <f t="shared" si="0"/>
        <v>-9.0797546012269942E-2</v>
      </c>
      <c r="K11" s="84">
        <f t="shared" si="1"/>
        <v>4.9694856146469048E-2</v>
      </c>
      <c r="L11" s="85"/>
      <c r="M11" s="86" t="s">
        <v>123</v>
      </c>
      <c r="N11" s="88" t="s">
        <v>173</v>
      </c>
      <c r="O11" s="152">
        <v>14536791</v>
      </c>
      <c r="P11" s="152">
        <v>13294637</v>
      </c>
      <c r="Q11" s="153">
        <f t="shared" si="2"/>
        <v>-8.5448982516155042E-2</v>
      </c>
      <c r="R11" s="84">
        <f t="shared" si="3"/>
        <v>4.7151671348948973E-2</v>
      </c>
      <c r="S11" s="152">
        <v>5162338</v>
      </c>
      <c r="T11" s="152">
        <v>3809447</v>
      </c>
      <c r="U11" s="153">
        <f t="shared" si="4"/>
        <v>-0.26206943443067848</v>
      </c>
      <c r="V11" s="84">
        <f t="shared" si="5"/>
        <v>3.6485788594808097E-2</v>
      </c>
    </row>
    <row r="12" spans="2:22" s="50" customFormat="1" ht="16.5" customHeight="1">
      <c r="B12" s="86" t="s">
        <v>124</v>
      </c>
      <c r="C12" s="88" t="s">
        <v>174</v>
      </c>
      <c r="D12" s="152">
        <v>97</v>
      </c>
      <c r="E12" s="152">
        <v>103</v>
      </c>
      <c r="F12" s="153">
        <f t="shared" si="6"/>
        <v>6.1855670103092786E-2</v>
      </c>
      <c r="G12" s="84">
        <f t="shared" si="7"/>
        <v>5.5198285101822078E-2</v>
      </c>
      <c r="H12" s="152">
        <v>7799</v>
      </c>
      <c r="I12" s="152">
        <v>6528</v>
      </c>
      <c r="J12" s="153">
        <f t="shared" si="0"/>
        <v>-0.16296961148865238</v>
      </c>
      <c r="K12" s="84">
        <f t="shared" si="1"/>
        <v>7.2966266514653613E-2</v>
      </c>
      <c r="L12" s="85"/>
      <c r="M12" s="86" t="s">
        <v>124</v>
      </c>
      <c r="N12" s="88" t="s">
        <v>174</v>
      </c>
      <c r="O12" s="152">
        <v>19148060</v>
      </c>
      <c r="P12" s="152">
        <v>17719173</v>
      </c>
      <c r="Q12" s="153">
        <f t="shared" si="2"/>
        <v>-7.4623068864417594E-2</v>
      </c>
      <c r="R12" s="84">
        <f t="shared" si="3"/>
        <v>6.284403416739924E-2</v>
      </c>
      <c r="S12" s="152">
        <v>7560116</v>
      </c>
      <c r="T12" s="152">
        <v>7947301</v>
      </c>
      <c r="U12" s="153">
        <f t="shared" si="4"/>
        <v>5.1214161264192246E-2</v>
      </c>
      <c r="V12" s="84">
        <f t="shared" si="5"/>
        <v>7.6116965056951036E-2</v>
      </c>
    </row>
    <row r="13" spans="2:22" ht="16.5" customHeight="1">
      <c r="B13" s="86" t="s">
        <v>125</v>
      </c>
      <c r="C13" s="86" t="s">
        <v>69</v>
      </c>
      <c r="D13" s="87">
        <v>147</v>
      </c>
      <c r="E13" s="87">
        <v>124</v>
      </c>
      <c r="F13" s="70">
        <f t="shared" si="6"/>
        <v>-0.15646258503401361</v>
      </c>
      <c r="G13" s="84">
        <f t="shared" si="7"/>
        <v>6.6452304394426578E-2</v>
      </c>
      <c r="H13" s="87">
        <v>7732</v>
      </c>
      <c r="I13" s="87">
        <v>6936</v>
      </c>
      <c r="J13" s="70">
        <f t="shared" si="0"/>
        <v>-0.10294878427315055</v>
      </c>
      <c r="K13" s="84">
        <f t="shared" si="1"/>
        <v>7.752665817181946E-2</v>
      </c>
      <c r="L13" s="85"/>
      <c r="M13" s="86" t="s">
        <v>125</v>
      </c>
      <c r="N13" s="86" t="s">
        <v>69</v>
      </c>
      <c r="O13" s="87">
        <v>27532245</v>
      </c>
      <c r="P13" s="87">
        <v>26937059</v>
      </c>
      <c r="Q13" s="70">
        <f t="shared" si="2"/>
        <v>-2.1617779443703192E-2</v>
      </c>
      <c r="R13" s="84">
        <f t="shared" si="3"/>
        <v>9.5536820830478333E-2</v>
      </c>
      <c r="S13" s="87">
        <v>9328115</v>
      </c>
      <c r="T13" s="87">
        <v>9484607</v>
      </c>
      <c r="U13" s="70">
        <f t="shared" si="4"/>
        <v>1.6776379793773982E-2</v>
      </c>
      <c r="V13" s="84">
        <f t="shared" si="5"/>
        <v>9.0840840128983816E-2</v>
      </c>
    </row>
    <row r="14" spans="2:22" ht="16.5" customHeight="1">
      <c r="B14" s="86" t="s">
        <v>126</v>
      </c>
      <c r="C14" s="86" t="s">
        <v>68</v>
      </c>
      <c r="D14" s="87">
        <v>53</v>
      </c>
      <c r="E14" s="87">
        <v>50</v>
      </c>
      <c r="F14" s="70">
        <f t="shared" si="6"/>
        <v>-5.6603773584905662E-2</v>
      </c>
      <c r="G14" s="84">
        <f t="shared" si="7"/>
        <v>2.6795284030010719E-2</v>
      </c>
      <c r="H14" s="87">
        <v>1245</v>
      </c>
      <c r="I14" s="87">
        <v>1228</v>
      </c>
      <c r="J14" s="70">
        <f t="shared" si="0"/>
        <v>-1.3654618473895583E-2</v>
      </c>
      <c r="K14" s="84">
        <f t="shared" si="1"/>
        <v>1.3725884693626629E-2</v>
      </c>
      <c r="L14" s="85"/>
      <c r="M14" s="86" t="s">
        <v>126</v>
      </c>
      <c r="N14" s="86" t="s">
        <v>68</v>
      </c>
      <c r="O14" s="87">
        <v>1905795</v>
      </c>
      <c r="P14" s="87">
        <v>1762822</v>
      </c>
      <c r="Q14" s="70">
        <f t="shared" si="2"/>
        <v>-7.5020135953762085E-2</v>
      </c>
      <c r="R14" s="84">
        <f t="shared" si="3"/>
        <v>6.2521454019915648E-3</v>
      </c>
      <c r="S14" s="87">
        <v>1045917</v>
      </c>
      <c r="T14" s="87">
        <v>717184</v>
      </c>
      <c r="U14" s="70">
        <f t="shared" si="4"/>
        <v>-0.31430123040355973</v>
      </c>
      <c r="V14" s="84">
        <f t="shared" si="5"/>
        <v>6.86898224534397E-3</v>
      </c>
    </row>
    <row r="15" spans="2:22" ht="16.5" customHeight="1">
      <c r="B15" s="86" t="s">
        <v>127</v>
      </c>
      <c r="C15" s="86" t="s">
        <v>67</v>
      </c>
      <c r="D15" s="87">
        <v>46</v>
      </c>
      <c r="E15" s="87">
        <v>46</v>
      </c>
      <c r="F15" s="70">
        <f t="shared" si="6"/>
        <v>0</v>
      </c>
      <c r="G15" s="84">
        <f t="shared" si="7"/>
        <v>2.465166130760986E-2</v>
      </c>
      <c r="H15" s="87">
        <v>1908</v>
      </c>
      <c r="I15" s="87">
        <v>1687</v>
      </c>
      <c r="J15" s="70">
        <f t="shared" si="0"/>
        <v>-0.11582809224318659</v>
      </c>
      <c r="K15" s="84">
        <f t="shared" si="1"/>
        <v>1.885632530793821E-2</v>
      </c>
      <c r="L15" s="85"/>
      <c r="M15" s="86" t="s">
        <v>127</v>
      </c>
      <c r="N15" s="86" t="s">
        <v>67</v>
      </c>
      <c r="O15" s="87">
        <v>3834842</v>
      </c>
      <c r="P15" s="87">
        <v>3414959</v>
      </c>
      <c r="Q15" s="70">
        <f t="shared" si="2"/>
        <v>-0.10949160356541417</v>
      </c>
      <c r="R15" s="84">
        <f t="shared" si="3"/>
        <v>1.2111727792051444E-2</v>
      </c>
      <c r="S15" s="87">
        <v>1417076</v>
      </c>
      <c r="T15" s="87">
        <v>1361132</v>
      </c>
      <c r="U15" s="70">
        <f t="shared" si="4"/>
        <v>-3.9478475395815046E-2</v>
      </c>
      <c r="V15" s="84">
        <f t="shared" si="5"/>
        <v>1.3036531129486335E-2</v>
      </c>
    </row>
    <row r="16" spans="2:22" ht="16.5" customHeight="1">
      <c r="B16" s="86" t="s">
        <v>128</v>
      </c>
      <c r="C16" s="86" t="s">
        <v>66</v>
      </c>
      <c r="D16" s="87">
        <v>33</v>
      </c>
      <c r="E16" s="87">
        <v>28</v>
      </c>
      <c r="F16" s="70">
        <f t="shared" si="6"/>
        <v>-0.15151515151515152</v>
      </c>
      <c r="G16" s="84">
        <f t="shared" si="7"/>
        <v>1.5005359056806002E-2</v>
      </c>
      <c r="H16" s="87">
        <v>1658</v>
      </c>
      <c r="I16" s="87">
        <v>1586</v>
      </c>
      <c r="J16" s="70">
        <f t="shared" si="0"/>
        <v>-4.3425814234016889E-2</v>
      </c>
      <c r="K16" s="84">
        <f t="shared" si="1"/>
        <v>1.7727404824179019E-2</v>
      </c>
      <c r="L16" s="85"/>
      <c r="M16" s="86" t="s">
        <v>128</v>
      </c>
      <c r="N16" s="86" t="s">
        <v>66</v>
      </c>
      <c r="O16" s="87">
        <v>4212851</v>
      </c>
      <c r="P16" s="87">
        <v>3520528</v>
      </c>
      <c r="Q16" s="70">
        <f t="shared" si="2"/>
        <v>-0.16433598055093807</v>
      </c>
      <c r="R16" s="84">
        <f t="shared" si="3"/>
        <v>1.2486146047520713E-2</v>
      </c>
      <c r="S16" s="87">
        <v>1573431</v>
      </c>
      <c r="T16" s="87">
        <v>1211607</v>
      </c>
      <c r="U16" s="70">
        <f t="shared" si="4"/>
        <v>-0.22995860638312071</v>
      </c>
      <c r="V16" s="84">
        <f t="shared" si="5"/>
        <v>1.1604423650464137E-2</v>
      </c>
    </row>
    <row r="17" spans="2:22" ht="16.5" customHeight="1">
      <c r="B17" s="86" t="s">
        <v>129</v>
      </c>
      <c r="C17" s="86" t="s">
        <v>65</v>
      </c>
      <c r="D17" s="87">
        <v>61</v>
      </c>
      <c r="E17" s="87">
        <v>65</v>
      </c>
      <c r="F17" s="70">
        <f t="shared" si="6"/>
        <v>6.5573770491803282E-2</v>
      </c>
      <c r="G17" s="84">
        <f t="shared" si="7"/>
        <v>3.483386923901393E-2</v>
      </c>
      <c r="H17" s="87">
        <v>2775</v>
      </c>
      <c r="I17" s="87">
        <v>2538</v>
      </c>
      <c r="J17" s="70">
        <f t="shared" si="0"/>
        <v>-8.5405405405405407E-2</v>
      </c>
      <c r="K17" s="84">
        <f t="shared" si="1"/>
        <v>2.8368318690899338E-2</v>
      </c>
      <c r="L17" s="85"/>
      <c r="M17" s="86" t="s">
        <v>129</v>
      </c>
      <c r="N17" s="86" t="s">
        <v>65</v>
      </c>
      <c r="O17" s="87">
        <v>5780572</v>
      </c>
      <c r="P17" s="87">
        <v>5433576</v>
      </c>
      <c r="Q17" s="70">
        <f t="shared" si="2"/>
        <v>-6.0027969550418191E-2</v>
      </c>
      <c r="R17" s="84">
        <f t="shared" si="3"/>
        <v>1.9271093283820893E-2</v>
      </c>
      <c r="S17" s="87">
        <v>2434775</v>
      </c>
      <c r="T17" s="87">
        <v>2383760</v>
      </c>
      <c r="U17" s="70">
        <f t="shared" si="4"/>
        <v>-2.0952654762760418E-2</v>
      </c>
      <c r="V17" s="84">
        <f t="shared" si="5"/>
        <v>2.2830968227346319E-2</v>
      </c>
    </row>
    <row r="18" spans="2:22" ht="16.5" customHeight="1">
      <c r="B18" s="86" t="s">
        <v>130</v>
      </c>
      <c r="C18" s="86" t="s">
        <v>64</v>
      </c>
      <c r="D18" s="87">
        <v>98</v>
      </c>
      <c r="E18" s="87">
        <v>88</v>
      </c>
      <c r="F18" s="70">
        <f t="shared" si="6"/>
        <v>-0.10204081632653061</v>
      </c>
      <c r="G18" s="84">
        <f t="shared" si="7"/>
        <v>4.7159699892818867E-2</v>
      </c>
      <c r="H18" s="87">
        <v>3301</v>
      </c>
      <c r="I18" s="87">
        <v>2998</v>
      </c>
      <c r="J18" s="70">
        <f t="shared" si="0"/>
        <v>-9.1790366555589212E-2</v>
      </c>
      <c r="K18" s="84">
        <f t="shared" si="1"/>
        <v>3.3509936735743186E-2</v>
      </c>
      <c r="L18" s="85"/>
      <c r="M18" s="86" t="s">
        <v>130</v>
      </c>
      <c r="N18" s="86" t="s">
        <v>64</v>
      </c>
      <c r="O18" s="87">
        <v>7321058</v>
      </c>
      <c r="P18" s="87">
        <v>6704023</v>
      </c>
      <c r="Q18" s="70">
        <f t="shared" si="2"/>
        <v>-8.4282217133097428E-2</v>
      </c>
      <c r="R18" s="84">
        <f t="shared" si="3"/>
        <v>2.3776947743048189E-2</v>
      </c>
      <c r="S18" s="87">
        <v>3058108</v>
      </c>
      <c r="T18" s="87">
        <v>2814724</v>
      </c>
      <c r="U18" s="70">
        <f t="shared" si="4"/>
        <v>-7.9586463264214341E-2</v>
      </c>
      <c r="V18" s="84">
        <f t="shared" si="5"/>
        <v>2.6958617567519019E-2</v>
      </c>
    </row>
    <row r="19" spans="2:22" ht="16.5" customHeight="1">
      <c r="B19" s="86" t="s">
        <v>131</v>
      </c>
      <c r="C19" s="86" t="s">
        <v>63</v>
      </c>
      <c r="D19" s="87">
        <v>111</v>
      </c>
      <c r="E19" s="87">
        <v>115</v>
      </c>
      <c r="F19" s="70">
        <f t="shared" si="6"/>
        <v>3.6036036036036036E-2</v>
      </c>
      <c r="G19" s="84">
        <f t="shared" si="7"/>
        <v>6.1629153269024649E-2</v>
      </c>
      <c r="H19" s="87">
        <v>8938</v>
      </c>
      <c r="I19" s="87">
        <v>8796</v>
      </c>
      <c r="J19" s="70">
        <f t="shared" si="0"/>
        <v>-1.5887223092414412E-2</v>
      </c>
      <c r="K19" s="84">
        <f t="shared" si="1"/>
        <v>9.8316678961840251E-2</v>
      </c>
      <c r="L19" s="85"/>
      <c r="M19" s="86" t="s">
        <v>131</v>
      </c>
      <c r="N19" s="86" t="s">
        <v>63</v>
      </c>
      <c r="O19" s="87">
        <v>20152012</v>
      </c>
      <c r="P19" s="87">
        <v>20175369</v>
      </c>
      <c r="Q19" s="70">
        <f t="shared" si="2"/>
        <v>1.1590405960456951E-3</v>
      </c>
      <c r="R19" s="84">
        <f t="shared" si="3"/>
        <v>7.1555347350346854E-2</v>
      </c>
      <c r="S19" s="87">
        <v>7785543</v>
      </c>
      <c r="T19" s="87">
        <v>8484246</v>
      </c>
      <c r="U19" s="70">
        <f t="shared" si="4"/>
        <v>8.974364408494051E-2</v>
      </c>
      <c r="V19" s="84">
        <f t="shared" si="5"/>
        <v>8.1259669957961411E-2</v>
      </c>
    </row>
    <row r="20" spans="2:22" ht="16.5" customHeight="1">
      <c r="B20" s="86" t="s">
        <v>132</v>
      </c>
      <c r="C20" s="86" t="s">
        <v>62</v>
      </c>
      <c r="D20" s="87">
        <v>44</v>
      </c>
      <c r="E20" s="87">
        <v>47</v>
      </c>
      <c r="F20" s="70">
        <f t="shared" si="6"/>
        <v>6.8181818181818177E-2</v>
      </c>
      <c r="G20" s="84">
        <f t="shared" si="7"/>
        <v>2.5187566988210074E-2</v>
      </c>
      <c r="H20" s="87">
        <v>2325</v>
      </c>
      <c r="I20" s="87">
        <v>2400</v>
      </c>
      <c r="J20" s="70">
        <f t="shared" si="0"/>
        <v>3.2258064516129031E-2</v>
      </c>
      <c r="K20" s="84">
        <f t="shared" si="1"/>
        <v>2.6825833277446181E-2</v>
      </c>
      <c r="L20" s="85"/>
      <c r="M20" s="86" t="s">
        <v>132</v>
      </c>
      <c r="N20" s="86" t="s">
        <v>62</v>
      </c>
      <c r="O20" s="87">
        <v>7523049</v>
      </c>
      <c r="P20" s="87">
        <v>11229469</v>
      </c>
      <c r="Q20" s="70">
        <f t="shared" si="2"/>
        <v>0.49267524377416655</v>
      </c>
      <c r="R20" s="84">
        <f t="shared" si="3"/>
        <v>3.9827204888047009E-2</v>
      </c>
      <c r="S20" s="87">
        <v>3027990</v>
      </c>
      <c r="T20" s="87">
        <v>4608083</v>
      </c>
      <c r="U20" s="70">
        <f t="shared" si="4"/>
        <v>0.52182900207728555</v>
      </c>
      <c r="V20" s="84">
        <f t="shared" si="5"/>
        <v>4.4134894688213036E-2</v>
      </c>
    </row>
    <row r="21" spans="2:22" ht="16.5" customHeight="1">
      <c r="B21" s="86" t="s">
        <v>133</v>
      </c>
      <c r="C21" s="86" t="s">
        <v>61</v>
      </c>
      <c r="D21" s="87">
        <v>44</v>
      </c>
      <c r="E21" s="87">
        <v>42</v>
      </c>
      <c r="F21" s="70">
        <f t="shared" si="6"/>
        <v>-4.5454545454545456E-2</v>
      </c>
      <c r="G21" s="84">
        <f t="shared" si="7"/>
        <v>2.2508038585209004E-2</v>
      </c>
      <c r="H21" s="87">
        <v>995</v>
      </c>
      <c r="I21" s="87">
        <v>780</v>
      </c>
      <c r="J21" s="70">
        <f t="shared" si="0"/>
        <v>-0.21608040201005024</v>
      </c>
      <c r="K21" s="84">
        <f t="shared" si="1"/>
        <v>8.7183958151700082E-3</v>
      </c>
      <c r="L21" s="85"/>
      <c r="M21" s="86" t="s">
        <v>133</v>
      </c>
      <c r="N21" s="86" t="s">
        <v>61</v>
      </c>
      <c r="O21" s="87">
        <v>1211624</v>
      </c>
      <c r="P21" s="87">
        <v>1079980</v>
      </c>
      <c r="Q21" s="70">
        <f t="shared" si="2"/>
        <v>-0.10865086858629409</v>
      </c>
      <c r="R21" s="84">
        <f t="shared" si="3"/>
        <v>3.8303311345347685E-3</v>
      </c>
      <c r="S21" s="87">
        <v>549799</v>
      </c>
      <c r="T21" s="87">
        <v>416204</v>
      </c>
      <c r="U21" s="70">
        <f t="shared" si="4"/>
        <v>-0.24298880136195228</v>
      </c>
      <c r="V21" s="84">
        <f t="shared" si="5"/>
        <v>3.9862823019492094E-3</v>
      </c>
    </row>
    <row r="22" spans="2:22" ht="16.5" customHeight="1">
      <c r="B22" s="86" t="s">
        <v>134</v>
      </c>
      <c r="C22" s="86" t="s">
        <v>60</v>
      </c>
      <c r="D22" s="87">
        <v>91</v>
      </c>
      <c r="E22" s="87">
        <v>84</v>
      </c>
      <c r="F22" s="70">
        <f t="shared" si="6"/>
        <v>-7.6923076923076927E-2</v>
      </c>
      <c r="G22" s="84">
        <f t="shared" si="7"/>
        <v>4.5016077170418008E-2</v>
      </c>
      <c r="H22" s="87">
        <v>4606</v>
      </c>
      <c r="I22" s="87">
        <v>4388</v>
      </c>
      <c r="J22" s="70">
        <f t="shared" si="0"/>
        <v>-4.7329570125922711E-2</v>
      </c>
      <c r="K22" s="84">
        <f t="shared" si="1"/>
        <v>4.9046565175597433E-2</v>
      </c>
      <c r="L22" s="85"/>
      <c r="M22" s="86" t="s">
        <v>134</v>
      </c>
      <c r="N22" s="86" t="s">
        <v>60</v>
      </c>
      <c r="O22" s="87">
        <v>13022556</v>
      </c>
      <c r="P22" s="87">
        <v>15107841</v>
      </c>
      <c r="Q22" s="70">
        <f t="shared" si="2"/>
        <v>0.1601287028445107</v>
      </c>
      <c r="R22" s="84">
        <f t="shared" si="3"/>
        <v>5.3582505007408368E-2</v>
      </c>
      <c r="S22" s="87">
        <v>4440396</v>
      </c>
      <c r="T22" s="87">
        <v>5716990</v>
      </c>
      <c r="U22" s="70">
        <f t="shared" si="4"/>
        <v>0.2874955296779837</v>
      </c>
      <c r="V22" s="84">
        <f t="shared" si="5"/>
        <v>5.4755687252935122E-2</v>
      </c>
    </row>
    <row r="23" spans="2:22" ht="16.5" customHeight="1">
      <c r="B23" s="86" t="s">
        <v>135</v>
      </c>
      <c r="C23" s="86" t="s">
        <v>59</v>
      </c>
      <c r="D23" s="87">
        <v>36</v>
      </c>
      <c r="E23" s="87">
        <v>34</v>
      </c>
      <c r="F23" s="70">
        <f t="shared" si="6"/>
        <v>-5.5555555555555552E-2</v>
      </c>
      <c r="G23" s="84">
        <f t="shared" si="7"/>
        <v>1.8220793140407289E-2</v>
      </c>
      <c r="H23" s="87">
        <v>2165</v>
      </c>
      <c r="I23" s="87">
        <v>2096</v>
      </c>
      <c r="J23" s="70">
        <f t="shared" si="0"/>
        <v>-3.1870669745958431E-2</v>
      </c>
      <c r="K23" s="84">
        <f t="shared" si="1"/>
        <v>2.342789439563633E-2</v>
      </c>
      <c r="L23" s="85"/>
      <c r="M23" s="86" t="s">
        <v>135</v>
      </c>
      <c r="N23" s="86" t="s">
        <v>59</v>
      </c>
      <c r="O23" s="87">
        <v>9025715</v>
      </c>
      <c r="P23" s="87">
        <v>8018501</v>
      </c>
      <c r="Q23" s="70">
        <f t="shared" si="2"/>
        <v>-0.11159381832907421</v>
      </c>
      <c r="R23" s="84">
        <f t="shared" si="3"/>
        <v>2.8438965566582878E-2</v>
      </c>
      <c r="S23" s="87">
        <v>1630204</v>
      </c>
      <c r="T23" s="87">
        <v>792537</v>
      </c>
      <c r="U23" s="70">
        <f t="shared" si="4"/>
        <v>-0.51384182593098782</v>
      </c>
      <c r="V23" s="84">
        <f t="shared" si="5"/>
        <v>7.590691624155271E-3</v>
      </c>
    </row>
    <row r="24" spans="2:22" ht="16.5" customHeight="1">
      <c r="B24" s="86" t="s">
        <v>136</v>
      </c>
      <c r="C24" s="86" t="s">
        <v>58</v>
      </c>
      <c r="D24" s="87">
        <v>127</v>
      </c>
      <c r="E24" s="87">
        <v>92</v>
      </c>
      <c r="F24" s="70">
        <f t="shared" si="6"/>
        <v>-0.27559055118110237</v>
      </c>
      <c r="G24" s="84">
        <f t="shared" si="7"/>
        <v>4.9303322615219719E-2</v>
      </c>
      <c r="H24" s="87">
        <v>2268</v>
      </c>
      <c r="I24" s="87">
        <v>1853</v>
      </c>
      <c r="J24" s="70">
        <f t="shared" si="0"/>
        <v>-0.18298059964726632</v>
      </c>
      <c r="K24" s="84">
        <f t="shared" si="1"/>
        <v>2.0711778776294907E-2</v>
      </c>
      <c r="L24" s="85"/>
      <c r="M24" s="86" t="s">
        <v>136</v>
      </c>
      <c r="N24" s="86" t="s">
        <v>58</v>
      </c>
      <c r="O24" s="87">
        <v>2985446</v>
      </c>
      <c r="P24" s="87">
        <v>2950308</v>
      </c>
      <c r="Q24" s="70">
        <f t="shared" si="2"/>
        <v>-1.1769765723446346E-2</v>
      </c>
      <c r="R24" s="84">
        <f t="shared" si="3"/>
        <v>1.0463764689037763E-2</v>
      </c>
      <c r="S24" s="87">
        <v>1113370</v>
      </c>
      <c r="T24" s="87">
        <v>1045834</v>
      </c>
      <c r="U24" s="70">
        <f t="shared" si="4"/>
        <v>-6.0659080090176669E-2</v>
      </c>
      <c r="V24" s="84">
        <f t="shared" si="5"/>
        <v>1.0016697496844694E-2</v>
      </c>
    </row>
    <row r="25" spans="2:22" ht="16.5" customHeight="1">
      <c r="B25" s="86" t="s">
        <v>137</v>
      </c>
      <c r="C25" s="86" t="s">
        <v>57</v>
      </c>
      <c r="D25" s="87">
        <v>44</v>
      </c>
      <c r="E25" s="87">
        <v>50</v>
      </c>
      <c r="F25" s="70">
        <f t="shared" si="6"/>
        <v>0.13636363636363635</v>
      </c>
      <c r="G25" s="84">
        <f t="shared" si="7"/>
        <v>2.6795284030010719E-2</v>
      </c>
      <c r="H25" s="87">
        <v>5803</v>
      </c>
      <c r="I25" s="87">
        <v>5930</v>
      </c>
      <c r="J25" s="70">
        <f t="shared" si="0"/>
        <v>2.1885231776667242E-2</v>
      </c>
      <c r="K25" s="84">
        <f t="shared" si="1"/>
        <v>6.6282163056356605E-2</v>
      </c>
      <c r="L25" s="85"/>
      <c r="M25" s="86" t="s">
        <v>137</v>
      </c>
      <c r="N25" s="86" t="s">
        <v>57</v>
      </c>
      <c r="O25" s="87">
        <v>43202576</v>
      </c>
      <c r="P25" s="87">
        <v>40474765</v>
      </c>
      <c r="Q25" s="70">
        <f t="shared" si="2"/>
        <v>-6.3140008132848369E-2</v>
      </c>
      <c r="R25" s="84">
        <f t="shared" si="3"/>
        <v>0.14355057736483837</v>
      </c>
      <c r="S25" s="87">
        <v>15577623</v>
      </c>
      <c r="T25" s="87">
        <v>15553510</v>
      </c>
      <c r="U25" s="70">
        <f t="shared" si="4"/>
        <v>-1.5479255082755565E-3</v>
      </c>
      <c r="V25" s="84">
        <f t="shared" si="5"/>
        <v>0.14896704896202353</v>
      </c>
    </row>
    <row r="26" spans="2:22" ht="16.5" customHeight="1">
      <c r="B26" s="86" t="s">
        <v>138</v>
      </c>
      <c r="C26" s="86" t="s">
        <v>175</v>
      </c>
      <c r="D26" s="87">
        <v>13</v>
      </c>
      <c r="E26" s="87">
        <v>14</v>
      </c>
      <c r="F26" s="70">
        <f t="shared" si="6"/>
        <v>7.6923076923076927E-2</v>
      </c>
      <c r="G26" s="84">
        <f t="shared" si="7"/>
        <v>7.502679528403001E-3</v>
      </c>
      <c r="H26" s="87">
        <v>228</v>
      </c>
      <c r="I26" s="87">
        <v>233</v>
      </c>
      <c r="J26" s="70">
        <f t="shared" si="0"/>
        <v>2.1929824561403508E-2</v>
      </c>
      <c r="K26" s="84">
        <f t="shared" si="1"/>
        <v>2.6043413140187334E-3</v>
      </c>
      <c r="L26" s="85"/>
      <c r="M26" s="86" t="s">
        <v>138</v>
      </c>
      <c r="N26" s="86" t="s">
        <v>175</v>
      </c>
      <c r="O26" s="87">
        <v>350091</v>
      </c>
      <c r="P26" s="87">
        <v>348745</v>
      </c>
      <c r="Q26" s="70">
        <f t="shared" si="2"/>
        <v>-3.844714659902711E-3</v>
      </c>
      <c r="R26" s="84">
        <f t="shared" si="3"/>
        <v>1.2368829344185336E-3</v>
      </c>
      <c r="S26" s="87">
        <v>136826</v>
      </c>
      <c r="T26" s="87">
        <v>158992</v>
      </c>
      <c r="U26" s="70">
        <f t="shared" si="4"/>
        <v>0.16200137400786399</v>
      </c>
      <c r="V26" s="84">
        <f t="shared" si="5"/>
        <v>1.5227796843651398E-3</v>
      </c>
    </row>
    <row r="27" spans="2:22" ht="16.5" customHeight="1">
      <c r="B27" s="86" t="s">
        <v>139</v>
      </c>
      <c r="C27" s="86" t="s">
        <v>176</v>
      </c>
      <c r="D27" s="87">
        <v>6</v>
      </c>
      <c r="E27" s="87">
        <v>7</v>
      </c>
      <c r="F27" s="70">
        <f t="shared" si="6"/>
        <v>0.16666666666666666</v>
      </c>
      <c r="G27" s="84">
        <f t="shared" si="7"/>
        <v>3.7513397642015005E-3</v>
      </c>
      <c r="H27" s="87">
        <v>192</v>
      </c>
      <c r="I27" s="87">
        <v>193</v>
      </c>
      <c r="J27" s="70">
        <f t="shared" si="0"/>
        <v>5.208333333333333E-3</v>
      </c>
      <c r="K27" s="84">
        <f t="shared" si="1"/>
        <v>2.1572440927279638E-3</v>
      </c>
      <c r="L27" s="85"/>
      <c r="M27" s="86" t="s">
        <v>139</v>
      </c>
      <c r="N27" s="86" t="s">
        <v>176</v>
      </c>
      <c r="O27" s="87">
        <v>223204</v>
      </c>
      <c r="P27" s="87">
        <v>368037</v>
      </c>
      <c r="Q27" s="70">
        <f t="shared" si="2"/>
        <v>0.64888174047060088</v>
      </c>
      <c r="R27" s="84">
        <f t="shared" si="3"/>
        <v>1.3053052646908021E-3</v>
      </c>
      <c r="S27" s="87">
        <v>124375</v>
      </c>
      <c r="T27" s="87">
        <v>219281</v>
      </c>
      <c r="U27" s="70">
        <f t="shared" si="4"/>
        <v>0.7630633165829146</v>
      </c>
      <c r="V27" s="84">
        <f t="shared" si="5"/>
        <v>2.1002104003174514E-3</v>
      </c>
    </row>
    <row r="28" spans="2:22" ht="16.5" customHeight="1">
      <c r="B28" s="86" t="s">
        <v>140</v>
      </c>
      <c r="C28" s="86" t="s">
        <v>177</v>
      </c>
      <c r="D28" s="87">
        <v>38</v>
      </c>
      <c r="E28" s="87">
        <v>37</v>
      </c>
      <c r="F28" s="70">
        <f t="shared" si="6"/>
        <v>-2.6315789473684209E-2</v>
      </c>
      <c r="G28" s="84">
        <f t="shared" si="7"/>
        <v>1.982851018220793E-2</v>
      </c>
      <c r="H28" s="87">
        <v>2265</v>
      </c>
      <c r="I28" s="87">
        <v>2161</v>
      </c>
      <c r="J28" s="70">
        <f t="shared" si="0"/>
        <v>-4.5916114790286976E-2</v>
      </c>
      <c r="K28" s="84">
        <f t="shared" si="1"/>
        <v>2.4154427380233833E-2</v>
      </c>
      <c r="L28" s="85"/>
      <c r="M28" s="86" t="s">
        <v>140</v>
      </c>
      <c r="N28" s="86" t="s">
        <v>177</v>
      </c>
      <c r="O28" s="87">
        <v>8242322</v>
      </c>
      <c r="P28" s="87">
        <v>10514602</v>
      </c>
      <c r="Q28" s="70">
        <f t="shared" si="2"/>
        <v>0.27568444911518863</v>
      </c>
      <c r="R28" s="84">
        <f t="shared" si="3"/>
        <v>3.7291808559271049E-2</v>
      </c>
      <c r="S28" s="87">
        <v>3070688</v>
      </c>
      <c r="T28" s="87">
        <v>3876888</v>
      </c>
      <c r="U28" s="70">
        <f t="shared" si="4"/>
        <v>0.26254702529205182</v>
      </c>
      <c r="V28" s="84">
        <f t="shared" si="5"/>
        <v>3.7131719111395532E-2</v>
      </c>
    </row>
    <row r="29" spans="2:22" ht="16.5" customHeight="1">
      <c r="B29" s="86" t="s">
        <v>141</v>
      </c>
      <c r="C29" s="86" t="s">
        <v>178</v>
      </c>
      <c r="D29" s="87">
        <v>34</v>
      </c>
      <c r="E29" s="87">
        <v>38</v>
      </c>
      <c r="F29" s="70">
        <f t="shared" si="6"/>
        <v>0.11764705882352941</v>
      </c>
      <c r="G29" s="84">
        <f t="shared" si="7"/>
        <v>2.0364415862808145E-2</v>
      </c>
      <c r="H29" s="87">
        <v>4200</v>
      </c>
      <c r="I29" s="87">
        <v>3789</v>
      </c>
      <c r="J29" s="70">
        <f t="shared" si="0"/>
        <v>-9.7857142857142851E-2</v>
      </c>
      <c r="K29" s="84">
        <f t="shared" si="1"/>
        <v>4.2351284286768161E-2</v>
      </c>
      <c r="L29" s="85"/>
      <c r="M29" s="86" t="s">
        <v>141</v>
      </c>
      <c r="N29" s="86" t="s">
        <v>178</v>
      </c>
      <c r="O29" s="87">
        <v>15968967</v>
      </c>
      <c r="P29" s="87">
        <v>14435170</v>
      </c>
      <c r="Q29" s="70">
        <f t="shared" si="2"/>
        <v>-9.6048604771993076E-2</v>
      </c>
      <c r="R29" s="84">
        <f t="shared" si="3"/>
        <v>5.1196763906092943E-2</v>
      </c>
      <c r="S29" s="87">
        <v>4470434</v>
      </c>
      <c r="T29" s="87">
        <v>3587783</v>
      </c>
      <c r="U29" s="70">
        <f t="shared" si="4"/>
        <v>-0.19744190385094601</v>
      </c>
      <c r="V29" s="84">
        <f t="shared" si="5"/>
        <v>3.4362754505324888E-2</v>
      </c>
    </row>
    <row r="30" spans="2:22" ht="16.5" customHeight="1">
      <c r="B30" s="86" t="s">
        <v>142</v>
      </c>
      <c r="C30" s="86" t="s">
        <v>179</v>
      </c>
      <c r="D30" s="87">
        <v>22</v>
      </c>
      <c r="E30" s="87">
        <v>25</v>
      </c>
      <c r="F30" s="70">
        <f t="shared" si="6"/>
        <v>0.13636363636363635</v>
      </c>
      <c r="G30" s="84">
        <f t="shared" si="7"/>
        <v>1.3397642015005359E-2</v>
      </c>
      <c r="H30" s="87">
        <v>1074</v>
      </c>
      <c r="I30" s="87">
        <v>959</v>
      </c>
      <c r="J30" s="70">
        <f t="shared" si="0"/>
        <v>-0.10707635009310987</v>
      </c>
      <c r="K30" s="84">
        <f t="shared" si="1"/>
        <v>1.0719155880446203E-2</v>
      </c>
      <c r="L30" s="85"/>
      <c r="M30" s="86" t="s">
        <v>142</v>
      </c>
      <c r="N30" s="86" t="s">
        <v>179</v>
      </c>
      <c r="O30" s="87">
        <v>2567638</v>
      </c>
      <c r="P30" s="87">
        <v>2440296</v>
      </c>
      <c r="Q30" s="70">
        <f t="shared" si="2"/>
        <v>-4.9594997425649566E-2</v>
      </c>
      <c r="R30" s="84">
        <f t="shared" si="3"/>
        <v>8.6549211525034329E-3</v>
      </c>
      <c r="S30" s="87">
        <v>718058</v>
      </c>
      <c r="T30" s="87">
        <v>870968</v>
      </c>
      <c r="U30" s="70">
        <f t="shared" si="4"/>
        <v>0.21294937177776727</v>
      </c>
      <c r="V30" s="84">
        <f t="shared" si="5"/>
        <v>8.3418812024009838E-3</v>
      </c>
    </row>
    <row r="31" spans="2:22" ht="16.5" customHeight="1">
      <c r="B31" s="86" t="s">
        <v>143</v>
      </c>
      <c r="C31" s="86" t="s">
        <v>180</v>
      </c>
      <c r="D31" s="87">
        <v>67</v>
      </c>
      <c r="E31" s="87">
        <v>76</v>
      </c>
      <c r="F31" s="70">
        <f t="shared" si="6"/>
        <v>0.13432835820895522</v>
      </c>
      <c r="G31" s="84">
        <f t="shared" si="7"/>
        <v>4.0728831725616289E-2</v>
      </c>
      <c r="H31" s="87">
        <v>7452</v>
      </c>
      <c r="I31" s="87">
        <v>7653</v>
      </c>
      <c r="J31" s="70">
        <f t="shared" si="0"/>
        <v>2.6972624798711754E-2</v>
      </c>
      <c r="K31" s="84">
        <f t="shared" si="1"/>
        <v>8.5540875863456503E-2</v>
      </c>
      <c r="L31" s="85"/>
      <c r="M31" s="86" t="s">
        <v>143</v>
      </c>
      <c r="N31" s="86" t="s">
        <v>180</v>
      </c>
      <c r="O31" s="87">
        <v>23947726</v>
      </c>
      <c r="P31" s="87">
        <v>21178047</v>
      </c>
      <c r="Q31" s="70">
        <f t="shared" si="2"/>
        <v>-0.1156551983265551</v>
      </c>
      <c r="R31" s="84">
        <f t="shared" si="3"/>
        <v>7.511151391020264E-2</v>
      </c>
      <c r="S31" s="87">
        <v>5517963</v>
      </c>
      <c r="T31" s="87">
        <v>5447662</v>
      </c>
      <c r="U31" s="70">
        <f t="shared" si="4"/>
        <v>-1.2740389886630265E-2</v>
      </c>
      <c r="V31" s="84">
        <f t="shared" si="5"/>
        <v>5.2176141069286294E-2</v>
      </c>
    </row>
    <row r="32" spans="2:22" ht="16.5" customHeight="1">
      <c r="B32" s="86" t="s">
        <v>144</v>
      </c>
      <c r="C32" s="86" t="s">
        <v>181</v>
      </c>
      <c r="D32" s="87">
        <v>29</v>
      </c>
      <c r="E32" s="87">
        <v>42</v>
      </c>
      <c r="F32" s="70">
        <f t="shared" si="6"/>
        <v>0.44827586206896552</v>
      </c>
      <c r="G32" s="84">
        <f t="shared" si="7"/>
        <v>2.2508038585209004E-2</v>
      </c>
      <c r="H32" s="87">
        <v>4720</v>
      </c>
      <c r="I32" s="87">
        <v>5141</v>
      </c>
      <c r="J32" s="70">
        <f t="shared" si="0"/>
        <v>8.9194915254237284E-2</v>
      </c>
      <c r="K32" s="84">
        <f t="shared" si="1"/>
        <v>5.7463170366396171E-2</v>
      </c>
      <c r="L32" s="85"/>
      <c r="M32" s="86" t="s">
        <v>144</v>
      </c>
      <c r="N32" s="86" t="s">
        <v>181</v>
      </c>
      <c r="O32" s="87">
        <v>14967110</v>
      </c>
      <c r="P32" s="87">
        <v>17040029</v>
      </c>
      <c r="Q32" s="70">
        <f t="shared" si="2"/>
        <v>0.13849828056318153</v>
      </c>
      <c r="R32" s="84">
        <f t="shared" si="3"/>
        <v>6.0435335480356449E-2</v>
      </c>
      <c r="S32" s="87">
        <v>7227764</v>
      </c>
      <c r="T32" s="87">
        <v>8549028</v>
      </c>
      <c r="U32" s="70">
        <f t="shared" si="4"/>
        <v>0.18280397644416724</v>
      </c>
      <c r="V32" s="84">
        <f t="shared" si="5"/>
        <v>8.1880133336700855E-2</v>
      </c>
    </row>
    <row r="33" spans="2:22" ht="16.5" customHeight="1">
      <c r="B33" s="86" t="s">
        <v>145</v>
      </c>
      <c r="C33" s="86" t="s">
        <v>182</v>
      </c>
      <c r="D33" s="87">
        <v>4</v>
      </c>
      <c r="E33" s="87">
        <v>5</v>
      </c>
      <c r="F33" s="70">
        <f t="shared" si="6"/>
        <v>0.25</v>
      </c>
      <c r="G33" s="84">
        <f t="shared" si="7"/>
        <v>2.6795284030010718E-3</v>
      </c>
      <c r="H33" s="87">
        <v>53</v>
      </c>
      <c r="I33" s="87">
        <v>72</v>
      </c>
      <c r="J33" s="70">
        <f t="shared" si="0"/>
        <v>0.35849056603773582</v>
      </c>
      <c r="K33" s="84">
        <f t="shared" si="1"/>
        <v>8.047749983233854E-4</v>
      </c>
      <c r="L33" s="85"/>
      <c r="M33" s="86" t="s">
        <v>145</v>
      </c>
      <c r="N33" s="86" t="s">
        <v>182</v>
      </c>
      <c r="O33" s="87">
        <v>78983</v>
      </c>
      <c r="P33" s="87">
        <v>92075</v>
      </c>
      <c r="Q33" s="70">
        <f t="shared" si="2"/>
        <v>0.1657571882557006</v>
      </c>
      <c r="R33" s="84">
        <f t="shared" si="3"/>
        <v>3.2655950963192729E-4</v>
      </c>
      <c r="S33" s="87">
        <v>21990</v>
      </c>
      <c r="T33" s="87">
        <v>31658</v>
      </c>
      <c r="U33" s="72">
        <f t="shared" si="4"/>
        <v>0.43965438835834469</v>
      </c>
      <c r="V33" s="84">
        <f t="shared" si="5"/>
        <v>3.0321122602163376E-4</v>
      </c>
    </row>
    <row r="34" spans="2:22" ht="16.5" customHeight="1">
      <c r="B34" s="86" t="s">
        <v>146</v>
      </c>
      <c r="C34" s="86" t="s">
        <v>183</v>
      </c>
      <c r="D34" s="87">
        <v>10</v>
      </c>
      <c r="E34" s="87">
        <v>12</v>
      </c>
      <c r="F34" s="70">
        <f t="shared" si="6"/>
        <v>0.2</v>
      </c>
      <c r="G34" s="84">
        <f t="shared" si="7"/>
        <v>6.4308681672025723E-3</v>
      </c>
      <c r="H34" s="87">
        <v>139</v>
      </c>
      <c r="I34" s="87">
        <v>149</v>
      </c>
      <c r="J34" s="70">
        <f t="shared" si="0"/>
        <v>7.1942446043165464E-2</v>
      </c>
      <c r="K34" s="84">
        <f t="shared" si="1"/>
        <v>1.6654371493081169E-3</v>
      </c>
      <c r="L34" s="85"/>
      <c r="M34" s="86" t="s">
        <v>146</v>
      </c>
      <c r="N34" s="86" t="s">
        <v>183</v>
      </c>
      <c r="O34" s="87">
        <v>204518</v>
      </c>
      <c r="P34" s="87">
        <v>259105</v>
      </c>
      <c r="Q34" s="70">
        <f t="shared" si="2"/>
        <v>0.26690560244086098</v>
      </c>
      <c r="R34" s="84">
        <f t="shared" si="3"/>
        <v>9.1895956278230265E-4</v>
      </c>
      <c r="S34" s="87">
        <v>81673</v>
      </c>
      <c r="T34" s="87">
        <v>98893</v>
      </c>
      <c r="U34" s="70">
        <f t="shared" si="4"/>
        <v>0.21084079193858435</v>
      </c>
      <c r="V34" s="84">
        <f t="shared" si="5"/>
        <v>9.4716873381001413E-4</v>
      </c>
    </row>
    <row r="35" spans="2:22" ht="16.5" customHeight="1">
      <c r="B35" s="86" t="s">
        <v>147</v>
      </c>
      <c r="C35" s="86" t="s">
        <v>184</v>
      </c>
      <c r="D35" s="87" t="s">
        <v>328</v>
      </c>
      <c r="E35" s="87" t="s">
        <v>328</v>
      </c>
      <c r="F35" s="131" t="s">
        <v>329</v>
      </c>
      <c r="G35" s="84" t="s">
        <v>328</v>
      </c>
      <c r="H35" s="87" t="s">
        <v>328</v>
      </c>
      <c r="I35" s="87" t="s">
        <v>328</v>
      </c>
      <c r="J35" s="131" t="s">
        <v>329</v>
      </c>
      <c r="K35" s="131" t="s">
        <v>329</v>
      </c>
      <c r="L35" s="85"/>
      <c r="M35" s="86" t="s">
        <v>147</v>
      </c>
      <c r="N35" s="86" t="s">
        <v>184</v>
      </c>
      <c r="O35" s="87" t="s">
        <v>328</v>
      </c>
      <c r="P35" s="87" t="s">
        <v>328</v>
      </c>
      <c r="Q35" s="131" t="s">
        <v>329</v>
      </c>
      <c r="R35" s="131" t="s">
        <v>329</v>
      </c>
      <c r="S35" s="87" t="s">
        <v>328</v>
      </c>
      <c r="T35" s="87" t="s">
        <v>328</v>
      </c>
      <c r="U35" s="131" t="s">
        <v>329</v>
      </c>
      <c r="V35" s="131" t="s">
        <v>329</v>
      </c>
    </row>
    <row r="36" spans="2:22" ht="16.5" customHeight="1">
      <c r="B36" s="86" t="s">
        <v>148</v>
      </c>
      <c r="C36" s="86" t="s">
        <v>185</v>
      </c>
      <c r="D36" s="87">
        <v>12</v>
      </c>
      <c r="E36" s="87">
        <v>11</v>
      </c>
      <c r="F36" s="70">
        <f t="shared" si="6"/>
        <v>-8.3333333333333329E-2</v>
      </c>
      <c r="G36" s="84">
        <f t="shared" si="7"/>
        <v>5.8949624866023584E-3</v>
      </c>
      <c r="H36" s="87">
        <v>333</v>
      </c>
      <c r="I36" s="87">
        <v>347</v>
      </c>
      <c r="J36" s="70">
        <f t="shared" si="0"/>
        <v>4.2042042042042045E-2</v>
      </c>
      <c r="K36" s="84">
        <f t="shared" si="1"/>
        <v>3.8785683946974269E-3</v>
      </c>
      <c r="L36" s="85"/>
      <c r="M36" s="86" t="s">
        <v>148</v>
      </c>
      <c r="N36" s="86" t="s">
        <v>185</v>
      </c>
      <c r="O36" s="87">
        <v>624603</v>
      </c>
      <c r="P36" s="87">
        <v>766456</v>
      </c>
      <c r="Q36" s="70">
        <f t="shared" si="2"/>
        <v>0.22710905967470538</v>
      </c>
      <c r="R36" s="84">
        <f t="shared" si="3"/>
        <v>2.7183654142215415E-3</v>
      </c>
      <c r="S36" s="87">
        <v>236899</v>
      </c>
      <c r="T36" s="87">
        <v>294254</v>
      </c>
      <c r="U36" s="70">
        <f t="shared" si="4"/>
        <v>0.24210739597887707</v>
      </c>
      <c r="V36" s="84">
        <f t="shared" si="5"/>
        <v>2.8182802483343807E-3</v>
      </c>
    </row>
    <row r="37" spans="2:22" ht="16.5" customHeight="1">
      <c r="B37" s="86" t="s">
        <v>149</v>
      </c>
      <c r="C37" s="86" t="s">
        <v>186</v>
      </c>
      <c r="D37" s="87">
        <v>31</v>
      </c>
      <c r="E37" s="87">
        <v>30</v>
      </c>
      <c r="F37" s="70">
        <f t="shared" si="6"/>
        <v>-3.2258064516129031E-2</v>
      </c>
      <c r="G37" s="84">
        <f t="shared" si="7"/>
        <v>1.607717041800643E-2</v>
      </c>
      <c r="H37" s="87">
        <v>1427</v>
      </c>
      <c r="I37" s="87">
        <v>1302</v>
      </c>
      <c r="J37" s="70">
        <f t="shared" si="0"/>
        <v>-8.7596355991590755E-2</v>
      </c>
      <c r="K37" s="84">
        <f t="shared" si="1"/>
        <v>1.4553014553014554E-2</v>
      </c>
      <c r="L37" s="85"/>
      <c r="M37" s="86" t="s">
        <v>149</v>
      </c>
      <c r="N37" s="86" t="s">
        <v>186</v>
      </c>
      <c r="O37" s="87">
        <v>3407472</v>
      </c>
      <c r="P37" s="87">
        <v>3707480</v>
      </c>
      <c r="Q37" s="70">
        <f t="shared" si="2"/>
        <v>8.8044157075978902E-2</v>
      </c>
      <c r="R37" s="84">
        <f t="shared" si="3"/>
        <v>1.3149202832149636E-2</v>
      </c>
      <c r="S37" s="87">
        <v>1915933</v>
      </c>
      <c r="T37" s="87">
        <v>2103218</v>
      </c>
      <c r="U37" s="70">
        <f t="shared" si="4"/>
        <v>9.7751330552790727E-2</v>
      </c>
      <c r="V37" s="84">
        <f t="shared" si="5"/>
        <v>2.0144017574413055E-2</v>
      </c>
    </row>
    <row r="38" spans="2:22" ht="16.5" customHeight="1">
      <c r="B38" s="86" t="s">
        <v>150</v>
      </c>
      <c r="C38" s="86" t="s">
        <v>187</v>
      </c>
      <c r="D38" s="87">
        <v>8</v>
      </c>
      <c r="E38" s="87">
        <v>7</v>
      </c>
      <c r="F38" s="70">
        <f t="shared" si="6"/>
        <v>-0.125</v>
      </c>
      <c r="G38" s="84">
        <f t="shared" si="7"/>
        <v>3.7513397642015005E-3</v>
      </c>
      <c r="H38" s="87">
        <v>131</v>
      </c>
      <c r="I38" s="87">
        <v>93</v>
      </c>
      <c r="J38" s="70">
        <f t="shared" si="0"/>
        <v>-0.29007633587786258</v>
      </c>
      <c r="K38" s="84">
        <f t="shared" si="1"/>
        <v>1.0395010395010396E-3</v>
      </c>
      <c r="L38" s="85"/>
      <c r="M38" s="86" t="s">
        <v>150</v>
      </c>
      <c r="N38" s="86" t="s">
        <v>187</v>
      </c>
      <c r="O38" s="87">
        <v>475425</v>
      </c>
      <c r="P38" s="87">
        <v>485255</v>
      </c>
      <c r="Q38" s="70">
        <f t="shared" si="2"/>
        <v>2.0676237051059577E-2</v>
      </c>
      <c r="R38" s="84">
        <f t="shared" si="3"/>
        <v>1.7210386624647391E-3</v>
      </c>
      <c r="S38" s="87">
        <v>247160</v>
      </c>
      <c r="T38" s="87">
        <v>316233</v>
      </c>
      <c r="U38" s="70">
        <f t="shared" si="4"/>
        <v>0.27946674219129308</v>
      </c>
      <c r="V38" s="84">
        <f t="shared" si="5"/>
        <v>3.0287887939383193E-3</v>
      </c>
    </row>
    <row r="39" spans="2:22" ht="16.5" customHeight="1">
      <c r="B39" s="86" t="s">
        <v>151</v>
      </c>
      <c r="C39" s="86" t="s">
        <v>188</v>
      </c>
      <c r="D39" s="87">
        <v>20</v>
      </c>
      <c r="E39" s="87">
        <v>19</v>
      </c>
      <c r="F39" s="70">
        <f t="shared" si="6"/>
        <v>-0.05</v>
      </c>
      <c r="G39" s="84">
        <f t="shared" si="7"/>
        <v>1.0182207931404072E-2</v>
      </c>
      <c r="H39" s="87">
        <v>463</v>
      </c>
      <c r="I39" s="87">
        <v>510</v>
      </c>
      <c r="J39" s="70">
        <f t="shared" si="0"/>
        <v>0.10151187904967603</v>
      </c>
      <c r="K39" s="84">
        <f t="shared" si="1"/>
        <v>5.7004895714573133E-3</v>
      </c>
      <c r="L39" s="85"/>
      <c r="M39" s="86" t="s">
        <v>151</v>
      </c>
      <c r="N39" s="86" t="s">
        <v>188</v>
      </c>
      <c r="O39" s="87">
        <v>1023536</v>
      </c>
      <c r="P39" s="87">
        <v>1156205</v>
      </c>
      <c r="Q39" s="70">
        <f t="shared" si="2"/>
        <v>0.12961830360632162</v>
      </c>
      <c r="R39" s="84">
        <f t="shared" si="3"/>
        <v>4.1006759471515879E-3</v>
      </c>
      <c r="S39" s="87">
        <v>315851</v>
      </c>
      <c r="T39" s="87">
        <v>385502</v>
      </c>
      <c r="U39" s="70">
        <f t="shared" si="4"/>
        <v>0.22051853563863974</v>
      </c>
      <c r="V39" s="84">
        <f t="shared" si="5"/>
        <v>3.6922273691892054E-3</v>
      </c>
    </row>
    <row r="40" spans="2:22" ht="16.5" customHeight="1">
      <c r="B40" s="86" t="s">
        <v>152</v>
      </c>
      <c r="C40" s="86" t="s">
        <v>189</v>
      </c>
      <c r="D40" s="87">
        <v>26</v>
      </c>
      <c r="E40" s="87">
        <v>29</v>
      </c>
      <c r="F40" s="70">
        <f t="shared" si="6"/>
        <v>0.11538461538461539</v>
      </c>
      <c r="G40" s="84">
        <f t="shared" si="7"/>
        <v>1.5541264737406217E-2</v>
      </c>
      <c r="H40" s="87">
        <v>1016</v>
      </c>
      <c r="I40" s="87">
        <v>1001</v>
      </c>
      <c r="J40" s="70">
        <f t="shared" si="0"/>
        <v>-1.4763779527559055E-2</v>
      </c>
      <c r="K40" s="84">
        <f t="shared" si="1"/>
        <v>1.1188607962801512E-2</v>
      </c>
      <c r="L40" s="85"/>
      <c r="M40" s="86" t="s">
        <v>152</v>
      </c>
      <c r="N40" s="86" t="s">
        <v>189</v>
      </c>
      <c r="O40" s="87">
        <v>3753705</v>
      </c>
      <c r="P40" s="87">
        <v>3375295</v>
      </c>
      <c r="Q40" s="70">
        <f t="shared" si="2"/>
        <v>-0.10080973331681632</v>
      </c>
      <c r="R40" s="84">
        <f t="shared" si="3"/>
        <v>1.1971052729439E-2</v>
      </c>
      <c r="S40" s="87">
        <v>1178829</v>
      </c>
      <c r="T40" s="87">
        <v>1193071</v>
      </c>
      <c r="U40" s="70">
        <f t="shared" si="4"/>
        <v>1.2081480859395213E-2</v>
      </c>
      <c r="V40" s="84">
        <f t="shared" si="5"/>
        <v>1.1426891169399728E-2</v>
      </c>
    </row>
    <row r="41" spans="2:22" ht="16.5" customHeight="1">
      <c r="B41" s="86" t="s">
        <v>153</v>
      </c>
      <c r="C41" s="86" t="s">
        <v>190</v>
      </c>
      <c r="D41" s="87">
        <v>32</v>
      </c>
      <c r="E41" s="87">
        <v>40</v>
      </c>
      <c r="F41" s="70">
        <f t="shared" si="6"/>
        <v>0.25</v>
      </c>
      <c r="G41" s="84">
        <f t="shared" si="7"/>
        <v>2.1436227224008574E-2</v>
      </c>
      <c r="H41" s="87">
        <v>1531</v>
      </c>
      <c r="I41" s="87">
        <v>1814</v>
      </c>
      <c r="J41" s="70">
        <f t="shared" si="0"/>
        <v>0.18484650555192683</v>
      </c>
      <c r="K41" s="84">
        <f t="shared" si="1"/>
        <v>2.0275858985536403E-2</v>
      </c>
      <c r="L41" s="85"/>
      <c r="M41" s="86" t="s">
        <v>153</v>
      </c>
      <c r="N41" s="86" t="s">
        <v>190</v>
      </c>
      <c r="O41" s="87">
        <v>6301814</v>
      </c>
      <c r="P41" s="87">
        <v>6476808</v>
      </c>
      <c r="Q41" s="70">
        <f t="shared" si="2"/>
        <v>2.7768829736961452E-2</v>
      </c>
      <c r="R41" s="84">
        <f t="shared" si="3"/>
        <v>2.2971091441326565E-2</v>
      </c>
      <c r="S41" s="87">
        <v>3215440</v>
      </c>
      <c r="T41" s="87">
        <v>3547332</v>
      </c>
      <c r="U41" s="70">
        <f t="shared" si="4"/>
        <v>0.10321822207847138</v>
      </c>
      <c r="V41" s="84">
        <f t="shared" si="5"/>
        <v>3.3975326452264018E-2</v>
      </c>
    </row>
    <row r="42" spans="2:22" ht="16.5" customHeight="1">
      <c r="B42" s="86" t="s">
        <v>154</v>
      </c>
      <c r="C42" s="86" t="s">
        <v>191</v>
      </c>
      <c r="D42" s="87">
        <v>26</v>
      </c>
      <c r="E42" s="87">
        <v>26</v>
      </c>
      <c r="F42" s="70">
        <f t="shared" si="6"/>
        <v>0</v>
      </c>
      <c r="G42" s="84">
        <f t="shared" si="7"/>
        <v>1.3933547695605574E-2</v>
      </c>
      <c r="H42" s="87">
        <v>686</v>
      </c>
      <c r="I42" s="87">
        <v>634</v>
      </c>
      <c r="J42" s="70">
        <f t="shared" si="0"/>
        <v>-7.5801749271137031E-2</v>
      </c>
      <c r="K42" s="84">
        <f t="shared" si="1"/>
        <v>7.0864909574586991E-3</v>
      </c>
      <c r="L42" s="85"/>
      <c r="M42" s="86" t="s">
        <v>154</v>
      </c>
      <c r="N42" s="86" t="s">
        <v>191</v>
      </c>
      <c r="O42" s="87">
        <v>1210620</v>
      </c>
      <c r="P42" s="87">
        <v>1124940</v>
      </c>
      <c r="Q42" s="70">
        <f t="shared" si="2"/>
        <v>-7.0773653169450362E-2</v>
      </c>
      <c r="R42" s="84">
        <f t="shared" si="3"/>
        <v>3.9897893539542796E-3</v>
      </c>
      <c r="S42" s="87">
        <v>553275</v>
      </c>
      <c r="T42" s="87">
        <v>578157</v>
      </c>
      <c r="U42" s="70">
        <f t="shared" si="4"/>
        <v>4.4972210925850617E-2</v>
      </c>
      <c r="V42" s="84">
        <f t="shared" si="5"/>
        <v>5.5374215933725983E-3</v>
      </c>
    </row>
    <row r="43" spans="2:22" ht="16.5" customHeight="1">
      <c r="B43" s="86" t="s">
        <v>155</v>
      </c>
      <c r="C43" s="86" t="s">
        <v>192</v>
      </c>
      <c r="D43" s="87">
        <v>14</v>
      </c>
      <c r="E43" s="87">
        <v>16</v>
      </c>
      <c r="F43" s="70">
        <f t="shared" si="6"/>
        <v>0.14285714285714285</v>
      </c>
      <c r="G43" s="84">
        <f t="shared" si="7"/>
        <v>8.5744908896034297E-3</v>
      </c>
      <c r="H43" s="87">
        <v>273</v>
      </c>
      <c r="I43" s="87">
        <v>259</v>
      </c>
      <c r="J43" s="70">
        <f t="shared" si="0"/>
        <v>-5.128205128205128E-2</v>
      </c>
      <c r="K43" s="84">
        <f t="shared" si="1"/>
        <v>2.8949545078577337E-3</v>
      </c>
      <c r="L43" s="85"/>
      <c r="M43" s="86" t="s">
        <v>155</v>
      </c>
      <c r="N43" s="86" t="s">
        <v>192</v>
      </c>
      <c r="O43" s="87">
        <v>487755</v>
      </c>
      <c r="P43" s="87">
        <v>617473</v>
      </c>
      <c r="Q43" s="70">
        <f t="shared" si="2"/>
        <v>0.26594909329478938</v>
      </c>
      <c r="R43" s="84">
        <f t="shared" si="3"/>
        <v>2.1899720889595985E-3</v>
      </c>
      <c r="S43" s="87">
        <v>159868</v>
      </c>
      <c r="T43" s="87">
        <v>233984</v>
      </c>
      <c r="U43" s="70">
        <f t="shared" si="4"/>
        <v>0.46360747616783848</v>
      </c>
      <c r="V43" s="84">
        <f t="shared" si="5"/>
        <v>2.2410315089217876E-3</v>
      </c>
    </row>
    <row r="44" spans="2:22" ht="16.5" customHeight="1">
      <c r="B44" s="86" t="s">
        <v>156</v>
      </c>
      <c r="C44" s="86" t="s">
        <v>193</v>
      </c>
      <c r="D44" s="87">
        <v>10</v>
      </c>
      <c r="E44" s="87">
        <v>10</v>
      </c>
      <c r="F44" s="70">
        <f t="shared" si="6"/>
        <v>0</v>
      </c>
      <c r="G44" s="84">
        <f t="shared" si="7"/>
        <v>5.3590568060021436E-3</v>
      </c>
      <c r="H44" s="87">
        <v>78</v>
      </c>
      <c r="I44" s="87">
        <v>74</v>
      </c>
      <c r="J44" s="70">
        <f t="shared" si="0"/>
        <v>-5.128205128205128E-2</v>
      </c>
      <c r="K44" s="84">
        <f t="shared" si="1"/>
        <v>8.271298593879239E-4</v>
      </c>
      <c r="L44" s="85"/>
      <c r="M44" s="86" t="s">
        <v>156</v>
      </c>
      <c r="N44" s="86" t="s">
        <v>193</v>
      </c>
      <c r="O44" s="87">
        <v>71888</v>
      </c>
      <c r="P44" s="87">
        <v>64264</v>
      </c>
      <c r="Q44" s="70">
        <f t="shared" si="2"/>
        <v>-0.10605386156243045</v>
      </c>
      <c r="R44" s="84">
        <f t="shared" si="3"/>
        <v>2.2792310971475615E-4</v>
      </c>
      <c r="S44" s="87">
        <v>39852</v>
      </c>
      <c r="T44" s="87">
        <v>37075</v>
      </c>
      <c r="U44" s="70">
        <f t="shared" si="4"/>
        <v>-6.9682826457894212E-2</v>
      </c>
      <c r="V44" s="84">
        <f t="shared" si="5"/>
        <v>3.5509369526666473E-4</v>
      </c>
    </row>
    <row r="45" spans="2:22" ht="16.5" customHeight="1">
      <c r="B45" s="86" t="s">
        <v>157</v>
      </c>
      <c r="C45" s="86" t="s">
        <v>194</v>
      </c>
      <c r="D45" s="87">
        <v>22</v>
      </c>
      <c r="E45" s="87">
        <v>20</v>
      </c>
      <c r="F45" s="70">
        <f t="shared" si="6"/>
        <v>-9.0909090909090912E-2</v>
      </c>
      <c r="G45" s="84">
        <f t="shared" si="7"/>
        <v>1.0718113612004287E-2</v>
      </c>
      <c r="H45" s="87">
        <v>607</v>
      </c>
      <c r="I45" s="87">
        <v>564</v>
      </c>
      <c r="J45" s="70">
        <f t="shared" si="0"/>
        <v>-7.0840197693574955E-2</v>
      </c>
      <c r="K45" s="84">
        <f t="shared" si="1"/>
        <v>6.3040708201998526E-3</v>
      </c>
      <c r="L45" s="85"/>
      <c r="M45" s="86" t="s">
        <v>157</v>
      </c>
      <c r="N45" s="86" t="s">
        <v>194</v>
      </c>
      <c r="O45" s="87">
        <v>1526297</v>
      </c>
      <c r="P45" s="87">
        <v>1190950</v>
      </c>
      <c r="Q45" s="70">
        <f t="shared" si="2"/>
        <v>-0.2197128081887077</v>
      </c>
      <c r="R45" s="84">
        <f t="shared" si="3"/>
        <v>4.2239049470121507E-3</v>
      </c>
      <c r="S45" s="87">
        <v>903037</v>
      </c>
      <c r="T45" s="87">
        <v>674110</v>
      </c>
      <c r="U45" s="70">
        <f t="shared" si="4"/>
        <v>-0.2535078850589732</v>
      </c>
      <c r="V45" s="84">
        <f t="shared" si="5"/>
        <v>6.4564318520893152E-3</v>
      </c>
    </row>
    <row r="46" spans="2:22" ht="16.5" customHeight="1">
      <c r="B46" s="86" t="s">
        <v>158</v>
      </c>
      <c r="C46" s="86" t="s">
        <v>195</v>
      </c>
      <c r="D46" s="87">
        <v>7</v>
      </c>
      <c r="E46" s="87">
        <v>8</v>
      </c>
      <c r="F46" s="70">
        <f t="shared" si="6"/>
        <v>0.14285714285714285</v>
      </c>
      <c r="G46" s="84">
        <f t="shared" si="7"/>
        <v>4.2872454448017148E-3</v>
      </c>
      <c r="H46" s="87">
        <v>101</v>
      </c>
      <c r="I46" s="87">
        <v>105</v>
      </c>
      <c r="J46" s="70">
        <f t="shared" si="0"/>
        <v>3.9603960396039604E-2</v>
      </c>
      <c r="K46" s="84">
        <f t="shared" si="1"/>
        <v>1.1736302058882704E-3</v>
      </c>
      <c r="L46" s="85"/>
      <c r="M46" s="86" t="s">
        <v>158</v>
      </c>
      <c r="N46" s="86" t="s">
        <v>195</v>
      </c>
      <c r="O46" s="87">
        <v>230297</v>
      </c>
      <c r="P46" s="87">
        <v>249508</v>
      </c>
      <c r="Q46" s="70">
        <f t="shared" si="2"/>
        <v>8.3418368454647687E-2</v>
      </c>
      <c r="R46" s="84">
        <f t="shared" si="3"/>
        <v>8.8492218440665662E-4</v>
      </c>
      <c r="S46" s="87">
        <v>50244</v>
      </c>
      <c r="T46" s="87">
        <v>66313</v>
      </c>
      <c r="U46" s="70">
        <f t="shared" si="4"/>
        <v>0.31981928190430697</v>
      </c>
      <c r="V46" s="84">
        <f t="shared" si="5"/>
        <v>6.3512685675572048E-4</v>
      </c>
    </row>
    <row r="47" spans="2:22" ht="16.5" customHeight="1">
      <c r="B47" s="86" t="s">
        <v>159</v>
      </c>
      <c r="C47" s="86" t="s">
        <v>196</v>
      </c>
      <c r="D47" s="87">
        <v>10</v>
      </c>
      <c r="E47" s="87">
        <v>12</v>
      </c>
      <c r="F47" s="70">
        <f t="shared" si="6"/>
        <v>0.2</v>
      </c>
      <c r="G47" s="84">
        <f t="shared" si="7"/>
        <v>6.4308681672025723E-3</v>
      </c>
      <c r="H47" s="87">
        <v>1062</v>
      </c>
      <c r="I47" s="87">
        <v>1004</v>
      </c>
      <c r="J47" s="70">
        <f t="shared" si="0"/>
        <v>-5.4613935969868174E-2</v>
      </c>
      <c r="K47" s="84">
        <f t="shared" si="1"/>
        <v>1.1222140254398319E-2</v>
      </c>
      <c r="L47" s="85"/>
      <c r="M47" s="86" t="s">
        <v>159</v>
      </c>
      <c r="N47" s="86" t="s">
        <v>196</v>
      </c>
      <c r="O47" s="87">
        <v>3329627</v>
      </c>
      <c r="P47" s="87">
        <v>2731150</v>
      </c>
      <c r="Q47" s="70">
        <f t="shared" si="2"/>
        <v>-0.17974295619299099</v>
      </c>
      <c r="R47" s="84">
        <f t="shared" si="3"/>
        <v>9.6864838960764397E-3</v>
      </c>
      <c r="S47" s="87">
        <v>755424</v>
      </c>
      <c r="T47" s="87">
        <v>628816</v>
      </c>
      <c r="U47" s="70">
        <f t="shared" si="4"/>
        <v>-0.16759859363748042</v>
      </c>
      <c r="V47" s="84">
        <f t="shared" si="5"/>
        <v>6.0226189368254362E-3</v>
      </c>
    </row>
    <row r="48" spans="2:22" ht="16.5" customHeight="1">
      <c r="B48" s="86" t="s">
        <v>160</v>
      </c>
      <c r="C48" s="86" t="s">
        <v>197</v>
      </c>
      <c r="D48" s="87">
        <v>22</v>
      </c>
      <c r="E48" s="87">
        <v>18</v>
      </c>
      <c r="F48" s="70">
        <f t="shared" si="6"/>
        <v>-0.18181818181818182</v>
      </c>
      <c r="G48" s="84">
        <f t="shared" si="7"/>
        <v>9.6463022508038593E-3</v>
      </c>
      <c r="H48" s="87">
        <v>566</v>
      </c>
      <c r="I48" s="87">
        <v>519</v>
      </c>
      <c r="J48" s="70">
        <f t="shared" si="0"/>
        <v>-8.3038869257950523E-2</v>
      </c>
      <c r="K48" s="84">
        <f t="shared" si="1"/>
        <v>5.8010864462477362E-3</v>
      </c>
      <c r="L48" s="85"/>
      <c r="M48" s="86" t="s">
        <v>160</v>
      </c>
      <c r="N48" s="86" t="s">
        <v>197</v>
      </c>
      <c r="O48" s="87">
        <v>597874</v>
      </c>
      <c r="P48" s="87">
        <v>534212</v>
      </c>
      <c r="Q48" s="70">
        <f t="shared" si="2"/>
        <v>-0.10648062969789621</v>
      </c>
      <c r="R48" s="84">
        <f t="shared" si="3"/>
        <v>1.8946729162040851E-3</v>
      </c>
      <c r="S48" s="87">
        <v>238261</v>
      </c>
      <c r="T48" s="87">
        <v>171727</v>
      </c>
      <c r="U48" s="70">
        <f t="shared" si="4"/>
        <v>-0.27924838727278067</v>
      </c>
      <c r="V48" s="84">
        <f t="shared" si="5"/>
        <v>1.6447518545396774E-3</v>
      </c>
    </row>
    <row r="49" spans="2:22" ht="16.5" customHeight="1">
      <c r="B49" s="86" t="s">
        <v>161</v>
      </c>
      <c r="C49" s="86" t="s">
        <v>198</v>
      </c>
      <c r="D49" s="87">
        <v>12</v>
      </c>
      <c r="E49" s="87">
        <v>10</v>
      </c>
      <c r="F49" s="70">
        <f t="shared" si="6"/>
        <v>-0.16666666666666666</v>
      </c>
      <c r="G49" s="84">
        <f t="shared" si="7"/>
        <v>5.3590568060021436E-3</v>
      </c>
      <c r="H49" s="87">
        <v>167</v>
      </c>
      <c r="I49" s="87">
        <v>144</v>
      </c>
      <c r="J49" s="70">
        <f t="shared" si="0"/>
        <v>-0.1377245508982036</v>
      </c>
      <c r="K49" s="84">
        <f t="shared" si="1"/>
        <v>1.6095499966467708E-3</v>
      </c>
      <c r="L49" s="85"/>
      <c r="M49" s="86" t="s">
        <v>161</v>
      </c>
      <c r="N49" s="86" t="s">
        <v>198</v>
      </c>
      <c r="O49" s="87">
        <v>234487</v>
      </c>
      <c r="P49" s="87">
        <v>255976</v>
      </c>
      <c r="Q49" s="70">
        <f t="shared" si="2"/>
        <v>9.1642607052843009E-2</v>
      </c>
      <c r="R49" s="84">
        <f t="shared" si="3"/>
        <v>9.0786203679111828E-4</v>
      </c>
      <c r="S49" s="87">
        <v>116482</v>
      </c>
      <c r="T49" s="87">
        <v>135414</v>
      </c>
      <c r="U49" s="70">
        <f t="shared" si="4"/>
        <v>0.16253154993904637</v>
      </c>
      <c r="V49" s="84">
        <f t="shared" si="5"/>
        <v>1.2969563762869896E-3</v>
      </c>
    </row>
    <row r="50" spans="2:22" ht="16.5" customHeight="1">
      <c r="B50" s="86" t="s">
        <v>162</v>
      </c>
      <c r="C50" s="86" t="s">
        <v>199</v>
      </c>
      <c r="D50" s="87">
        <v>6</v>
      </c>
      <c r="E50" s="87">
        <v>5</v>
      </c>
      <c r="F50" s="70">
        <f t="shared" si="6"/>
        <v>-0.16666666666666666</v>
      </c>
      <c r="G50" s="84">
        <f t="shared" si="7"/>
        <v>2.6795284030010718E-3</v>
      </c>
      <c r="H50" s="87">
        <v>82</v>
      </c>
      <c r="I50" s="87">
        <v>94</v>
      </c>
      <c r="J50" s="70">
        <f t="shared" si="0"/>
        <v>0.14634146341463414</v>
      </c>
      <c r="K50" s="84">
        <f t="shared" si="1"/>
        <v>1.0506784700333087E-3</v>
      </c>
      <c r="L50" s="85"/>
      <c r="M50" s="86" t="s">
        <v>162</v>
      </c>
      <c r="N50" s="86" t="s">
        <v>199</v>
      </c>
      <c r="O50" s="87">
        <v>138016</v>
      </c>
      <c r="P50" s="87">
        <v>139267</v>
      </c>
      <c r="Q50" s="70">
        <f t="shared" si="2"/>
        <v>9.0641664734523539E-3</v>
      </c>
      <c r="R50" s="84">
        <f t="shared" si="3"/>
        <v>4.9393389332511126E-4</v>
      </c>
      <c r="S50" s="87">
        <v>46913</v>
      </c>
      <c r="T50" s="87">
        <v>67876</v>
      </c>
      <c r="U50" s="70">
        <f t="shared" si="4"/>
        <v>0.44684842154626647</v>
      </c>
      <c r="V50" s="84">
        <f t="shared" si="5"/>
        <v>6.5009682157572853E-4</v>
      </c>
    </row>
    <row r="51" spans="2:22" ht="16.5" customHeight="1">
      <c r="B51" s="86" t="s">
        <v>163</v>
      </c>
      <c r="C51" s="86" t="s">
        <v>200</v>
      </c>
      <c r="D51" s="87">
        <v>9</v>
      </c>
      <c r="E51" s="87">
        <v>18</v>
      </c>
      <c r="F51" s="70">
        <f t="shared" si="6"/>
        <v>1</v>
      </c>
      <c r="G51" s="84">
        <f t="shared" si="7"/>
        <v>9.6463022508038593E-3</v>
      </c>
      <c r="H51" s="87">
        <v>132</v>
      </c>
      <c r="I51" s="87">
        <v>253</v>
      </c>
      <c r="J51" s="70">
        <f t="shared" si="0"/>
        <v>0.91666666666666663</v>
      </c>
      <c r="K51" s="84">
        <f t="shared" si="1"/>
        <v>2.8278899246641184E-3</v>
      </c>
      <c r="L51" s="85"/>
      <c r="M51" s="86" t="s">
        <v>163</v>
      </c>
      <c r="N51" s="86" t="s">
        <v>200</v>
      </c>
      <c r="O51" s="87">
        <v>166972</v>
      </c>
      <c r="P51" s="87">
        <v>952700</v>
      </c>
      <c r="Q51" s="70">
        <f t="shared" si="2"/>
        <v>4.7057470713652592</v>
      </c>
      <c r="R51" s="84">
        <f t="shared" si="3"/>
        <v>3.3789111574948367E-3</v>
      </c>
      <c r="S51" s="87">
        <v>63583</v>
      </c>
      <c r="T51" s="87">
        <v>199542</v>
      </c>
      <c r="U51" s="70">
        <f t="shared" si="4"/>
        <v>2.1382916817388296</v>
      </c>
      <c r="V51" s="84">
        <f t="shared" si="5"/>
        <v>1.9111559309750725E-3</v>
      </c>
    </row>
    <row r="52" spans="2:22" ht="16.5" customHeight="1">
      <c r="B52" s="86" t="s">
        <v>164</v>
      </c>
      <c r="C52" s="86" t="s">
        <v>201</v>
      </c>
      <c r="D52" s="87">
        <v>4</v>
      </c>
      <c r="E52" s="87">
        <v>3</v>
      </c>
      <c r="F52" s="70">
        <f t="shared" si="6"/>
        <v>-0.25</v>
      </c>
      <c r="G52" s="84">
        <f t="shared" si="7"/>
        <v>1.6077170418006431E-3</v>
      </c>
      <c r="H52" s="87">
        <v>35</v>
      </c>
      <c r="I52" s="87">
        <v>35</v>
      </c>
      <c r="J52" s="70">
        <f t="shared" si="0"/>
        <v>0</v>
      </c>
      <c r="K52" s="84">
        <f t="shared" si="1"/>
        <v>3.9121006862942345E-4</v>
      </c>
      <c r="L52" s="85"/>
      <c r="M52" s="86" t="s">
        <v>164</v>
      </c>
      <c r="N52" s="86" t="s">
        <v>201</v>
      </c>
      <c r="O52" s="87">
        <v>42800</v>
      </c>
      <c r="P52" s="87">
        <v>32529</v>
      </c>
      <c r="Q52" s="72">
        <f t="shared" si="2"/>
        <v>-0.23997663551401868</v>
      </c>
      <c r="R52" s="72">
        <f t="shared" si="3"/>
        <v>1.1536958228419182E-4</v>
      </c>
      <c r="S52" s="87">
        <v>32595</v>
      </c>
      <c r="T52" s="87">
        <v>22806</v>
      </c>
      <c r="U52" s="72">
        <f t="shared" si="4"/>
        <v>-0.30032213529682467</v>
      </c>
      <c r="V52" s="72">
        <f t="shared" si="5"/>
        <v>2.1842931393800555E-4</v>
      </c>
    </row>
    <row r="53" spans="2:22" ht="16.5" customHeight="1">
      <c r="B53" s="86" t="s">
        <v>165</v>
      </c>
      <c r="C53" s="86" t="s">
        <v>202</v>
      </c>
      <c r="D53" s="87">
        <v>4</v>
      </c>
      <c r="E53" s="87">
        <v>3</v>
      </c>
      <c r="F53" s="70">
        <f t="shared" si="6"/>
        <v>-0.25</v>
      </c>
      <c r="G53" s="84">
        <f t="shared" si="7"/>
        <v>1.6077170418006431E-3</v>
      </c>
      <c r="H53" s="87">
        <v>62</v>
      </c>
      <c r="I53" s="87">
        <v>65</v>
      </c>
      <c r="J53" s="70">
        <f t="shared" si="0"/>
        <v>4.8387096774193547E-2</v>
      </c>
      <c r="K53" s="84">
        <f t="shared" si="1"/>
        <v>7.2653298459750076E-4</v>
      </c>
      <c r="L53" s="85"/>
      <c r="M53" s="86" t="s">
        <v>165</v>
      </c>
      <c r="N53" s="86" t="s">
        <v>202</v>
      </c>
      <c r="O53" s="87">
        <v>85391</v>
      </c>
      <c r="P53" s="87">
        <v>56326</v>
      </c>
      <c r="Q53" s="70">
        <f t="shared" si="2"/>
        <v>-0.34037544940333292</v>
      </c>
      <c r="R53" s="84">
        <f t="shared" si="3"/>
        <v>1.9976965451564416E-4</v>
      </c>
      <c r="S53" s="87">
        <v>34056</v>
      </c>
      <c r="T53" s="87">
        <v>30613</v>
      </c>
      <c r="U53" s="72">
        <f t="shared" si="4"/>
        <v>-0.10109819121447028</v>
      </c>
      <c r="V53" s="84">
        <f t="shared" si="5"/>
        <v>2.9320251633711147E-4</v>
      </c>
    </row>
    <row r="54" spans="2:22" ht="16.5" customHeight="1">
      <c r="B54" s="86" t="s">
        <v>166</v>
      </c>
      <c r="C54" s="86" t="s">
        <v>203</v>
      </c>
      <c r="D54" s="87">
        <v>3</v>
      </c>
      <c r="E54" s="87">
        <v>3</v>
      </c>
      <c r="F54" s="70">
        <f t="shared" si="6"/>
        <v>0</v>
      </c>
      <c r="G54" s="84">
        <f t="shared" si="7"/>
        <v>1.6077170418006431E-3</v>
      </c>
      <c r="H54" s="87">
        <v>24</v>
      </c>
      <c r="I54" s="87">
        <v>23</v>
      </c>
      <c r="J54" s="70">
        <f t="shared" si="0"/>
        <v>-4.1666666666666664E-2</v>
      </c>
      <c r="K54" s="84">
        <f t="shared" si="1"/>
        <v>2.5708090224219255E-4</v>
      </c>
      <c r="L54" s="85"/>
      <c r="M54" s="86" t="s">
        <v>166</v>
      </c>
      <c r="N54" s="86" t="s">
        <v>203</v>
      </c>
      <c r="O54" s="87">
        <v>38230</v>
      </c>
      <c r="P54" s="87">
        <v>20054</v>
      </c>
      <c r="Q54" s="72">
        <f t="shared" si="2"/>
        <v>-0.47543813758828146</v>
      </c>
      <c r="R54" s="72">
        <f t="shared" si="3"/>
        <v>7.1124891731291556E-5</v>
      </c>
      <c r="S54" s="87">
        <v>11934</v>
      </c>
      <c r="T54" s="87">
        <v>15456</v>
      </c>
      <c r="U54" s="72">
        <f t="shared" si="4"/>
        <v>0.29512317747611866</v>
      </c>
      <c r="V54" s="84">
        <f t="shared" si="5"/>
        <v>1.4803312620476251E-4</v>
      </c>
    </row>
    <row r="55" spans="2:22" ht="16.5" customHeight="1">
      <c r="B55" s="86" t="s">
        <v>167</v>
      </c>
      <c r="C55" s="86" t="s">
        <v>204</v>
      </c>
      <c r="D55" s="87">
        <v>26</v>
      </c>
      <c r="E55" s="87">
        <v>32</v>
      </c>
      <c r="F55" s="70">
        <f t="shared" si="6"/>
        <v>0.23076923076923078</v>
      </c>
      <c r="G55" s="84">
        <f t="shared" si="7"/>
        <v>1.7148981779206859E-2</v>
      </c>
      <c r="H55" s="87">
        <v>696</v>
      </c>
      <c r="I55" s="87">
        <v>1074</v>
      </c>
      <c r="J55" s="70">
        <f t="shared" si="0"/>
        <v>0.5431034482758621</v>
      </c>
      <c r="K55" s="84">
        <f t="shared" si="1"/>
        <v>1.2004560391657166E-2</v>
      </c>
      <c r="L55" s="85"/>
      <c r="M55" s="86" t="s">
        <v>167</v>
      </c>
      <c r="N55" s="86" t="s">
        <v>204</v>
      </c>
      <c r="O55" s="87">
        <v>1220749</v>
      </c>
      <c r="P55" s="87">
        <v>1340230</v>
      </c>
      <c r="Q55" s="70">
        <f t="shared" si="2"/>
        <v>9.787515697330082E-2</v>
      </c>
      <c r="R55" s="84">
        <f t="shared" si="3"/>
        <v>4.7533516328427681E-3</v>
      </c>
      <c r="S55" s="87">
        <v>328162</v>
      </c>
      <c r="T55" s="87">
        <v>475193</v>
      </c>
      <c r="U55" s="72">
        <f t="shared" si="4"/>
        <v>0.4480439539008173</v>
      </c>
      <c r="V55" s="72">
        <f t="shared" si="5"/>
        <v>4.5512619914997226E-3</v>
      </c>
    </row>
    <row r="56" spans="2:22" ht="16.5" customHeight="1">
      <c r="B56" s="86" t="s">
        <v>168</v>
      </c>
      <c r="C56" s="86" t="s">
        <v>205</v>
      </c>
      <c r="D56" s="87">
        <v>13</v>
      </c>
      <c r="E56" s="87">
        <v>11</v>
      </c>
      <c r="F56" s="70">
        <f t="shared" si="6"/>
        <v>-0.15384615384615385</v>
      </c>
      <c r="G56" s="84">
        <f t="shared" si="7"/>
        <v>5.8949624866023584E-3</v>
      </c>
      <c r="H56" s="87">
        <v>289</v>
      </c>
      <c r="I56" s="87">
        <v>234</v>
      </c>
      <c r="J56" s="70">
        <f t="shared" si="0"/>
        <v>-0.19031141868512111</v>
      </c>
      <c r="K56" s="84">
        <f t="shared" si="1"/>
        <v>2.6155187445510027E-3</v>
      </c>
      <c r="L56" s="85"/>
      <c r="M56" s="86" t="s">
        <v>168</v>
      </c>
      <c r="N56" s="86" t="s">
        <v>205</v>
      </c>
      <c r="O56" s="87">
        <v>197301</v>
      </c>
      <c r="P56" s="87">
        <v>151815</v>
      </c>
      <c r="Q56" s="70">
        <f t="shared" si="2"/>
        <v>-0.23054115285781623</v>
      </c>
      <c r="R56" s="84">
        <f t="shared" si="3"/>
        <v>5.3843749068445326E-4</v>
      </c>
      <c r="S56" s="87">
        <v>89287</v>
      </c>
      <c r="T56" s="87">
        <v>23800</v>
      </c>
      <c r="U56" s="70">
        <f t="shared" si="4"/>
        <v>-0.73344383840872696</v>
      </c>
      <c r="V56" s="84">
        <f t="shared" si="5"/>
        <v>2.279495602790727E-4</v>
      </c>
    </row>
    <row r="57" spans="2:22" s="94" customFormat="1" ht="12">
      <c r="B57" s="5" t="s">
        <v>347</v>
      </c>
      <c r="C57" s="92"/>
      <c r="D57" s="92"/>
      <c r="E57" s="92"/>
      <c r="F57" s="92"/>
      <c r="G57" s="92"/>
      <c r="H57" s="92"/>
      <c r="I57" s="92"/>
      <c r="J57" s="92"/>
      <c r="K57" s="41"/>
      <c r="L57" s="93"/>
      <c r="M57" s="5" t="s">
        <v>347</v>
      </c>
      <c r="N57" s="92"/>
      <c r="O57" s="92"/>
      <c r="P57" s="92"/>
      <c r="Q57" s="92"/>
      <c r="R57" s="92"/>
      <c r="S57" s="92"/>
      <c r="T57" s="92"/>
      <c r="U57" s="92"/>
      <c r="V57" s="41"/>
    </row>
    <row r="58" spans="2:22" s="94" customFormat="1">
      <c r="B58" s="2" t="s">
        <v>323</v>
      </c>
      <c r="C58" s="92"/>
      <c r="D58" s="92"/>
      <c r="E58" s="92"/>
      <c r="F58" s="92"/>
      <c r="G58" s="92"/>
      <c r="H58" s="92"/>
      <c r="I58" s="92"/>
      <c r="J58" s="92"/>
      <c r="K58" s="41"/>
      <c r="L58" s="93"/>
      <c r="M58" s="2" t="s">
        <v>323</v>
      </c>
      <c r="N58" s="92"/>
      <c r="O58" s="92"/>
      <c r="P58" s="92"/>
      <c r="Q58" s="92"/>
      <c r="R58" s="92"/>
      <c r="S58" s="92"/>
      <c r="T58" s="92"/>
      <c r="U58" s="92"/>
      <c r="V58" s="41"/>
    </row>
    <row r="59" spans="2:22">
      <c r="B59" s="163" t="s">
        <v>330</v>
      </c>
      <c r="M59" s="163" t="s">
        <v>330</v>
      </c>
    </row>
  </sheetData>
  <mergeCells count="7">
    <mergeCell ref="B1:C1"/>
    <mergeCell ref="S3:V3"/>
    <mergeCell ref="B3:C5"/>
    <mergeCell ref="D3:G3"/>
    <mergeCell ref="H3:K3"/>
    <mergeCell ref="M3:N5"/>
    <mergeCell ref="O3:R3"/>
  </mergeCells>
  <phoneticPr fontId="2"/>
  <hyperlinks>
    <hyperlink ref="B1" location="目次!A1" display="目次へ ⏎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8" fitToWidth="2" fitToHeight="0" orientation="portrait" r:id="rId1"/>
  <colBreaks count="1" manualBreakCount="1">
    <brk id="11" min="1" max="5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K56"/>
  <sheetViews>
    <sheetView zoomScale="90" zoomScaleNormal="90" workbookViewId="0">
      <pane xSplit="3" ySplit="6" topLeftCell="D38" activePane="bottomRight" state="frozen"/>
      <selection pane="topRight" activeCell="D1" sqref="D1"/>
      <selection pane="bottomLeft" activeCell="A7" sqref="A7"/>
      <selection pane="bottomRight" activeCell="K1" sqref="K1"/>
    </sheetView>
  </sheetViews>
  <sheetFormatPr defaultRowHeight="12"/>
  <cols>
    <col min="1" max="1" width="3.875" style="97" customWidth="1"/>
    <col min="2" max="2" width="3.25" style="97" bestFit="1" customWidth="1"/>
    <col min="3" max="3" width="6.75" style="97" bestFit="1" customWidth="1"/>
    <col min="4" max="4" width="10.125" style="97" customWidth="1"/>
    <col min="5" max="5" width="6.125" style="97" customWidth="1"/>
    <col min="6" max="6" width="10.5" style="97" customWidth="1"/>
    <col min="7" max="7" width="6.125" style="97" customWidth="1"/>
    <col min="8" max="8" width="12.875" style="97" customWidth="1"/>
    <col min="9" max="9" width="6.125" style="97" customWidth="1"/>
    <col min="10" max="10" width="12.875" style="97" customWidth="1"/>
    <col min="11" max="11" width="6.125" style="97" customWidth="1"/>
    <col min="12" max="12" width="3.75" style="97" customWidth="1"/>
    <col min="13" max="13" width="9" style="97"/>
    <col min="14" max="14" width="6.75" style="97" bestFit="1" customWidth="1"/>
    <col min="15" max="16384" width="9" style="97"/>
  </cols>
  <sheetData>
    <row r="1" spans="2:11" ht="24" customHeight="1">
      <c r="B1" s="167" t="s">
        <v>252</v>
      </c>
      <c r="C1" s="167"/>
    </row>
    <row r="2" spans="2:11" ht="12" customHeight="1">
      <c r="B2" s="167"/>
      <c r="C2" s="167"/>
    </row>
    <row r="3" spans="2:11" ht="28.5" customHeight="1">
      <c r="B3" s="28" t="s">
        <v>119</v>
      </c>
      <c r="G3" s="98"/>
    </row>
    <row r="4" spans="2:11" ht="25.5" customHeight="1">
      <c r="B4" s="199" t="s">
        <v>316</v>
      </c>
      <c r="C4" s="200"/>
      <c r="D4" s="196" t="s">
        <v>317</v>
      </c>
      <c r="E4" s="197"/>
      <c r="F4" s="196" t="s">
        <v>264</v>
      </c>
      <c r="G4" s="197"/>
      <c r="H4" s="196" t="s">
        <v>265</v>
      </c>
      <c r="I4" s="197"/>
      <c r="J4" s="196" t="s">
        <v>266</v>
      </c>
      <c r="K4" s="198"/>
    </row>
    <row r="5" spans="2:11" ht="31.5">
      <c r="B5" s="201"/>
      <c r="C5" s="202"/>
      <c r="D5" s="99"/>
      <c r="E5" s="100" t="s">
        <v>318</v>
      </c>
      <c r="F5" s="99"/>
      <c r="G5" s="100" t="s">
        <v>318</v>
      </c>
      <c r="H5" s="99"/>
      <c r="I5" s="100" t="s">
        <v>318</v>
      </c>
      <c r="J5" s="118" t="s">
        <v>320</v>
      </c>
      <c r="K5" s="100" t="s">
        <v>318</v>
      </c>
    </row>
    <row r="6" spans="2:11">
      <c r="B6" s="101" t="s">
        <v>267</v>
      </c>
      <c r="C6" s="102" t="s">
        <v>268</v>
      </c>
      <c r="D6" s="103">
        <v>176858</v>
      </c>
      <c r="E6" s="104" t="s">
        <v>319</v>
      </c>
      <c r="F6" s="103">
        <v>7465556</v>
      </c>
      <c r="G6" s="104" t="s">
        <v>319</v>
      </c>
      <c r="H6" s="105">
        <v>302003273</v>
      </c>
      <c r="I6" s="104" t="s">
        <v>319</v>
      </c>
      <c r="J6" s="106">
        <v>96825529</v>
      </c>
      <c r="K6" s="104" t="s">
        <v>319</v>
      </c>
    </row>
    <row r="7" spans="2:11">
      <c r="B7" s="101" t="s">
        <v>269</v>
      </c>
      <c r="C7" s="102" t="s">
        <v>83</v>
      </c>
      <c r="D7" s="106">
        <v>5072</v>
      </c>
      <c r="E7" s="154">
        <f>RANK(D7,D$7:D$53,0)</f>
        <v>10</v>
      </c>
      <c r="F7" s="106">
        <v>163337</v>
      </c>
      <c r="G7" s="154">
        <f>RANK(F7,F$7:F$53,0)</f>
        <v>19</v>
      </c>
      <c r="H7" s="107">
        <v>5587227</v>
      </c>
      <c r="I7" s="154">
        <f>RANK(H7,H$7:H$53,0)</f>
        <v>20</v>
      </c>
      <c r="J7" s="106">
        <v>1744631</v>
      </c>
      <c r="K7" s="157">
        <f>RANK(J7,J$7:J$53,0)</f>
        <v>22</v>
      </c>
    </row>
    <row r="8" spans="2:11">
      <c r="B8" s="101" t="s">
        <v>270</v>
      </c>
      <c r="C8" s="102" t="s">
        <v>111</v>
      </c>
      <c r="D8" s="106">
        <v>1272</v>
      </c>
      <c r="E8" s="154">
        <f t="shared" ref="E8:G53" si="0">RANK(D8,D$7:D$53,0)</f>
        <v>41</v>
      </c>
      <c r="F8" s="106">
        <v>55763</v>
      </c>
      <c r="G8" s="154">
        <f t="shared" si="0"/>
        <v>39</v>
      </c>
      <c r="H8" s="107">
        <v>1676471</v>
      </c>
      <c r="I8" s="154">
        <f t="shared" ref="I8" si="1">RANK(H8,H$7:H$53,0)</f>
        <v>40</v>
      </c>
      <c r="J8" s="106">
        <v>522756</v>
      </c>
      <c r="K8" s="157">
        <f t="shared" ref="K8" si="2">RANK(J8,J$7:J$53,0)</f>
        <v>42</v>
      </c>
    </row>
    <row r="9" spans="2:11">
      <c r="B9" s="101" t="s">
        <v>271</v>
      </c>
      <c r="C9" s="102" t="s">
        <v>101</v>
      </c>
      <c r="D9" s="106">
        <v>1866</v>
      </c>
      <c r="E9" s="154">
        <f t="shared" si="0"/>
        <v>30</v>
      </c>
      <c r="F9" s="106">
        <v>84349</v>
      </c>
      <c r="G9" s="154">
        <f t="shared" si="0"/>
        <v>29</v>
      </c>
      <c r="H9" s="107">
        <v>2494299</v>
      </c>
      <c r="I9" s="154">
        <f t="shared" ref="I9" si="3">RANK(H9,H$7:H$53,0)</f>
        <v>33</v>
      </c>
      <c r="J9" s="106">
        <v>719913</v>
      </c>
      <c r="K9" s="157">
        <f t="shared" ref="K9" si="4">RANK(J9,J$7:J$53,0)</f>
        <v>35</v>
      </c>
    </row>
    <row r="10" spans="2:11">
      <c r="B10" s="101" t="s">
        <v>272</v>
      </c>
      <c r="C10" s="102" t="s">
        <v>96</v>
      </c>
      <c r="D10" s="106">
        <v>2593</v>
      </c>
      <c r="E10" s="154">
        <f t="shared" si="0"/>
        <v>23</v>
      </c>
      <c r="F10" s="106">
        <v>111794</v>
      </c>
      <c r="G10" s="154">
        <f t="shared" si="0"/>
        <v>24</v>
      </c>
      <c r="H10" s="107">
        <v>4357999</v>
      </c>
      <c r="I10" s="154">
        <f t="shared" ref="I10" si="5">RANK(H10,H$7:H$53,0)</f>
        <v>24</v>
      </c>
      <c r="J10" s="106">
        <v>1354445</v>
      </c>
      <c r="K10" s="157">
        <f t="shared" ref="K10" si="6">RANK(J10,J$7:J$53,0)</f>
        <v>24</v>
      </c>
    </row>
    <row r="11" spans="2:11">
      <c r="B11" s="101" t="s">
        <v>273</v>
      </c>
      <c r="C11" s="102" t="s">
        <v>109</v>
      </c>
      <c r="D11" s="106">
        <v>1535</v>
      </c>
      <c r="E11" s="154">
        <f t="shared" si="0"/>
        <v>36</v>
      </c>
      <c r="F11" s="106">
        <v>58468</v>
      </c>
      <c r="G11" s="154">
        <f t="shared" si="0"/>
        <v>37</v>
      </c>
      <c r="H11" s="107">
        <v>1307827</v>
      </c>
      <c r="I11" s="154">
        <f t="shared" ref="I11" si="7">RANK(H11,H$7:H$53,0)</f>
        <v>43</v>
      </c>
      <c r="J11" s="106">
        <v>518560</v>
      </c>
      <c r="K11" s="157">
        <f t="shared" ref="K11" si="8">RANK(J11,J$7:J$53,0)</f>
        <v>43</v>
      </c>
    </row>
    <row r="12" spans="2:11">
      <c r="B12" s="101" t="s">
        <v>274</v>
      </c>
      <c r="C12" s="102" t="s">
        <v>97</v>
      </c>
      <c r="D12" s="106">
        <v>2277</v>
      </c>
      <c r="E12" s="154">
        <f t="shared" si="0"/>
        <v>26</v>
      </c>
      <c r="F12" s="106">
        <v>97429</v>
      </c>
      <c r="G12" s="154">
        <f t="shared" si="0"/>
        <v>25</v>
      </c>
      <c r="H12" s="107">
        <v>2832284</v>
      </c>
      <c r="I12" s="154">
        <f t="shared" ref="I12" si="9">RANK(H12,H$7:H$53,0)</f>
        <v>28</v>
      </c>
      <c r="J12" s="106">
        <v>1079592</v>
      </c>
      <c r="K12" s="157">
        <f t="shared" ref="K12" si="10">RANK(J12,J$7:J$53,0)</f>
        <v>26</v>
      </c>
    </row>
    <row r="13" spans="2:11">
      <c r="B13" s="101" t="s">
        <v>275</v>
      </c>
      <c r="C13" s="102" t="s">
        <v>91</v>
      </c>
      <c r="D13" s="106">
        <v>3279</v>
      </c>
      <c r="E13" s="154">
        <f t="shared" si="0"/>
        <v>19</v>
      </c>
      <c r="F13" s="106">
        <v>154274</v>
      </c>
      <c r="G13" s="154">
        <f t="shared" si="0"/>
        <v>20</v>
      </c>
      <c r="H13" s="107">
        <v>4766985</v>
      </c>
      <c r="I13" s="154">
        <f t="shared" ref="I13" si="11">RANK(H13,H$7:H$53,0)</f>
        <v>22</v>
      </c>
      <c r="J13" s="106">
        <v>1638642</v>
      </c>
      <c r="K13" s="157">
        <f t="shared" ref="K13" si="12">RANK(J13,J$7:J$53,0)</f>
        <v>23</v>
      </c>
    </row>
    <row r="14" spans="2:11">
      <c r="B14" s="101" t="s">
        <v>276</v>
      </c>
      <c r="C14" s="102" t="s">
        <v>81</v>
      </c>
      <c r="D14" s="106">
        <v>4813</v>
      </c>
      <c r="E14" s="154">
        <f t="shared" si="0"/>
        <v>13</v>
      </c>
      <c r="F14" s="106">
        <v>264266</v>
      </c>
      <c r="G14" s="154">
        <f t="shared" si="0"/>
        <v>7</v>
      </c>
      <c r="H14" s="107">
        <v>12177310</v>
      </c>
      <c r="I14" s="154">
        <f t="shared" ref="I14" si="13">RANK(H14,H$7:H$53,0)</f>
        <v>7</v>
      </c>
      <c r="J14" s="106">
        <v>4195419</v>
      </c>
      <c r="K14" s="157">
        <f t="shared" ref="K14" si="14">RANK(J14,J$7:J$53,0)</f>
        <v>7</v>
      </c>
    </row>
    <row r="15" spans="2:11">
      <c r="B15" s="101" t="s">
        <v>277</v>
      </c>
      <c r="C15" s="102" t="s">
        <v>89</v>
      </c>
      <c r="D15" s="106">
        <v>3903</v>
      </c>
      <c r="E15" s="154">
        <f t="shared" si="0"/>
        <v>18</v>
      </c>
      <c r="F15" s="106">
        <v>195131</v>
      </c>
      <c r="G15" s="154">
        <f t="shared" si="0"/>
        <v>16</v>
      </c>
      <c r="H15" s="107">
        <v>8235252</v>
      </c>
      <c r="I15" s="154">
        <f t="shared" ref="I15" si="15">RANK(H15,H$7:H$53,0)</f>
        <v>12</v>
      </c>
      <c r="J15" s="106">
        <v>2668132</v>
      </c>
      <c r="K15" s="157">
        <f t="shared" ref="K15" si="16">RANK(J15,J$7:J$53,0)</f>
        <v>12</v>
      </c>
    </row>
    <row r="16" spans="2:11">
      <c r="B16" s="101" t="s">
        <v>278</v>
      </c>
      <c r="C16" s="102" t="s">
        <v>85</v>
      </c>
      <c r="D16" s="106">
        <v>4530</v>
      </c>
      <c r="E16" s="154">
        <f t="shared" si="0"/>
        <v>16</v>
      </c>
      <c r="F16" s="106">
        <v>212329</v>
      </c>
      <c r="G16" s="154">
        <f t="shared" si="0"/>
        <v>10</v>
      </c>
      <c r="H16" s="107">
        <v>7888919</v>
      </c>
      <c r="I16" s="154">
        <f t="shared" ref="I16" si="17">RANK(H16,H$7:H$53,0)</f>
        <v>13</v>
      </c>
      <c r="J16" s="106">
        <v>2514655</v>
      </c>
      <c r="K16" s="157">
        <f t="shared" ref="K16" si="18">RANK(J16,J$7:J$53,0)</f>
        <v>14</v>
      </c>
    </row>
    <row r="17" spans="2:11">
      <c r="B17" s="101" t="s">
        <v>279</v>
      </c>
      <c r="C17" s="102" t="s">
        <v>75</v>
      </c>
      <c r="D17" s="106">
        <v>10102</v>
      </c>
      <c r="E17" s="154">
        <f t="shared" si="0"/>
        <v>3</v>
      </c>
      <c r="F17" s="106">
        <v>379482</v>
      </c>
      <c r="G17" s="154">
        <f t="shared" si="0"/>
        <v>4</v>
      </c>
      <c r="H17" s="107">
        <v>12862957</v>
      </c>
      <c r="I17" s="154">
        <f t="shared" ref="I17" si="19">RANK(H17,H$7:H$53,0)</f>
        <v>6</v>
      </c>
      <c r="J17" s="106">
        <v>4545899</v>
      </c>
      <c r="K17" s="157">
        <f t="shared" ref="K17" si="20">RANK(J17,J$7:J$53,0)</f>
        <v>6</v>
      </c>
    </row>
    <row r="18" spans="2:11">
      <c r="B18" s="101" t="s">
        <v>280</v>
      </c>
      <c r="C18" s="102" t="s">
        <v>87</v>
      </c>
      <c r="D18" s="106">
        <v>4748</v>
      </c>
      <c r="E18" s="154">
        <f t="shared" si="0"/>
        <v>15</v>
      </c>
      <c r="F18" s="106">
        <v>206017</v>
      </c>
      <c r="G18" s="154">
        <f t="shared" si="0"/>
        <v>12</v>
      </c>
      <c r="H18" s="107">
        <v>11926431</v>
      </c>
      <c r="I18" s="154">
        <f t="shared" ref="I18" si="21">RANK(H18,H$7:H$53,0)</f>
        <v>8</v>
      </c>
      <c r="J18" s="106">
        <v>3136467</v>
      </c>
      <c r="K18" s="157">
        <f t="shared" ref="K18" si="22">RANK(J18,J$7:J$53,0)</f>
        <v>9</v>
      </c>
    </row>
    <row r="19" spans="2:11">
      <c r="B19" s="101" t="s">
        <v>281</v>
      </c>
      <c r="C19" s="102" t="s">
        <v>74</v>
      </c>
      <c r="D19" s="106">
        <v>9738</v>
      </c>
      <c r="E19" s="154">
        <f t="shared" si="0"/>
        <v>4</v>
      </c>
      <c r="F19" s="106">
        <v>238817</v>
      </c>
      <c r="G19" s="154">
        <f t="shared" si="0"/>
        <v>8</v>
      </c>
      <c r="H19" s="107">
        <v>7080474</v>
      </c>
      <c r="I19" s="154">
        <f t="shared" ref="I19" si="23">RANK(H19,H$7:H$53,0)</f>
        <v>15</v>
      </c>
      <c r="J19" s="106">
        <v>2840291</v>
      </c>
      <c r="K19" s="157">
        <f t="shared" ref="K19" si="24">RANK(J19,J$7:J$53,0)</f>
        <v>10</v>
      </c>
    </row>
    <row r="20" spans="2:11">
      <c r="B20" s="101" t="s">
        <v>282</v>
      </c>
      <c r="C20" s="102" t="s">
        <v>78</v>
      </c>
      <c r="D20" s="106">
        <v>7202</v>
      </c>
      <c r="E20" s="154">
        <f t="shared" si="0"/>
        <v>6</v>
      </c>
      <c r="F20" s="106">
        <v>348312</v>
      </c>
      <c r="G20" s="154">
        <f t="shared" si="0"/>
        <v>5</v>
      </c>
      <c r="H20" s="107">
        <v>15835278</v>
      </c>
      <c r="I20" s="154">
        <f t="shared" ref="I20" si="25">RANK(H20,H$7:H$53,0)</f>
        <v>4</v>
      </c>
      <c r="J20" s="106">
        <v>4952775</v>
      </c>
      <c r="K20" s="157">
        <f t="shared" ref="K20" si="26">RANK(J20,J$7:J$53,0)</f>
        <v>5</v>
      </c>
    </row>
    <row r="21" spans="2:11">
      <c r="B21" s="101" t="s">
        <v>283</v>
      </c>
      <c r="C21" s="102" t="s">
        <v>82</v>
      </c>
      <c r="D21" s="106">
        <v>4822</v>
      </c>
      <c r="E21" s="154">
        <f t="shared" si="0"/>
        <v>12</v>
      </c>
      <c r="F21" s="106">
        <v>177842</v>
      </c>
      <c r="G21" s="154">
        <f t="shared" si="0"/>
        <v>17</v>
      </c>
      <c r="H21" s="107">
        <v>4753251</v>
      </c>
      <c r="I21" s="154">
        <f t="shared" ref="I21" si="27">RANK(H21,H$7:H$53,0)</f>
        <v>23</v>
      </c>
      <c r="J21" s="106">
        <v>1853281</v>
      </c>
      <c r="K21" s="157">
        <f t="shared" ref="K21" si="28">RANK(J21,J$7:J$53,0)</f>
        <v>20</v>
      </c>
    </row>
    <row r="22" spans="2:11">
      <c r="B22" s="101" t="s">
        <v>284</v>
      </c>
      <c r="C22" s="102" t="s">
        <v>95</v>
      </c>
      <c r="D22" s="106">
        <v>2569</v>
      </c>
      <c r="E22" s="154">
        <f t="shared" si="0"/>
        <v>24</v>
      </c>
      <c r="F22" s="106">
        <v>122216</v>
      </c>
      <c r="G22" s="154">
        <f t="shared" si="0"/>
        <v>23</v>
      </c>
      <c r="H22" s="107">
        <v>3651778</v>
      </c>
      <c r="I22" s="154">
        <f t="shared" ref="I22" si="29">RANK(H22,H$7:H$53,0)</f>
        <v>27</v>
      </c>
      <c r="J22" s="106">
        <v>1293518</v>
      </c>
      <c r="K22" s="157">
        <f t="shared" ref="K22" si="30">RANK(J22,J$7:J$53,0)</f>
        <v>25</v>
      </c>
    </row>
    <row r="23" spans="2:11">
      <c r="B23" s="101" t="s">
        <v>285</v>
      </c>
      <c r="C23" s="102" t="s">
        <v>93</v>
      </c>
      <c r="D23" s="106">
        <v>2512</v>
      </c>
      <c r="E23" s="154">
        <f t="shared" si="0"/>
        <v>25</v>
      </c>
      <c r="F23" s="106">
        <v>94507</v>
      </c>
      <c r="G23" s="154">
        <f t="shared" si="0"/>
        <v>27</v>
      </c>
      <c r="H23" s="107">
        <v>2626806</v>
      </c>
      <c r="I23" s="154">
        <f t="shared" ref="I23" si="31">RANK(H23,H$7:H$53,0)</f>
        <v>30</v>
      </c>
      <c r="J23" s="106">
        <v>896933</v>
      </c>
      <c r="K23" s="157">
        <f t="shared" ref="K23" si="32">RANK(J23,J$7:J$53,0)</f>
        <v>31</v>
      </c>
    </row>
    <row r="24" spans="2:11">
      <c r="B24" s="101" t="s">
        <v>286</v>
      </c>
      <c r="C24" s="102" t="s">
        <v>98</v>
      </c>
      <c r="D24" s="106">
        <v>2013</v>
      </c>
      <c r="E24" s="154">
        <f t="shared" si="0"/>
        <v>29</v>
      </c>
      <c r="F24" s="106">
        <v>71389</v>
      </c>
      <c r="G24" s="154">
        <f t="shared" si="0"/>
        <v>32</v>
      </c>
      <c r="H24" s="107">
        <v>2143081</v>
      </c>
      <c r="I24" s="154">
        <f t="shared" ref="I24" si="33">RANK(H24,H$7:H$53,0)</f>
        <v>35</v>
      </c>
      <c r="J24" s="106">
        <v>752299</v>
      </c>
      <c r="K24" s="157">
        <f t="shared" ref="K24" si="34">RANK(J24,J$7:J$53,0)</f>
        <v>34</v>
      </c>
    </row>
    <row r="25" spans="2:11">
      <c r="B25" s="101" t="s">
        <v>287</v>
      </c>
      <c r="C25" s="102" t="s">
        <v>104</v>
      </c>
      <c r="D25" s="106">
        <v>1676</v>
      </c>
      <c r="E25" s="154">
        <f t="shared" si="0"/>
        <v>34</v>
      </c>
      <c r="F25" s="106">
        <v>72124</v>
      </c>
      <c r="G25" s="154">
        <f t="shared" si="0"/>
        <v>31</v>
      </c>
      <c r="H25" s="107">
        <v>2530220</v>
      </c>
      <c r="I25" s="154">
        <f t="shared" ref="I25" si="35">RANK(H25,H$7:H$53,0)</f>
        <v>31</v>
      </c>
      <c r="J25" s="106">
        <v>1075746</v>
      </c>
      <c r="K25" s="157">
        <f t="shared" ref="K25" si="36">RANK(J25,J$7:J$53,0)</f>
        <v>27</v>
      </c>
    </row>
    <row r="26" spans="2:11">
      <c r="B26" s="101" t="s">
        <v>288</v>
      </c>
      <c r="C26" s="102" t="s">
        <v>86</v>
      </c>
      <c r="D26" s="106">
        <v>4825</v>
      </c>
      <c r="E26" s="154">
        <f t="shared" si="0"/>
        <v>11</v>
      </c>
      <c r="F26" s="106">
        <v>198141</v>
      </c>
      <c r="G26" s="154">
        <f t="shared" si="0"/>
        <v>15</v>
      </c>
      <c r="H26" s="107">
        <v>6043116</v>
      </c>
      <c r="I26" s="154">
        <f t="shared" ref="I26" si="37">RANK(H26,H$7:H$53,0)</f>
        <v>17</v>
      </c>
      <c r="J26" s="106">
        <v>2055284</v>
      </c>
      <c r="K26" s="157">
        <f t="shared" ref="K26" si="38">RANK(J26,J$7:J$53,0)</f>
        <v>17</v>
      </c>
    </row>
    <row r="27" spans="2:11">
      <c r="B27" s="101" t="s">
        <v>289</v>
      </c>
      <c r="C27" s="102" t="s">
        <v>79</v>
      </c>
      <c r="D27" s="106">
        <v>5298</v>
      </c>
      <c r="E27" s="154">
        <f t="shared" si="0"/>
        <v>8</v>
      </c>
      <c r="F27" s="106">
        <v>199058</v>
      </c>
      <c r="G27" s="154">
        <f t="shared" si="0"/>
        <v>14</v>
      </c>
      <c r="H27" s="107">
        <v>5614933</v>
      </c>
      <c r="I27" s="154">
        <f t="shared" ref="I27" si="39">RANK(H27,H$7:H$53,0)</f>
        <v>19</v>
      </c>
      <c r="J27" s="106">
        <v>1960092</v>
      </c>
      <c r="K27" s="157">
        <f t="shared" ref="K27" si="40">RANK(J27,J$7:J$53,0)</f>
        <v>18</v>
      </c>
    </row>
    <row r="28" spans="2:11">
      <c r="B28" s="101" t="s">
        <v>290</v>
      </c>
      <c r="C28" s="102" t="s">
        <v>76</v>
      </c>
      <c r="D28" s="106">
        <v>8602</v>
      </c>
      <c r="E28" s="154">
        <f t="shared" si="0"/>
        <v>5</v>
      </c>
      <c r="F28" s="106">
        <v>401827</v>
      </c>
      <c r="G28" s="154">
        <f t="shared" si="0"/>
        <v>3</v>
      </c>
      <c r="H28" s="107">
        <v>16451286</v>
      </c>
      <c r="I28" s="154">
        <f t="shared" ref="I28" si="41">RANK(H28,H$7:H$53,0)</f>
        <v>3</v>
      </c>
      <c r="J28" s="106">
        <v>5579256</v>
      </c>
      <c r="K28" s="157">
        <f t="shared" ref="K28" si="42">RANK(J28,J$7:J$53,0)</f>
        <v>3</v>
      </c>
    </row>
    <row r="29" spans="2:11">
      <c r="B29" s="101" t="s">
        <v>291</v>
      </c>
      <c r="C29" s="102" t="s">
        <v>73</v>
      </c>
      <c r="D29" s="106">
        <v>14593</v>
      </c>
      <c r="E29" s="154">
        <f t="shared" si="0"/>
        <v>1</v>
      </c>
      <c r="F29" s="106">
        <v>807694</v>
      </c>
      <c r="G29" s="154">
        <f t="shared" si="0"/>
        <v>1</v>
      </c>
      <c r="H29" s="107">
        <v>43987965</v>
      </c>
      <c r="I29" s="154">
        <f t="shared" ref="I29" si="43">RANK(H29,H$7:H$53,0)</f>
        <v>1</v>
      </c>
      <c r="J29" s="106">
        <v>11871752</v>
      </c>
      <c r="K29" s="157">
        <f t="shared" ref="K29" si="44">RANK(J29,J$7:J$53,0)</f>
        <v>1</v>
      </c>
    </row>
    <row r="30" spans="2:11">
      <c r="B30" s="101" t="s">
        <v>292</v>
      </c>
      <c r="C30" s="102" t="s">
        <v>90</v>
      </c>
      <c r="D30" s="106">
        <v>3245</v>
      </c>
      <c r="E30" s="154">
        <f t="shared" si="0"/>
        <v>20</v>
      </c>
      <c r="F30" s="106">
        <v>201632</v>
      </c>
      <c r="G30" s="154">
        <f t="shared" si="0"/>
        <v>13</v>
      </c>
      <c r="H30" s="107">
        <v>10491865</v>
      </c>
      <c r="I30" s="154">
        <f t="shared" ref="I30" si="45">RANK(H30,H$7:H$53,0)</f>
        <v>9</v>
      </c>
      <c r="J30" s="106">
        <v>3178527</v>
      </c>
      <c r="K30" s="157">
        <f t="shared" ref="K30" si="46">RANK(J30,J$7:J$53,0)</f>
        <v>8</v>
      </c>
    </row>
    <row r="31" spans="2:11">
      <c r="B31" s="101" t="s">
        <v>293</v>
      </c>
      <c r="C31" s="102" t="s">
        <v>94</v>
      </c>
      <c r="D31" s="106">
        <v>2614</v>
      </c>
      <c r="E31" s="154">
        <f t="shared" si="0"/>
        <v>22</v>
      </c>
      <c r="F31" s="106">
        <v>165297</v>
      </c>
      <c r="G31" s="154">
        <f t="shared" si="0"/>
        <v>18</v>
      </c>
      <c r="H31" s="107">
        <v>7597075</v>
      </c>
      <c r="I31" s="154">
        <f t="shared" ref="I31" si="47">RANK(H31,H$7:H$53,0)</f>
        <v>14</v>
      </c>
      <c r="J31" s="106">
        <v>2803226</v>
      </c>
      <c r="K31" s="157">
        <f t="shared" ref="K31" si="48">RANK(J31,J$7:J$53,0)</f>
        <v>11</v>
      </c>
    </row>
    <row r="32" spans="2:11">
      <c r="B32" s="101" t="s">
        <v>294</v>
      </c>
      <c r="C32" s="102" t="s">
        <v>88</v>
      </c>
      <c r="D32" s="106">
        <v>3952</v>
      </c>
      <c r="E32" s="154">
        <f t="shared" si="0"/>
        <v>17</v>
      </c>
      <c r="F32" s="106">
        <v>139615</v>
      </c>
      <c r="G32" s="154">
        <f t="shared" si="0"/>
        <v>22</v>
      </c>
      <c r="H32" s="107">
        <v>5270360</v>
      </c>
      <c r="I32" s="154">
        <f t="shared" ref="I32" si="49">RANK(H32,H$7:H$53,0)</f>
        <v>21</v>
      </c>
      <c r="J32" s="106">
        <v>2167112</v>
      </c>
      <c r="K32" s="157">
        <f t="shared" ref="K32" si="50">RANK(J32,J$7:J$53,0)</f>
        <v>16</v>
      </c>
    </row>
    <row r="33" spans="2:11">
      <c r="B33" s="101" t="s">
        <v>295</v>
      </c>
      <c r="C33" s="102" t="s">
        <v>72</v>
      </c>
      <c r="D33" s="106">
        <v>14412</v>
      </c>
      <c r="E33" s="154">
        <f t="shared" si="0"/>
        <v>2</v>
      </c>
      <c r="F33" s="106">
        <v>417816</v>
      </c>
      <c r="G33" s="154">
        <f t="shared" si="0"/>
        <v>2</v>
      </c>
      <c r="H33" s="107">
        <v>16975793</v>
      </c>
      <c r="I33" s="154">
        <f t="shared" ref="I33" si="51">RANK(H33,H$7:H$53,0)</f>
        <v>2</v>
      </c>
      <c r="J33" s="106">
        <v>5703073</v>
      </c>
      <c r="K33" s="157">
        <f t="shared" ref="K33" si="52">RANK(J33,J$7:J$53,0)</f>
        <v>2</v>
      </c>
    </row>
    <row r="34" spans="2:11">
      <c r="B34" s="101" t="s">
        <v>296</v>
      </c>
      <c r="C34" s="102" t="s">
        <v>77</v>
      </c>
      <c r="D34" s="106">
        <v>7106</v>
      </c>
      <c r="E34" s="154">
        <f t="shared" si="0"/>
        <v>7</v>
      </c>
      <c r="F34" s="106">
        <v>347873</v>
      </c>
      <c r="G34" s="154">
        <f t="shared" si="0"/>
        <v>6</v>
      </c>
      <c r="H34" s="107">
        <v>15249899</v>
      </c>
      <c r="I34" s="154">
        <f t="shared" ref="I34" si="53">RANK(H34,H$7:H$53,0)</f>
        <v>5</v>
      </c>
      <c r="J34" s="106">
        <v>5091423</v>
      </c>
      <c r="K34" s="157">
        <f t="shared" ref="K34" si="54">RANK(J34,J$7:J$53,0)</f>
        <v>4</v>
      </c>
    </row>
    <row r="35" spans="2:11">
      <c r="B35" s="101" t="s">
        <v>297</v>
      </c>
      <c r="C35" s="102" t="s">
        <v>102</v>
      </c>
      <c r="D35" s="106">
        <v>1578</v>
      </c>
      <c r="E35" s="154">
        <f t="shared" si="0"/>
        <v>35</v>
      </c>
      <c r="F35" s="106">
        <v>57218</v>
      </c>
      <c r="G35" s="154">
        <f t="shared" si="0"/>
        <v>38</v>
      </c>
      <c r="H35" s="107">
        <v>1715739</v>
      </c>
      <c r="I35" s="154">
        <f t="shared" ref="I35" si="55">RANK(H35,H$7:H$53,0)</f>
        <v>39</v>
      </c>
      <c r="J35" s="106">
        <v>638888</v>
      </c>
      <c r="K35" s="157">
        <f t="shared" ref="K35" si="56">RANK(J35,J$7:J$53,0)</f>
        <v>38</v>
      </c>
    </row>
    <row r="36" spans="2:11">
      <c r="B36" s="101" t="s">
        <v>298</v>
      </c>
      <c r="C36" s="102" t="s">
        <v>106</v>
      </c>
      <c r="D36" s="106">
        <v>1465</v>
      </c>
      <c r="E36" s="154">
        <f t="shared" si="0"/>
        <v>37</v>
      </c>
      <c r="F36" s="106">
        <v>50917</v>
      </c>
      <c r="G36" s="154">
        <f t="shared" si="0"/>
        <v>42</v>
      </c>
      <c r="H36" s="107">
        <v>2383457</v>
      </c>
      <c r="I36" s="154">
        <f t="shared" ref="I36" si="57">RANK(H36,H$7:H$53,0)</f>
        <v>34</v>
      </c>
      <c r="J36" s="106">
        <v>758736</v>
      </c>
      <c r="K36" s="157">
        <f t="shared" ref="K36" si="58">RANK(J36,J$7:J$53,0)</f>
        <v>33</v>
      </c>
    </row>
    <row r="37" spans="2:11">
      <c r="B37" s="101" t="s">
        <v>299</v>
      </c>
      <c r="C37" s="102" t="s">
        <v>118</v>
      </c>
      <c r="D37" s="106">
        <v>749</v>
      </c>
      <c r="E37" s="154">
        <f t="shared" si="0"/>
        <v>47</v>
      </c>
      <c r="F37" s="106">
        <v>30379</v>
      </c>
      <c r="G37" s="154">
        <f t="shared" si="0"/>
        <v>45</v>
      </c>
      <c r="H37" s="107">
        <v>741344</v>
      </c>
      <c r="I37" s="154">
        <f t="shared" ref="I37" si="59">RANK(H37,H$7:H$53,0)</f>
        <v>45</v>
      </c>
      <c r="J37" s="106">
        <v>215759</v>
      </c>
      <c r="K37" s="157">
        <f t="shared" ref="K37" si="60">RANK(J37,J$7:J$53,0)</f>
        <v>45</v>
      </c>
    </row>
    <row r="38" spans="2:11">
      <c r="B38" s="101" t="s">
        <v>300</v>
      </c>
      <c r="C38" s="102" t="s">
        <v>115</v>
      </c>
      <c r="D38" s="106">
        <v>1001</v>
      </c>
      <c r="E38" s="154">
        <f t="shared" si="0"/>
        <v>44</v>
      </c>
      <c r="F38" s="106">
        <v>40812</v>
      </c>
      <c r="G38" s="154">
        <f t="shared" si="0"/>
        <v>44</v>
      </c>
      <c r="H38" s="107">
        <v>1165087</v>
      </c>
      <c r="I38" s="154">
        <f t="shared" ref="I38" si="61">RANK(H38,H$7:H$53,0)</f>
        <v>44</v>
      </c>
      <c r="J38" s="106">
        <v>394583</v>
      </c>
      <c r="K38" s="157">
        <f t="shared" ref="K38" si="62">RANK(J38,J$7:J$53,0)</f>
        <v>44</v>
      </c>
    </row>
    <row r="39" spans="2:11">
      <c r="B39" s="101" t="s">
        <v>301</v>
      </c>
      <c r="C39" s="102" t="s">
        <v>92</v>
      </c>
      <c r="D39" s="106">
        <v>3234</v>
      </c>
      <c r="E39" s="154">
        <f t="shared" si="0"/>
        <v>21</v>
      </c>
      <c r="F39" s="106">
        <v>147627</v>
      </c>
      <c r="G39" s="154">
        <f t="shared" si="0"/>
        <v>21</v>
      </c>
      <c r="H39" s="107">
        <v>7060138</v>
      </c>
      <c r="I39" s="154">
        <f t="shared" ref="I39" si="63">RANK(H39,H$7:H$53,0)</f>
        <v>16</v>
      </c>
      <c r="J39" s="106">
        <v>1768808</v>
      </c>
      <c r="K39" s="157">
        <f t="shared" ref="K39" si="64">RANK(J39,J$7:J$53,0)</f>
        <v>21</v>
      </c>
    </row>
    <row r="40" spans="2:11">
      <c r="B40" s="101" t="s">
        <v>302</v>
      </c>
      <c r="C40" s="102" t="s">
        <v>84</v>
      </c>
      <c r="D40" s="106">
        <v>4812</v>
      </c>
      <c r="E40" s="154">
        <f t="shared" si="0"/>
        <v>14</v>
      </c>
      <c r="F40" s="106">
        <v>207756</v>
      </c>
      <c r="G40" s="154">
        <f t="shared" si="0"/>
        <v>11</v>
      </c>
      <c r="H40" s="107">
        <v>8869857</v>
      </c>
      <c r="I40" s="154">
        <f t="shared" ref="I40" si="65">RANK(H40,H$7:H$53,0)</f>
        <v>11</v>
      </c>
      <c r="J40" s="106">
        <v>2630865</v>
      </c>
      <c r="K40" s="157">
        <f t="shared" ref="K40" si="66">RANK(J40,J$7:J$53,0)</f>
        <v>13</v>
      </c>
    </row>
    <row r="41" spans="2:11">
      <c r="B41" s="101" t="s">
        <v>303</v>
      </c>
      <c r="C41" s="102" t="s">
        <v>108</v>
      </c>
      <c r="D41" s="106">
        <v>1725</v>
      </c>
      <c r="E41" s="154">
        <f t="shared" si="0"/>
        <v>33</v>
      </c>
      <c r="F41" s="106">
        <v>95292</v>
      </c>
      <c r="G41" s="154">
        <f t="shared" si="0"/>
        <v>26</v>
      </c>
      <c r="H41" s="107">
        <v>5616940</v>
      </c>
      <c r="I41" s="154">
        <f t="shared" ref="I41" si="67">RANK(H41,H$7:H$53,0)</f>
        <v>18</v>
      </c>
      <c r="J41" s="106">
        <v>1864269</v>
      </c>
      <c r="K41" s="157">
        <f t="shared" ref="K41" si="68">RANK(J41,J$7:J$53,0)</f>
        <v>19</v>
      </c>
    </row>
    <row r="42" spans="2:11">
      <c r="B42" s="101" t="s">
        <v>304</v>
      </c>
      <c r="C42" s="102" t="s">
        <v>114</v>
      </c>
      <c r="D42" s="106">
        <v>1068</v>
      </c>
      <c r="E42" s="154">
        <f t="shared" si="0"/>
        <v>43</v>
      </c>
      <c r="F42" s="106">
        <v>44485</v>
      </c>
      <c r="G42" s="154">
        <f t="shared" si="0"/>
        <v>43</v>
      </c>
      <c r="H42" s="107">
        <v>1795341</v>
      </c>
      <c r="I42" s="154">
        <f t="shared" ref="I42" si="69">RANK(H42,H$7:H$53,0)</f>
        <v>38</v>
      </c>
      <c r="J42" s="106">
        <v>840000</v>
      </c>
      <c r="K42" s="157">
        <f t="shared" ref="K42" si="70">RANK(J42,J$7:J$53,0)</f>
        <v>32</v>
      </c>
    </row>
    <row r="43" spans="2:11">
      <c r="B43" s="101" t="s">
        <v>305</v>
      </c>
      <c r="C43" s="102" t="s">
        <v>105</v>
      </c>
      <c r="D43" s="106">
        <v>1851</v>
      </c>
      <c r="E43" s="154">
        <f t="shared" si="0"/>
        <v>32</v>
      </c>
      <c r="F43" s="106">
        <v>68820</v>
      </c>
      <c r="G43" s="154">
        <f t="shared" si="0"/>
        <v>34</v>
      </c>
      <c r="H43" s="107">
        <v>2528966</v>
      </c>
      <c r="I43" s="154">
        <f t="shared" ref="I43" si="71">RANK(H43,H$7:H$53,0)</f>
        <v>32</v>
      </c>
      <c r="J43" s="106">
        <v>701436</v>
      </c>
      <c r="K43" s="157">
        <f t="shared" ref="K43" si="72">RANK(J43,J$7:J$53,0)</f>
        <v>36</v>
      </c>
    </row>
    <row r="44" spans="2:11">
      <c r="B44" s="101" t="s">
        <v>306</v>
      </c>
      <c r="C44" s="102" t="s">
        <v>99</v>
      </c>
      <c r="D44" s="106">
        <v>2117</v>
      </c>
      <c r="E44" s="154">
        <f t="shared" si="0"/>
        <v>27</v>
      </c>
      <c r="F44" s="106">
        <v>77030</v>
      </c>
      <c r="G44" s="154">
        <f t="shared" si="0"/>
        <v>30</v>
      </c>
      <c r="H44" s="107">
        <v>3804128</v>
      </c>
      <c r="I44" s="154">
        <f t="shared" ref="I44" si="73">RANK(H44,H$7:H$53,0)</f>
        <v>26</v>
      </c>
      <c r="J44" s="106">
        <v>1011411</v>
      </c>
      <c r="K44" s="157">
        <f t="shared" ref="K44" si="74">RANK(J44,J$7:J$53,0)</f>
        <v>29</v>
      </c>
    </row>
    <row r="45" spans="2:11">
      <c r="B45" s="101" t="s">
        <v>307</v>
      </c>
      <c r="C45" s="102" t="s">
        <v>117</v>
      </c>
      <c r="D45" s="106">
        <v>931</v>
      </c>
      <c r="E45" s="154">
        <f t="shared" si="0"/>
        <v>45</v>
      </c>
      <c r="F45" s="106">
        <v>23127</v>
      </c>
      <c r="G45" s="154">
        <f t="shared" si="0"/>
        <v>46</v>
      </c>
      <c r="H45" s="107">
        <v>547159</v>
      </c>
      <c r="I45" s="154">
        <f t="shared" ref="I45" si="75">RANK(H45,H$7:H$53,0)</f>
        <v>46</v>
      </c>
      <c r="J45" s="106">
        <v>182302</v>
      </c>
      <c r="K45" s="157">
        <f t="shared" ref="K45" si="76">RANK(J45,J$7:J$53,0)</f>
        <v>46</v>
      </c>
    </row>
    <row r="46" spans="2:11">
      <c r="B46" s="101" t="s">
        <v>308</v>
      </c>
      <c r="C46" s="102" t="s">
        <v>80</v>
      </c>
      <c r="D46" s="106">
        <v>5094</v>
      </c>
      <c r="E46" s="154">
        <f t="shared" si="0"/>
        <v>9</v>
      </c>
      <c r="F46" s="106">
        <v>220530</v>
      </c>
      <c r="G46" s="154">
        <f t="shared" si="0"/>
        <v>9</v>
      </c>
      <c r="H46" s="107">
        <v>8951854</v>
      </c>
      <c r="I46" s="154">
        <f t="shared" ref="I46" si="77">RANK(H46,H$7:H$53,0)</f>
        <v>10</v>
      </c>
      <c r="J46" s="106">
        <v>2469052</v>
      </c>
      <c r="K46" s="157">
        <f t="shared" ref="K46" si="78">RANK(J46,J$7:J$53,0)</f>
        <v>15</v>
      </c>
    </row>
    <row r="47" spans="2:11">
      <c r="B47" s="101" t="s">
        <v>309</v>
      </c>
      <c r="C47" s="102" t="s">
        <v>113</v>
      </c>
      <c r="D47" s="106">
        <v>1250</v>
      </c>
      <c r="E47" s="154">
        <f t="shared" si="0"/>
        <v>42</v>
      </c>
      <c r="F47" s="106">
        <v>62001</v>
      </c>
      <c r="G47" s="154">
        <f t="shared" si="0"/>
        <v>36</v>
      </c>
      <c r="H47" s="107">
        <v>2028346</v>
      </c>
      <c r="I47" s="154">
        <f t="shared" ref="I47" si="79">RANK(H47,H$7:H$53,0)</f>
        <v>36</v>
      </c>
      <c r="J47" s="106">
        <v>695583</v>
      </c>
      <c r="K47" s="157">
        <f t="shared" ref="K47" si="80">RANK(J47,J$7:J$53,0)</f>
        <v>37</v>
      </c>
    </row>
    <row r="48" spans="2:11" ht="12.75" thickBot="1">
      <c r="B48" s="101" t="s">
        <v>310</v>
      </c>
      <c r="C48" s="102" t="s">
        <v>107</v>
      </c>
      <c r="D48" s="106">
        <v>1386</v>
      </c>
      <c r="E48" s="154">
        <f t="shared" si="0"/>
        <v>39</v>
      </c>
      <c r="F48" s="106">
        <v>52842</v>
      </c>
      <c r="G48" s="154">
        <f t="shared" si="0"/>
        <v>41</v>
      </c>
      <c r="H48" s="107">
        <v>1622930</v>
      </c>
      <c r="I48" s="154">
        <f t="shared" ref="I48" si="81">RANK(H48,H$7:H$53,0)</f>
        <v>42</v>
      </c>
      <c r="J48" s="106">
        <v>569683</v>
      </c>
      <c r="K48" s="157">
        <f t="shared" ref="K48" si="82">RANK(J48,J$7:J$53,0)</f>
        <v>41</v>
      </c>
    </row>
    <row r="49" spans="2:11" ht="12.75" thickBot="1">
      <c r="B49" s="108" t="s">
        <v>311</v>
      </c>
      <c r="C49" s="109" t="s">
        <v>103</v>
      </c>
      <c r="D49" s="110">
        <v>1866</v>
      </c>
      <c r="E49" s="155">
        <f t="shared" si="0"/>
        <v>30</v>
      </c>
      <c r="F49" s="110">
        <v>89466</v>
      </c>
      <c r="G49" s="155">
        <f t="shared" si="0"/>
        <v>28</v>
      </c>
      <c r="H49" s="111">
        <v>2819547</v>
      </c>
      <c r="I49" s="155">
        <f t="shared" ref="I49" si="83">RANK(H49,H$7:H$53,0)</f>
        <v>29</v>
      </c>
      <c r="J49" s="110">
        <v>1044091</v>
      </c>
      <c r="K49" s="158">
        <f t="shared" ref="K49" si="84">RANK(J49,J$7:J$53,0)</f>
        <v>28</v>
      </c>
    </row>
    <row r="50" spans="2:11">
      <c r="B50" s="101" t="s">
        <v>312</v>
      </c>
      <c r="C50" s="102" t="s">
        <v>110</v>
      </c>
      <c r="D50" s="106">
        <v>1404</v>
      </c>
      <c r="E50" s="154">
        <f t="shared" si="0"/>
        <v>38</v>
      </c>
      <c r="F50" s="106">
        <v>64493</v>
      </c>
      <c r="G50" s="154">
        <f t="shared" si="0"/>
        <v>35</v>
      </c>
      <c r="H50" s="107">
        <v>3846291</v>
      </c>
      <c r="I50" s="154">
        <f t="shared" ref="I50" si="85">RANK(H50,H$7:H$53,0)</f>
        <v>25</v>
      </c>
      <c r="J50" s="106">
        <v>929808</v>
      </c>
      <c r="K50" s="157">
        <f t="shared" ref="K50" si="86">RANK(J50,J$7:J$53,0)</f>
        <v>30</v>
      </c>
    </row>
    <row r="51" spans="2:11">
      <c r="B51" s="101" t="s">
        <v>313</v>
      </c>
      <c r="C51" s="102" t="s">
        <v>112</v>
      </c>
      <c r="D51" s="106">
        <v>1300</v>
      </c>
      <c r="E51" s="154">
        <f t="shared" si="0"/>
        <v>40</v>
      </c>
      <c r="F51" s="106">
        <v>53580</v>
      </c>
      <c r="G51" s="154">
        <f t="shared" si="0"/>
        <v>40</v>
      </c>
      <c r="H51" s="107">
        <v>1636752</v>
      </c>
      <c r="I51" s="154">
        <f t="shared" ref="I51" si="87">RANK(H51,H$7:H$53,0)</f>
        <v>41</v>
      </c>
      <c r="J51" s="106">
        <v>609192</v>
      </c>
      <c r="K51" s="157">
        <f t="shared" ref="K51" si="88">RANK(J51,J$7:J$53,0)</f>
        <v>40</v>
      </c>
    </row>
    <row r="52" spans="2:11">
      <c r="B52" s="101" t="s">
        <v>314</v>
      </c>
      <c r="C52" s="102" t="s">
        <v>100</v>
      </c>
      <c r="D52" s="106">
        <v>2023</v>
      </c>
      <c r="E52" s="154">
        <f t="shared" si="0"/>
        <v>28</v>
      </c>
      <c r="F52" s="106">
        <v>69396</v>
      </c>
      <c r="G52" s="154">
        <f t="shared" si="0"/>
        <v>33</v>
      </c>
      <c r="H52" s="107">
        <v>1982830</v>
      </c>
      <c r="I52" s="154">
        <f t="shared" ref="I52" si="89">RANK(H52,H$7:H$53,0)</f>
        <v>37</v>
      </c>
      <c r="J52" s="106">
        <v>617165</v>
      </c>
      <c r="K52" s="157">
        <f t="shared" ref="K52" si="90">RANK(J52,J$7:J$53,0)</f>
        <v>39</v>
      </c>
    </row>
    <row r="53" spans="2:11">
      <c r="B53" s="112" t="s">
        <v>315</v>
      </c>
      <c r="C53" s="113" t="s">
        <v>116</v>
      </c>
      <c r="D53" s="114">
        <v>835</v>
      </c>
      <c r="E53" s="156">
        <f t="shared" si="0"/>
        <v>46</v>
      </c>
      <c r="F53" s="114">
        <v>22986</v>
      </c>
      <c r="G53" s="156">
        <f t="shared" si="0"/>
        <v>47</v>
      </c>
      <c r="H53" s="115">
        <v>469427</v>
      </c>
      <c r="I53" s="156">
        <f t="shared" ref="I53" si="91">RANK(H53,H$7:H$53,0)</f>
        <v>47</v>
      </c>
      <c r="J53" s="114">
        <v>170201</v>
      </c>
      <c r="K53" s="159">
        <f t="shared" ref="K53" si="92">RANK(J53,J$7:J$53,0)</f>
        <v>47</v>
      </c>
    </row>
    <row r="54" spans="2:11">
      <c r="B54" s="116" t="s">
        <v>325</v>
      </c>
    </row>
    <row r="55" spans="2:11" ht="13.5">
      <c r="B55" s="116" t="s">
        <v>324</v>
      </c>
    </row>
    <row r="56" spans="2:11">
      <c r="B56" s="117" t="s">
        <v>244</v>
      </c>
    </row>
  </sheetData>
  <mergeCells count="7">
    <mergeCell ref="H4:I4"/>
    <mergeCell ref="J4:K4"/>
    <mergeCell ref="B1:C1"/>
    <mergeCell ref="B2:C2"/>
    <mergeCell ref="B4:C5"/>
    <mergeCell ref="D4:E4"/>
    <mergeCell ref="F4:G4"/>
  </mergeCells>
  <phoneticPr fontId="2"/>
  <hyperlinks>
    <hyperlink ref="B1" location="目次!A1" display="目次へ ⏎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目次</vt:lpstr>
      <vt:lpstr>いつ時点の数値か一覧 </vt:lpstr>
      <vt:lpstr>第1表</vt:lpstr>
      <vt:lpstr>第2表</vt:lpstr>
      <vt:lpstr>第3表</vt:lpstr>
      <vt:lpstr>第4表</vt:lpstr>
      <vt:lpstr>（参考）熊本県の主要４項目の全国順位</vt:lpstr>
      <vt:lpstr>'（参考）熊本県の主要４項目の全国順位'!Print_Area</vt:lpstr>
      <vt:lpstr>第1表!Print_Area</vt:lpstr>
      <vt:lpstr>第2表!Print_Area</vt:lpstr>
      <vt:lpstr>第3表!Print_Area</vt:lpstr>
      <vt:lpstr>第4表!Print_Area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2023-03-14T06:42:50Z</cp:lastPrinted>
  <dcterms:created xsi:type="dcterms:W3CDTF">2017-09-04T00:22:12Z</dcterms:created>
  <dcterms:modified xsi:type="dcterms:W3CDTF">2023-03-30T01:07:32Z</dcterms:modified>
</cp:coreProperties>
</file>