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30\Desktop\市町村課R5.1.10 1.25〆：公営企業経営比較分析\22 南小国町（提出）\下水道\"/>
    </mc:Choice>
  </mc:AlternateContent>
  <workbookProtection workbookAlgorithmName="SHA-512" workbookHashValue="nzMFOQ9npO289IEe+pnnX/Jy9cSNFM0hBN5SLIHemognyCFEmQSAuckbcFvEhmN7qX/JttaU2UDO8TrRhdo3dA==" workbookSaltValue="5qenTAzWjIjNEXb0DaKuM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P8" i="4"/>
  <c r="I8" i="4"/>
  <c r="B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<sst xmlns="http://schemas.openxmlformats.org/spreadsheetml/2006/main" count="247" uniqueCount="121">
  <si>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</si>
  <si>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</si>
  <si>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</si>
  <si>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</si>
  <si>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</si>
  <si>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</si>
  <si>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</si>
  <si>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</si>
  <si>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</si>
  <si>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</si>
  <si>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</si>
  <si>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</si>
  <si>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</si>
  <si>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</si>
  <si>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</si>
  <si>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</si>
  <si>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</si>
  <si>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</si>
  <si>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</si>
  <si>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</si>
  <si>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</si>
  <si>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</si>
  <si>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</si>
  <si>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</si>
  <si>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</si>
  <si>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</si>
  <si>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</si>
  <si>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</si>
  <si>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</si>
  <si>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</si>
  <si>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</si>
  <si>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</si>
  <si>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</si>
  <si>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</si>
  <si>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</si>
  <si>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</si>
  <si>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</si>
  <si>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</si>
  <si>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</si>
  <si>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</si>
  <si>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</si>
  <si>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</si>
  <si>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</si>
  <si>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</si>
  <si>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</si>
  <si>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</si>
  <si>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</si>
  <si>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</si>
  <si>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</si>
  <si>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</si>
  <si>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</si>
  <si>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</si>
  <si>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</si>
  <si>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</si>
  <si>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</si>
  <si>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</si>
  <si>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</si>
  <si>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</si>
  <si>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</si>
  <si>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</si>
  <si>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</si>
  <si>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</si>
  <si>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</si>
  <si>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</si>
  <si>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</si>
  <si>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</si>
  <si>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</si>
  <si>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</si>
  <si>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</si>
  <si>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</si>
  <si>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</si>
  <si>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</si>
  <si>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</si>
  <si>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</si>
  <si>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</si>
  <si>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</si>
  <si>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</si>
  <si>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</si>
  <si>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</si>
  <si>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</si>
  <si>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</si>
  <si>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</si>
  <si>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</si>
  <si>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</si>
  <si>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</si>
  <si>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</si>
  <si>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</si>
  <si>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</si>
  <si>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</si>
  <si>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</si>
  <si>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</si>
  <si>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</si>
  <si>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</si>
  <si>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</si>
  <si>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</si>
  <si>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</si>
  <si>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</si>
  <si>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</si>
  <si>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</si>
  <si>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</si>
  <si>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</si>
  <si>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</si>
  <si>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</si>
  <si>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</si>
  <si>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</si>
  <si>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</si>
  <si>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</si>
  <si>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</si>
  <si>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</si>
  <si>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</si>
  <si>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</si>
  <si>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</si>
  <si>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</si>
  <si>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</si>
  <si>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</si>
  <si>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</si>
  <si>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</si>
  <si>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</si>
  <si>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収益的収支比率の微増、経費回収率は微減となっているが、汚水処理原価は類似団体平均値を下回った現状値程を推移していることから、比較的安定した経営状況となっていると考えられる。　　　　　　　　　　　　また、収入増加につながる取組みも必要であると考えるが、特定環境保全公共下水道事業及び農業集落排水事業の料金との整合性をとっているために、料金設定の変更は現在のところ困難と考えられる。</t>
    <rPh sb="0" eb="3">
      <t>シュウエキテキ</t>
    </rPh>
    <rPh sb="3" eb="5">
      <t>シュウシ</t>
    </rPh>
    <rPh sb="5" eb="7">
      <t>ヒリツ</t>
    </rPh>
    <rPh sb="8" eb="10">
      <t>ビゾウ</t>
    </rPh>
    <rPh sb="11" eb="13">
      <t>ケイヒ</t>
    </rPh>
    <rPh sb="13" eb="15">
      <t>カイシュウ</t>
    </rPh>
    <rPh sb="15" eb="16">
      <t>リツ</t>
    </rPh>
    <rPh sb="17" eb="19">
      <t>ビゲン</t>
    </rPh>
    <rPh sb="27" eb="29">
      <t>オスイ</t>
    </rPh>
    <rPh sb="29" eb="31">
      <t>ショリ</t>
    </rPh>
    <rPh sb="31" eb="33">
      <t>ゲンカ</t>
    </rPh>
    <rPh sb="34" eb="36">
      <t>ルイジ</t>
    </rPh>
    <rPh sb="36" eb="38">
      <t>ダンタイ</t>
    </rPh>
    <rPh sb="38" eb="41">
      <t>ヘイキンチ</t>
    </rPh>
    <rPh sb="42" eb="44">
      <t>シタマワ</t>
    </rPh>
    <rPh sb="46" eb="48">
      <t>ゲンジョウ</t>
    </rPh>
    <rPh sb="48" eb="49">
      <t>チ</t>
    </rPh>
    <rPh sb="49" eb="50">
      <t>ホド</t>
    </rPh>
    <rPh sb="51" eb="53">
      <t>スイイ</t>
    </rPh>
    <rPh sb="62" eb="65">
      <t>ヒカクテキ</t>
    </rPh>
    <rPh sb="65" eb="67">
      <t>アンテイ</t>
    </rPh>
    <rPh sb="69" eb="71">
      <t>ケイエイ</t>
    </rPh>
    <rPh sb="71" eb="73">
      <t>ジョウキョウ</t>
    </rPh>
    <rPh sb="80" eb="81">
      <t>カンガ</t>
    </rPh>
    <rPh sb="101" eb="103">
      <t>シュウニュウ</t>
    </rPh>
    <rPh sb="103" eb="105">
      <t>ゾウカ</t>
    </rPh>
    <rPh sb="110" eb="111">
      <t>ト</t>
    </rPh>
    <rPh sb="111" eb="112">
      <t>ク</t>
    </rPh>
    <rPh sb="114" eb="116">
      <t>ヒツヨウ</t>
    </rPh>
    <rPh sb="120" eb="121">
      <t>カンガ</t>
    </rPh>
    <rPh sb="125" eb="127">
      <t>トクテイ</t>
    </rPh>
    <rPh sb="127" eb="129">
      <t>カンキョウ</t>
    </rPh>
    <rPh sb="129" eb="131">
      <t>ホゼン</t>
    </rPh>
    <rPh sb="131" eb="133">
      <t>コウキョウ</t>
    </rPh>
    <rPh sb="133" eb="136">
      <t>ゲスイドウ</t>
    </rPh>
    <rPh sb="136" eb="138">
      <t>ジギョウ</t>
    </rPh>
    <rPh sb="138" eb="139">
      <t>オヨ</t>
    </rPh>
    <rPh sb="140" eb="142">
      <t>ノウギョウ</t>
    </rPh>
    <rPh sb="142" eb="144">
      <t>シュウラク</t>
    </rPh>
    <rPh sb="144" eb="146">
      <t>ハイスイ</t>
    </rPh>
    <rPh sb="146" eb="148">
      <t>ジギョウ</t>
    </rPh>
    <rPh sb="149" eb="151">
      <t>リョウキン</t>
    </rPh>
    <rPh sb="153" eb="156">
      <t>セイゴウセイ</t>
    </rPh>
    <rPh sb="166" eb="168">
      <t>リョウキン</t>
    </rPh>
    <rPh sb="168" eb="170">
      <t>セッテイ</t>
    </rPh>
    <rPh sb="171" eb="173">
      <t>ヘンコウ</t>
    </rPh>
    <rPh sb="174" eb="176">
      <t>ゲンザイ</t>
    </rPh>
    <rPh sb="180" eb="182">
      <t>コンナン</t>
    </rPh>
    <rPh sb="183" eb="184">
      <t>カンガ</t>
    </rPh>
    <phoneticPr fontId="4"/>
  </si>
  <si>
    <t>浄化槽は住居建築時に設置されている現状で、耐用年数はあるが改築や建替えまで更新を行うことは稀であり、新築工事の際に適正な管理を行うことによる延命対策と、延命対策計画を中心とした長寿命化計画の策定につながるよう、維持管理上の補修対策に取組んでいる。</t>
    <rPh sb="0" eb="3">
      <t>ジョウカソウ</t>
    </rPh>
    <rPh sb="4" eb="6">
      <t>ジュウキョ</t>
    </rPh>
    <rPh sb="6" eb="8">
      <t>ケンチク</t>
    </rPh>
    <rPh sb="8" eb="9">
      <t>ジ</t>
    </rPh>
    <rPh sb="10" eb="12">
      <t>セッチ</t>
    </rPh>
    <rPh sb="17" eb="19">
      <t>ゲンジョウ</t>
    </rPh>
    <rPh sb="21" eb="23">
      <t>タイヨウ</t>
    </rPh>
    <rPh sb="23" eb="25">
      <t>ネンスウ</t>
    </rPh>
    <rPh sb="29" eb="31">
      <t>カイチク</t>
    </rPh>
    <rPh sb="32" eb="33">
      <t>タ</t>
    </rPh>
    <rPh sb="33" eb="34">
      <t>カ</t>
    </rPh>
    <rPh sb="37" eb="39">
      <t>コウシン</t>
    </rPh>
    <rPh sb="40" eb="41">
      <t>オコナ</t>
    </rPh>
    <rPh sb="45" eb="46">
      <t>マレ</t>
    </rPh>
    <rPh sb="50" eb="52">
      <t>シンチク</t>
    </rPh>
    <rPh sb="52" eb="54">
      <t>コウジ</t>
    </rPh>
    <rPh sb="55" eb="56">
      <t>サイ</t>
    </rPh>
    <rPh sb="57" eb="59">
      <t>テキセイ</t>
    </rPh>
    <rPh sb="60" eb="62">
      <t>カンリ</t>
    </rPh>
    <rPh sb="63" eb="64">
      <t>オコナ</t>
    </rPh>
    <rPh sb="70" eb="72">
      <t>エンメイ</t>
    </rPh>
    <rPh sb="72" eb="74">
      <t>タイサク</t>
    </rPh>
    <rPh sb="76" eb="78">
      <t>エンメイ</t>
    </rPh>
    <rPh sb="78" eb="80">
      <t>タイサク</t>
    </rPh>
    <rPh sb="80" eb="82">
      <t>ケイカク</t>
    </rPh>
    <rPh sb="83" eb="85">
      <t>チュウシン</t>
    </rPh>
    <rPh sb="88" eb="90">
      <t>チョウジュ</t>
    </rPh>
    <rPh sb="90" eb="91">
      <t>イノチ</t>
    </rPh>
    <rPh sb="91" eb="92">
      <t>カ</t>
    </rPh>
    <rPh sb="92" eb="94">
      <t>ケイカク</t>
    </rPh>
    <rPh sb="95" eb="97">
      <t>サクテイ</t>
    </rPh>
    <rPh sb="105" eb="107">
      <t>イジ</t>
    </rPh>
    <rPh sb="107" eb="109">
      <t>カンリ</t>
    </rPh>
    <rPh sb="109" eb="110">
      <t>ウエ</t>
    </rPh>
    <rPh sb="111" eb="113">
      <t>ホシュウ</t>
    </rPh>
    <rPh sb="113" eb="115">
      <t>タイサク</t>
    </rPh>
    <rPh sb="116" eb="117">
      <t>ト</t>
    </rPh>
    <rPh sb="117" eb="118">
      <t>ク</t>
    </rPh>
    <phoneticPr fontId="4"/>
  </si>
  <si>
    <t>経費回収率は微減したものの、汚水処理原価は類似団体平均値を下回っている水準で推移していることから、比較的安定した経営状況になっていると考えられるが、収入増加につながる取組みも検討する必要があると考えられる。　　　　　　　　　　　　　また、更新計画を策定することで、維持管理費等の投資計画の見直しを含め長寿命化計画の策定を目指す必要があると考えられるが、法適用化（R6.4）に向け取組んでいるために、併せて実施することを検討している。</t>
    <rPh sb="0" eb="2">
      <t>ケイヒ</t>
    </rPh>
    <rPh sb="2" eb="4">
      <t>カイシュウ</t>
    </rPh>
    <rPh sb="4" eb="5">
      <t>リツ</t>
    </rPh>
    <rPh sb="6" eb="8">
      <t>ビゲン</t>
    </rPh>
    <rPh sb="14" eb="16">
      <t>オスイ</t>
    </rPh>
    <rPh sb="16" eb="18">
      <t>ショリ</t>
    </rPh>
    <rPh sb="18" eb="20">
      <t>ゲンカ</t>
    </rPh>
    <rPh sb="21" eb="23">
      <t>ルイジ</t>
    </rPh>
    <rPh sb="23" eb="25">
      <t>ダンタイ</t>
    </rPh>
    <rPh sb="25" eb="28">
      <t>ヘイキンチ</t>
    </rPh>
    <rPh sb="29" eb="31">
      <t>シタマワ</t>
    </rPh>
    <rPh sb="35" eb="37">
      <t>スイジュン</t>
    </rPh>
    <rPh sb="38" eb="40">
      <t>スイイ</t>
    </rPh>
    <rPh sb="49" eb="52">
      <t>ヒカクテキ</t>
    </rPh>
    <rPh sb="52" eb="54">
      <t>アンテイ</t>
    </rPh>
    <rPh sb="56" eb="58">
      <t>ケイエイ</t>
    </rPh>
    <rPh sb="58" eb="60">
      <t>ジョウキョウ</t>
    </rPh>
    <rPh sb="67" eb="68">
      <t>カンガ</t>
    </rPh>
    <rPh sb="74" eb="76">
      <t>シュウニュウ</t>
    </rPh>
    <rPh sb="76" eb="78">
      <t>ゾウカ</t>
    </rPh>
    <rPh sb="83" eb="84">
      <t>ト</t>
    </rPh>
    <rPh sb="84" eb="85">
      <t>ク</t>
    </rPh>
    <rPh sb="87" eb="89">
      <t>ケントウ</t>
    </rPh>
    <rPh sb="91" eb="93">
      <t>ヒツヨウ</t>
    </rPh>
    <rPh sb="97" eb="98">
      <t>カンガ</t>
    </rPh>
    <rPh sb="119" eb="121">
      <t>コウシン</t>
    </rPh>
    <rPh sb="121" eb="123">
      <t>ケイカク</t>
    </rPh>
    <rPh sb="124" eb="126">
      <t>サクテイ</t>
    </rPh>
    <rPh sb="132" eb="134">
      <t>イジ</t>
    </rPh>
    <rPh sb="134" eb="137">
      <t>カンリヒ</t>
    </rPh>
    <rPh sb="137" eb="138">
      <t>トウ</t>
    </rPh>
    <rPh sb="139" eb="141">
      <t>トウシ</t>
    </rPh>
    <rPh sb="141" eb="143">
      <t>ケイカク</t>
    </rPh>
    <rPh sb="144" eb="146">
      <t>ミナオ</t>
    </rPh>
    <rPh sb="148" eb="149">
      <t>フク</t>
    </rPh>
    <rPh sb="150" eb="153">
      <t>チョウジュイノチ</t>
    </rPh>
    <rPh sb="153" eb="154">
      <t>カ</t>
    </rPh>
    <rPh sb="154" eb="156">
      <t>ケイカク</t>
    </rPh>
    <rPh sb="157" eb="159">
      <t>サクテイ</t>
    </rPh>
    <rPh sb="160" eb="162">
      <t>メザ</t>
    </rPh>
    <rPh sb="163" eb="165">
      <t>ヒツヨウ</t>
    </rPh>
    <rPh sb="169" eb="17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</si>
</sst>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75-4C2A-8E1B-CDA1E4013093}"/>
            </c:ext>
          </c:extLst>
        </c:ser>
        <c:dLbls>
          <c:showLegendKey val="0"/>
          <c:showVal val="0"/>
          <c:showCatName val="0"/>
          <c:showSerName val="0"/>
          <c:showPercent val="0"/>
          <c:showBubbleSize val="0"/>
        </c:dLbls>
        <c:gapWidth val="150"/>
        <c:axId val="158785840"/>
        <c:axId val="15878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175-4C2A-8E1B-CDA1E4013093}"/>
            </c:ext>
          </c:extLst>
        </c:ser>
        <c:dLbls>
          <c:showLegendKey val="0"/>
          <c:showVal val="0"/>
          <c:showCatName val="0"/>
          <c:showSerName val="0"/>
          <c:showPercent val="0"/>
          <c:showBubbleSize val="0"/>
        </c:dLbls>
        <c:marker val="1"/>
        <c:smooth val="0"/>
        <c:axId val="158785840"/>
        <c:axId val="158787016"/>
      </c:lineChart>
      <c:dateAx>
        <c:axId val="158785840"/>
        <c:scaling>
          <c:orientation val="minMax"/>
        </c:scaling>
        <c:delete val="1"/>
        <c:axPos val="b"/>
        <c:numFmt formatCode="&quot;H&quot;yy" sourceLinked="1"/>
        <c:majorTickMark val="none"/>
        <c:minorTickMark val="none"/>
        <c:tickLblPos val="none"/>
        <c:crossAx val="158787016"/>
        <c:crosses val="autoZero"/>
        <c:auto val="1"/>
        <c:lblOffset val="100"/>
        <c:baseTimeUnit val="years"/>
      </c:dateAx>
      <c:valAx>
        <c:axId val="15878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8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1F-4E79-89DE-BB96464CECBF}"/>
            </c:ext>
          </c:extLst>
        </c:ser>
        <c:dLbls>
          <c:showLegendKey val="0"/>
          <c:showVal val="0"/>
          <c:showCatName val="0"/>
          <c:showSerName val="0"/>
          <c:showPercent val="0"/>
          <c:showBubbleSize val="0"/>
        </c:dLbls>
        <c:gapWidth val="150"/>
        <c:axId val="324117456"/>
        <c:axId val="32411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xmlns:c16r2="http://schemas.microsoft.com/office/drawing/2015/06/chart">
            <c:ext xmlns:c16="http://schemas.microsoft.com/office/drawing/2014/chart" uri="{C3380CC4-5D6E-409C-BE32-E72D297353CC}">
              <c16:uniqueId val="{00000001-801F-4E79-89DE-BB96464CECBF}"/>
            </c:ext>
          </c:extLst>
        </c:ser>
        <c:dLbls>
          <c:showLegendKey val="0"/>
          <c:showVal val="0"/>
          <c:showCatName val="0"/>
          <c:showSerName val="0"/>
          <c:showPercent val="0"/>
          <c:showBubbleSize val="0"/>
        </c:dLbls>
        <c:marker val="1"/>
        <c:smooth val="0"/>
        <c:axId val="324117456"/>
        <c:axId val="324112752"/>
      </c:lineChart>
      <c:dateAx>
        <c:axId val="324117456"/>
        <c:scaling>
          <c:orientation val="minMax"/>
        </c:scaling>
        <c:delete val="1"/>
        <c:axPos val="b"/>
        <c:numFmt formatCode="&quot;H&quot;yy" sourceLinked="1"/>
        <c:majorTickMark val="none"/>
        <c:minorTickMark val="none"/>
        <c:tickLblPos val="none"/>
        <c:crossAx val="324112752"/>
        <c:crosses val="autoZero"/>
        <c:auto val="1"/>
        <c:lblOffset val="100"/>
        <c:baseTimeUnit val="years"/>
      </c:dateAx>
      <c:valAx>
        <c:axId val="32411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1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99.79</c:v>
                </c:pt>
                <c:pt idx="1">
                  <c:v>99.79</c:v>
                </c:pt>
                <c:pt idx="2">
                  <c:v>99.79</c:v>
                </c:pt>
                <c:pt idx="3">
                  <c:v>99.79</c:v>
                </c:pt>
                <c:pt idx="4">
                  <c:v>99.78</c:v>
                </c:pt>
              </c:numCache>
            </c:numRef>
          </c:val>
          <c:extLst xmlns:c16r2="http://schemas.microsoft.com/office/drawing/2015/06/chart">
            <c:ext xmlns:c16="http://schemas.microsoft.com/office/drawing/2014/chart" uri="{C3380CC4-5D6E-409C-BE32-E72D297353CC}">
              <c16:uniqueId val="{00000000-5C9F-4F04-A4B4-FA2F7FC45389}"/>
            </c:ext>
          </c:extLst>
        </c:ser>
        <c:dLbls>
          <c:showLegendKey val="0"/>
          <c:showVal val="0"/>
          <c:showCatName val="0"/>
          <c:showSerName val="0"/>
          <c:showPercent val="0"/>
          <c:showBubbleSize val="0"/>
        </c:dLbls>
        <c:gapWidth val="150"/>
        <c:axId val="322926016"/>
        <c:axId val="32292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xmlns:c16r2="http://schemas.microsoft.com/office/drawing/2015/06/chart">
            <c:ext xmlns:c16="http://schemas.microsoft.com/office/drawing/2014/chart" uri="{C3380CC4-5D6E-409C-BE32-E72D297353CC}">
              <c16:uniqueId val="{00000001-5C9F-4F04-A4B4-FA2F7FC45389}"/>
            </c:ext>
          </c:extLst>
        </c:ser>
        <c:dLbls>
          <c:showLegendKey val="0"/>
          <c:showVal val="0"/>
          <c:showCatName val="0"/>
          <c:showSerName val="0"/>
          <c:showPercent val="0"/>
          <c:showBubbleSize val="0"/>
        </c:dLbls>
        <c:marker val="1"/>
        <c:smooth val="0"/>
        <c:axId val="322926016"/>
        <c:axId val="322920920"/>
      </c:lineChart>
      <c:dateAx>
        <c:axId val="322926016"/>
        <c:scaling>
          <c:orientation val="minMax"/>
        </c:scaling>
        <c:delete val="1"/>
        <c:axPos val="b"/>
        <c:numFmt formatCode="&quot;H&quot;yy" sourceLinked="1"/>
        <c:majorTickMark val="none"/>
        <c:minorTickMark val="none"/>
        <c:tickLblPos val="none"/>
        <c:crossAx val="322920920"/>
        <c:crosses val="autoZero"/>
        <c:auto val="1"/>
        <c:lblOffset val="100"/>
        <c:baseTimeUnit val="years"/>
      </c:dateAx>
      <c:valAx>
        <c:axId val="32292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83.31</c:v>
                </c:pt>
                <c:pt idx="1">
                  <c:v>85.11</c:v>
                </c:pt>
                <c:pt idx="2">
                  <c:v>82</c:v>
                </c:pt>
                <c:pt idx="3">
                  <c:v>85.56</c:v>
                </c:pt>
                <c:pt idx="4">
                  <c:v>86.31</c:v>
                </c:pt>
              </c:numCache>
            </c:numRef>
          </c:val>
          <c:extLst xmlns:c16r2="http://schemas.microsoft.com/office/drawing/2015/06/chart">
            <c:ext xmlns:c16="http://schemas.microsoft.com/office/drawing/2014/chart" uri="{C3380CC4-5D6E-409C-BE32-E72D297353CC}">
              <c16:uniqueId val="{00000000-E7D9-4973-B93F-297E610450A7}"/>
            </c:ext>
          </c:extLst>
        </c:ser>
        <c:dLbls>
          <c:showLegendKey val="0"/>
          <c:showVal val="0"/>
          <c:showCatName val="0"/>
          <c:showSerName val="0"/>
          <c:showPercent val="0"/>
          <c:showBubbleSize val="0"/>
        </c:dLbls>
        <c:gapWidth val="150"/>
        <c:axId val="322921704"/>
        <c:axId val="32292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D9-4973-B93F-297E610450A7}"/>
            </c:ext>
          </c:extLst>
        </c:ser>
        <c:dLbls>
          <c:showLegendKey val="0"/>
          <c:showVal val="0"/>
          <c:showCatName val="0"/>
          <c:showSerName val="0"/>
          <c:showPercent val="0"/>
          <c:showBubbleSize val="0"/>
        </c:dLbls>
        <c:marker val="1"/>
        <c:smooth val="0"/>
        <c:axId val="322921704"/>
        <c:axId val="322924056"/>
      </c:lineChart>
      <c:dateAx>
        <c:axId val="322921704"/>
        <c:scaling>
          <c:orientation val="minMax"/>
        </c:scaling>
        <c:delete val="1"/>
        <c:axPos val="b"/>
        <c:numFmt formatCode="&quot;H&quot;yy" sourceLinked="1"/>
        <c:majorTickMark val="none"/>
        <c:minorTickMark val="none"/>
        <c:tickLblPos val="none"/>
        <c:crossAx val="322924056"/>
        <c:crosses val="autoZero"/>
        <c:auto val="1"/>
        <c:lblOffset val="100"/>
        <c:baseTimeUnit val="years"/>
      </c:dateAx>
      <c:valAx>
        <c:axId val="32292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2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40-411B-B7FB-B265BCEED459}"/>
            </c:ext>
          </c:extLst>
        </c:ser>
        <c:dLbls>
          <c:showLegendKey val="0"/>
          <c:showVal val="0"/>
          <c:showCatName val="0"/>
          <c:showSerName val="0"/>
          <c:showPercent val="0"/>
          <c:showBubbleSize val="0"/>
        </c:dLbls>
        <c:gapWidth val="150"/>
        <c:axId val="322923664"/>
        <c:axId val="32292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40-411B-B7FB-B265BCEED459}"/>
            </c:ext>
          </c:extLst>
        </c:ser>
        <c:dLbls>
          <c:showLegendKey val="0"/>
          <c:showVal val="0"/>
          <c:showCatName val="0"/>
          <c:showSerName val="0"/>
          <c:showPercent val="0"/>
          <c:showBubbleSize val="0"/>
        </c:dLbls>
        <c:marker val="1"/>
        <c:smooth val="0"/>
        <c:axId val="322923664"/>
        <c:axId val="322927976"/>
      </c:lineChart>
      <c:dateAx>
        <c:axId val="322923664"/>
        <c:scaling>
          <c:orientation val="minMax"/>
        </c:scaling>
        <c:delete val="1"/>
        <c:axPos val="b"/>
        <c:numFmt formatCode="&quot;H&quot;yy" sourceLinked="1"/>
        <c:majorTickMark val="none"/>
        <c:minorTickMark val="none"/>
        <c:tickLblPos val="none"/>
        <c:crossAx val="322927976"/>
        <c:crosses val="autoZero"/>
        <c:auto val="1"/>
        <c:lblOffset val="100"/>
        <c:baseTimeUnit val="years"/>
      </c:dateAx>
      <c:valAx>
        <c:axId val="32292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2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F5-4D55-9C3A-F55CD90C41A5}"/>
            </c:ext>
          </c:extLst>
        </c:ser>
        <c:dLbls>
          <c:showLegendKey val="0"/>
          <c:showVal val="0"/>
          <c:showCatName val="0"/>
          <c:showSerName val="0"/>
          <c:showPercent val="0"/>
          <c:showBubbleSize val="0"/>
        </c:dLbls>
        <c:gapWidth val="150"/>
        <c:axId val="322925232"/>
        <c:axId val="3229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F5-4D55-9C3A-F55CD90C41A5}"/>
            </c:ext>
          </c:extLst>
        </c:ser>
        <c:dLbls>
          <c:showLegendKey val="0"/>
          <c:showVal val="0"/>
          <c:showCatName val="0"/>
          <c:showSerName val="0"/>
          <c:showPercent val="0"/>
          <c:showBubbleSize val="0"/>
        </c:dLbls>
        <c:marker val="1"/>
        <c:smooth val="0"/>
        <c:axId val="322925232"/>
        <c:axId val="322924448"/>
      </c:lineChart>
      <c:dateAx>
        <c:axId val="322925232"/>
        <c:scaling>
          <c:orientation val="minMax"/>
        </c:scaling>
        <c:delete val="1"/>
        <c:axPos val="b"/>
        <c:numFmt formatCode="&quot;H&quot;yy" sourceLinked="1"/>
        <c:majorTickMark val="none"/>
        <c:minorTickMark val="none"/>
        <c:tickLblPos val="none"/>
        <c:crossAx val="322924448"/>
        <c:crosses val="autoZero"/>
        <c:auto val="1"/>
        <c:lblOffset val="100"/>
        <c:baseTimeUnit val="years"/>
      </c:dateAx>
      <c:valAx>
        <c:axId val="3229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2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5C-4ED2-8A6D-B1C09B3C00D8}"/>
            </c:ext>
          </c:extLst>
        </c:ser>
        <c:dLbls>
          <c:showLegendKey val="0"/>
          <c:showVal val="0"/>
          <c:showCatName val="0"/>
          <c:showSerName val="0"/>
          <c:showPercent val="0"/>
          <c:showBubbleSize val="0"/>
        </c:dLbls>
        <c:gapWidth val="150"/>
        <c:axId val="322927192"/>
        <c:axId val="3229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5C-4ED2-8A6D-B1C09B3C00D8}"/>
            </c:ext>
          </c:extLst>
        </c:ser>
        <c:dLbls>
          <c:showLegendKey val="0"/>
          <c:showVal val="0"/>
          <c:showCatName val="0"/>
          <c:showSerName val="0"/>
          <c:showPercent val="0"/>
          <c:showBubbleSize val="0"/>
        </c:dLbls>
        <c:marker val="1"/>
        <c:smooth val="0"/>
        <c:axId val="322927192"/>
        <c:axId val="322927584"/>
      </c:lineChart>
      <c:dateAx>
        <c:axId val="322927192"/>
        <c:scaling>
          <c:orientation val="minMax"/>
        </c:scaling>
        <c:delete val="1"/>
        <c:axPos val="b"/>
        <c:numFmt formatCode="&quot;H&quot;yy" sourceLinked="1"/>
        <c:majorTickMark val="none"/>
        <c:minorTickMark val="none"/>
        <c:tickLblPos val="none"/>
        <c:crossAx val="322927584"/>
        <c:crosses val="autoZero"/>
        <c:auto val="1"/>
        <c:lblOffset val="100"/>
        <c:baseTimeUnit val="years"/>
      </c:dateAx>
      <c:valAx>
        <c:axId val="3229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2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0D-4050-86B4-BC04ECC87685}"/>
            </c:ext>
          </c:extLst>
        </c:ser>
        <c:dLbls>
          <c:showLegendKey val="0"/>
          <c:showVal val="0"/>
          <c:showCatName val="0"/>
          <c:showSerName val="0"/>
          <c:showPercent val="0"/>
          <c:showBubbleSize val="0"/>
        </c:dLbls>
        <c:gapWidth val="150"/>
        <c:axId val="324115888"/>
        <c:axId val="32411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0D-4050-86B4-BC04ECC87685}"/>
            </c:ext>
          </c:extLst>
        </c:ser>
        <c:dLbls>
          <c:showLegendKey val="0"/>
          <c:showVal val="0"/>
          <c:showCatName val="0"/>
          <c:showSerName val="0"/>
          <c:showPercent val="0"/>
          <c:showBubbleSize val="0"/>
        </c:dLbls>
        <c:marker val="1"/>
        <c:smooth val="0"/>
        <c:axId val="324115888"/>
        <c:axId val="324119024"/>
      </c:lineChart>
      <c:dateAx>
        <c:axId val="324115888"/>
        <c:scaling>
          <c:orientation val="minMax"/>
        </c:scaling>
        <c:delete val="1"/>
        <c:axPos val="b"/>
        <c:numFmt formatCode="&quot;H&quot;yy" sourceLinked="1"/>
        <c:majorTickMark val="none"/>
        <c:minorTickMark val="none"/>
        <c:tickLblPos val="none"/>
        <c:crossAx val="324119024"/>
        <c:crosses val="autoZero"/>
        <c:auto val="1"/>
        <c:lblOffset val="100"/>
        <c:baseTimeUnit val="years"/>
      </c:dateAx>
      <c:valAx>
        <c:axId val="32411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1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5A-4279-9FE3-F86EBDF0F6A5}"/>
            </c:ext>
          </c:extLst>
        </c:ser>
        <c:dLbls>
          <c:showLegendKey val="0"/>
          <c:showVal val="0"/>
          <c:showCatName val="0"/>
          <c:showSerName val="0"/>
          <c:showPercent val="0"/>
          <c:showBubbleSize val="0"/>
        </c:dLbls>
        <c:gapWidth val="150"/>
        <c:axId val="324116280"/>
        <c:axId val="32411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xmlns:c16r2="http://schemas.microsoft.com/office/drawing/2015/06/chart">
            <c:ext xmlns:c16="http://schemas.microsoft.com/office/drawing/2014/chart" uri="{C3380CC4-5D6E-409C-BE32-E72D297353CC}">
              <c16:uniqueId val="{00000001-275A-4279-9FE3-F86EBDF0F6A5}"/>
            </c:ext>
          </c:extLst>
        </c:ser>
        <c:dLbls>
          <c:showLegendKey val="0"/>
          <c:showVal val="0"/>
          <c:showCatName val="0"/>
          <c:showSerName val="0"/>
          <c:showPercent val="0"/>
          <c:showBubbleSize val="0"/>
        </c:dLbls>
        <c:marker val="1"/>
        <c:smooth val="0"/>
        <c:axId val="324116280"/>
        <c:axId val="324118632"/>
      </c:lineChart>
      <c:dateAx>
        <c:axId val="324116280"/>
        <c:scaling>
          <c:orientation val="minMax"/>
        </c:scaling>
        <c:delete val="1"/>
        <c:axPos val="b"/>
        <c:numFmt formatCode="&quot;H&quot;yy" sourceLinked="1"/>
        <c:majorTickMark val="none"/>
        <c:minorTickMark val="none"/>
        <c:tickLblPos val="none"/>
        <c:crossAx val="324118632"/>
        <c:crosses val="autoZero"/>
        <c:auto val="1"/>
        <c:lblOffset val="100"/>
        <c:baseTimeUnit val="years"/>
      </c:dateAx>
      <c:valAx>
        <c:axId val="32411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1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69.19</c:v>
                </c:pt>
                <c:pt idx="1">
                  <c:v>69.319999999999993</c:v>
                </c:pt>
                <c:pt idx="2">
                  <c:v>71.36</c:v>
                </c:pt>
                <c:pt idx="3">
                  <c:v>73.03</c:v>
                </c:pt>
                <c:pt idx="4">
                  <c:v>70.38</c:v>
                </c:pt>
              </c:numCache>
            </c:numRef>
          </c:val>
          <c:extLst xmlns:c16r2="http://schemas.microsoft.com/office/drawing/2015/06/chart">
            <c:ext xmlns:c16="http://schemas.microsoft.com/office/drawing/2014/chart" uri="{C3380CC4-5D6E-409C-BE32-E72D297353CC}">
              <c16:uniqueId val="{00000000-8ACA-4FF4-A3F1-EA33373BDF10}"/>
            </c:ext>
          </c:extLst>
        </c:ser>
        <c:dLbls>
          <c:showLegendKey val="0"/>
          <c:showVal val="0"/>
          <c:showCatName val="0"/>
          <c:showSerName val="0"/>
          <c:showPercent val="0"/>
          <c:showBubbleSize val="0"/>
        </c:dLbls>
        <c:gapWidth val="150"/>
        <c:axId val="324113536"/>
        <c:axId val="32411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xmlns:c16r2="http://schemas.microsoft.com/office/drawing/2015/06/chart">
            <c:ext xmlns:c16="http://schemas.microsoft.com/office/drawing/2014/chart" uri="{C3380CC4-5D6E-409C-BE32-E72D297353CC}">
              <c16:uniqueId val="{00000001-8ACA-4FF4-A3F1-EA33373BDF10}"/>
            </c:ext>
          </c:extLst>
        </c:ser>
        <c:dLbls>
          <c:showLegendKey val="0"/>
          <c:showVal val="0"/>
          <c:showCatName val="0"/>
          <c:showSerName val="0"/>
          <c:showPercent val="0"/>
          <c:showBubbleSize val="0"/>
        </c:dLbls>
        <c:marker val="1"/>
        <c:smooth val="0"/>
        <c:axId val="324113536"/>
        <c:axId val="324115104"/>
      </c:lineChart>
      <c:dateAx>
        <c:axId val="324113536"/>
        <c:scaling>
          <c:orientation val="minMax"/>
        </c:scaling>
        <c:delete val="1"/>
        <c:axPos val="b"/>
        <c:numFmt formatCode="&quot;H&quot;yy" sourceLinked="1"/>
        <c:majorTickMark val="none"/>
        <c:minorTickMark val="none"/>
        <c:tickLblPos val="none"/>
        <c:crossAx val="324115104"/>
        <c:crosses val="autoZero"/>
        <c:auto val="1"/>
        <c:lblOffset val="100"/>
        <c:baseTimeUnit val="years"/>
      </c:dateAx>
      <c:valAx>
        <c:axId val="3241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153.53</c:v>
                </c:pt>
                <c:pt idx="1">
                  <c:v>151.38999999999999</c:v>
                </c:pt>
                <c:pt idx="2">
                  <c:v>149.99</c:v>
                </c:pt>
                <c:pt idx="3">
                  <c:v>144.81</c:v>
                </c:pt>
                <c:pt idx="4">
                  <c:v>150</c:v>
                </c:pt>
              </c:numCache>
            </c:numRef>
          </c:val>
          <c:extLst xmlns:c16r2="http://schemas.microsoft.com/office/drawing/2015/06/chart">
            <c:ext xmlns:c16="http://schemas.microsoft.com/office/drawing/2014/chart" uri="{C3380CC4-5D6E-409C-BE32-E72D297353CC}">
              <c16:uniqueId val="{00000000-1A9E-449E-AA98-4D0C0FF4D66D}"/>
            </c:ext>
          </c:extLst>
        </c:ser>
        <c:dLbls>
          <c:showLegendKey val="0"/>
          <c:showVal val="0"/>
          <c:showCatName val="0"/>
          <c:showSerName val="0"/>
          <c:showPercent val="0"/>
          <c:showBubbleSize val="0"/>
        </c:dLbls>
        <c:gapWidth val="150"/>
        <c:axId val="324116672"/>
        <c:axId val="32411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xmlns:c16r2="http://schemas.microsoft.com/office/drawing/2015/06/chart">
            <c:ext xmlns:c16="http://schemas.microsoft.com/office/drawing/2014/chart" uri="{C3380CC4-5D6E-409C-BE32-E72D297353CC}">
              <c16:uniqueId val="{00000001-1A9E-449E-AA98-4D0C0FF4D66D}"/>
            </c:ext>
          </c:extLst>
        </c:ser>
        <c:dLbls>
          <c:showLegendKey val="0"/>
          <c:showVal val="0"/>
          <c:showCatName val="0"/>
          <c:showSerName val="0"/>
          <c:showPercent val="0"/>
          <c:showBubbleSize val="0"/>
        </c:dLbls>
        <c:marker val="1"/>
        <c:smooth val="0"/>
        <c:axId val="324116672"/>
        <c:axId val="324115496"/>
      </c:lineChart>
      <c:dateAx>
        <c:axId val="324116672"/>
        <c:scaling>
          <c:orientation val="minMax"/>
        </c:scaling>
        <c:delete val="1"/>
        <c:axPos val="b"/>
        <c:numFmt formatCode="&quot;H&quot;yy" sourceLinked="1"/>
        <c:majorTickMark val="none"/>
        <c:minorTickMark val="none"/>
        <c:tickLblPos val="none"/>
        <c:crossAx val="324115496"/>
        <c:crosses val="autoZero"/>
        <c:auto val="1"/>
        <c:lblOffset val="100"/>
        <c:baseTimeUnit val="years"/>
      </c:dateAx>
      <c:valAx>
        <c:axId val="32411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6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南小国町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3877</v>
      </c>
      <c r="AM8" s="45"/>
      <c r="AN8" s="45"/>
      <c r="AO8" s="45"/>
      <c r="AP8" s="45"/>
      <c r="AQ8" s="45"/>
      <c r="AR8" s="45"/>
      <c r="AS8" s="45"/>
      <c r="AT8" s="46">
        <f>データ!T6</f>
        <v>115.9</v>
      </c>
      <c r="AU8" s="46"/>
      <c r="AV8" s="46"/>
      <c r="AW8" s="46"/>
      <c r="AX8" s="46"/>
      <c r="AY8" s="46"/>
      <c r="AZ8" s="46"/>
      <c r="BA8" s="46"/>
      <c r="BB8" s="46">
        <f>データ!U6</f>
        <v>33.450000000000003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11.92</v>
      </c>
      <c r="Q10" s="46"/>
      <c r="R10" s="46"/>
      <c r="S10" s="46"/>
      <c r="T10" s="46"/>
      <c r="U10" s="46"/>
      <c r="V10" s="46"/>
      <c r="W10" s="46">
        <f>データ!Q6</f>
        <v>100</v>
      </c>
      <c r="X10" s="46"/>
      <c r="Y10" s="46"/>
      <c r="Z10" s="46"/>
      <c r="AA10" s="46"/>
      <c r="AB10" s="46"/>
      <c r="AC10" s="46"/>
      <c r="AD10" s="45">
        <f>データ!R6</f>
        <v>4120</v>
      </c>
      <c r="AE10" s="45"/>
      <c r="AF10" s="45"/>
      <c r="AG10" s="45"/>
      <c r="AH10" s="45"/>
      <c r="AI10" s="45"/>
      <c r="AJ10" s="45"/>
      <c r="AK10" s="2"/>
      <c r="AL10" s="45">
        <f>データ!V6</f>
        <v>456</v>
      </c>
      <c r="AM10" s="45"/>
      <c r="AN10" s="45"/>
      <c r="AO10" s="45"/>
      <c r="AP10" s="45"/>
      <c r="AQ10" s="45"/>
      <c r="AR10" s="45"/>
      <c r="AS10" s="45"/>
      <c r="AT10" s="46">
        <f>データ!W6</f>
        <v>114.69</v>
      </c>
      <c r="AU10" s="46"/>
      <c r="AV10" s="46"/>
      <c r="AW10" s="46"/>
      <c r="AX10" s="46"/>
      <c r="AY10" s="46"/>
      <c r="AZ10" s="46"/>
      <c r="BA10" s="46"/>
      <c r="BB10" s="46">
        <f>データ!X6</f>
        <v>3.98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LbMcgWOAgQAZXv+go/eAiYbClK8k7wZqX3QRDWTTxu/ZLf/1JCj0fNNWgapIGdKFMI+mxixElJX5yBPofwERBA==" saltValue="SBOHpkEUOP8MylcyacAr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434230</v>
      </c>
      <c r="D6" s="19">
        <f t="shared" si="3"/>
        <v>47</v>
      </c>
      <c r="E6" s="19">
        <f t="shared" si="3"/>
        <v>18</v>
      </c>
      <c r="F6" s="19">
        <f t="shared" si="3"/>
        <v>0</v>
      </c>
      <c r="G6" s="19">
        <f t="shared" si="3"/>
        <v>0</v>
      </c>
      <c r="H6" s="19" t="str">
        <f t="shared" si="3"/>
        <v>熊本県　南小国町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11.92</v>
      </c>
      <c r="Q6" s="20">
        <f t="shared" si="3"/>
        <v>100</v>
      </c>
      <c r="R6" s="20">
        <f t="shared" si="3"/>
        <v>4120</v>
      </c>
      <c r="S6" s="20">
        <f t="shared" si="3"/>
        <v>3877</v>
      </c>
      <c r="T6" s="20">
        <f t="shared" si="3"/>
        <v>115.9</v>
      </c>
      <c r="U6" s="20">
        <f t="shared" si="3"/>
        <v>33.450000000000003</v>
      </c>
      <c r="V6" s="20">
        <f t="shared" si="3"/>
        <v>456</v>
      </c>
      <c r="W6" s="20">
        <f t="shared" si="3"/>
        <v>114.69</v>
      </c>
      <c r="X6" s="20">
        <f t="shared" si="3"/>
        <v>3.98</v>
      </c>
      <c r="Y6" s="21">
        <f>IF(Y7="",NA(),Y7)</f>
        <v>83.31</v>
      </c>
      <c r="Z6" s="21">
        <f t="shared" ref="Z6:AH6" si="4">IF(Z7="",NA(),Z7)</f>
        <v>85.11</v>
      </c>
      <c r="AA6" s="21">
        <f t="shared" si="4"/>
        <v>82</v>
      </c>
      <c r="AB6" s="21">
        <f t="shared" si="4"/>
        <v>85.56</v>
      </c>
      <c r="AC6" s="21">
        <f t="shared" si="4"/>
        <v>86.31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69.19</v>
      </c>
      <c r="BR6" s="21">
        <f t="shared" ref="BR6:BZ6" si="8">IF(BR7="",NA(),BR7)</f>
        <v>69.319999999999993</v>
      </c>
      <c r="BS6" s="21">
        <f t="shared" si="8"/>
        <v>71.36</v>
      </c>
      <c r="BT6" s="21">
        <f t="shared" si="8"/>
        <v>73.03</v>
      </c>
      <c r="BU6" s="21">
        <f t="shared" si="8"/>
        <v>70.38</v>
      </c>
      <c r="BV6" s="21">
        <f t="shared" si="8"/>
        <v>64.78</v>
      </c>
      <c r="BW6" s="21">
        <f t="shared" si="8"/>
        <v>63.06</v>
      </c>
      <c r="BX6" s="21">
        <f t="shared" si="8"/>
        <v>62.5</v>
      </c>
      <c r="BY6" s="21">
        <f t="shared" si="8"/>
        <v>60.59</v>
      </c>
      <c r="BZ6" s="21">
        <f t="shared" si="8"/>
        <v>60</v>
      </c>
      <c r="CA6" s="20" t="str">
        <f>IF(CA7="","",IF(CA7="-","【-】","【"&amp;SUBSTITUTE(TEXT(CA7,"#,##0.00"),"-","△")&amp;"】"))</f>
        <v>【57.71】</v>
      </c>
      <c r="CB6" s="21">
        <f>IF(CB7="",NA(),CB7)</f>
        <v>153.53</v>
      </c>
      <c r="CC6" s="21">
        <f t="shared" ref="CC6:CK6" si="9">IF(CC7="",NA(),CC7)</f>
        <v>151.38999999999999</v>
      </c>
      <c r="CD6" s="21">
        <f t="shared" si="9"/>
        <v>149.99</v>
      </c>
      <c r="CE6" s="21">
        <f t="shared" si="9"/>
        <v>144.81</v>
      </c>
      <c r="CF6" s="21">
        <f t="shared" si="9"/>
        <v>150</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61.79</v>
      </c>
      <c r="CS6" s="21">
        <f t="shared" si="10"/>
        <v>59.94</v>
      </c>
      <c r="CT6" s="21">
        <f t="shared" si="10"/>
        <v>59.64</v>
      </c>
      <c r="CU6" s="21">
        <f t="shared" si="10"/>
        <v>58.19</v>
      </c>
      <c r="CV6" s="21">
        <f t="shared" si="10"/>
        <v>56.52</v>
      </c>
      <c r="CW6" s="20" t="str">
        <f>IF(CW7="","",IF(CW7="-","【-】","【"&amp;SUBSTITUTE(TEXT(CW7,"#,##0.00"),"-","△")&amp;"】"))</f>
        <v>【56.80】</v>
      </c>
      <c r="CX6" s="21">
        <f>IF(CX7="",NA(),CX7)</f>
        <v>99.79</v>
      </c>
      <c r="CY6" s="21">
        <f t="shared" ref="CY6:DG6" si="11">IF(CY7="",NA(),CY7)</f>
        <v>99.79</v>
      </c>
      <c r="CZ6" s="21">
        <f t="shared" si="11"/>
        <v>99.79</v>
      </c>
      <c r="DA6" s="21">
        <f t="shared" si="11"/>
        <v>99.79</v>
      </c>
      <c r="DB6" s="21">
        <f t="shared" si="11"/>
        <v>99.78</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434230</v>
      </c>
      <c r="D7" s="23">
        <v>47</v>
      </c>
      <c r="E7" s="23">
        <v>18</v>
      </c>
      <c r="F7" s="23">
        <v>0</v>
      </c>
      <c r="G7" s="23">
        <v>0</v>
      </c>
      <c r="H7" s="23" t="s">
        <v>98</v>
      </c>
      <c r="I7" s="23" t="s">
        <v>99</v>
      </c>
      <c r="J7" s="23" t="s">
        <v>100</v>
      </c>
      <c r="K7" s="23" t="s">
        <v>101</v>
      </c>
      <c r="L7" s="23" t="s">
        <v>102</v>
      </c>
      <c r="M7" s="23" t="s">
        <v>103</v>
      </c>
      <c r="N7" s="24" t="s">
        <v>104</v>
      </c>
      <c r="O7" s="24" t="s">
        <v>105</v>
      </c>
      <c r="P7" s="24">
        <v>11.92</v>
      </c>
      <c r="Q7" s="24">
        <v>100</v>
      </c>
      <c r="R7" s="24">
        <v>4120</v>
      </c>
      <c r="S7" s="24">
        <v>3877</v>
      </c>
      <c r="T7" s="24">
        <v>115.9</v>
      </c>
      <c r="U7" s="24">
        <v>33.450000000000003</v>
      </c>
      <c r="V7" s="24">
        <v>456</v>
      </c>
      <c r="W7" s="24">
        <v>114.69</v>
      </c>
      <c r="X7" s="24">
        <v>3.98</v>
      </c>
      <c r="Y7" s="24">
        <v>83.31</v>
      </c>
      <c r="Z7" s="24">
        <v>85.11</v>
      </c>
      <c r="AA7" s="24">
        <v>82</v>
      </c>
      <c r="AB7" s="24">
        <v>85.56</v>
      </c>
      <c r="AC7" s="24">
        <v>86.31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244.85</v>
      </c>
      <c r="BL7" s="24">
        <v>296.89</v>
      </c>
      <c r="BM7" s="24">
        <v>270.57</v>
      </c>
      <c r="BN7" s="24">
        <v>294.27</v>
      </c>
      <c r="BO7" s="24">
        <v>294.08999999999997</v>
      </c>
      <c r="BP7" s="24">
        <v>310.14</v>
      </c>
      <c r="BQ7" s="24">
        <v>69.19</v>
      </c>
      <c r="BR7" s="24">
        <v>69.319999999999993</v>
      </c>
      <c r="BS7" s="24">
        <v>71.36</v>
      </c>
      <c r="BT7" s="24">
        <v>73.03</v>
      </c>
      <c r="BU7" s="24">
        <v>70.38</v>
      </c>
      <c r="BV7" s="24">
        <v>64.78</v>
      </c>
      <c r="BW7" s="24">
        <v>63.06</v>
      </c>
      <c r="BX7" s="24">
        <v>62.5</v>
      </c>
      <c r="BY7" s="24">
        <v>60.59</v>
      </c>
      <c r="BZ7" s="24">
        <v>60</v>
      </c>
      <c r="CA7" s="24">
        <v>57.71</v>
      </c>
      <c r="CB7" s="24">
        <v>153.53</v>
      </c>
      <c r="CC7" s="24">
        <v>151.38999999999999</v>
      </c>
      <c r="CD7" s="24">
        <v>149.99</v>
      </c>
      <c r="CE7" s="24">
        <v>144.81</v>
      </c>
      <c r="CF7" s="24">
        <v>150</v>
      </c>
      <c r="CG7" s="24">
        <v>250.21</v>
      </c>
      <c r="CH7" s="24">
        <v>264.77</v>
      </c>
      <c r="CI7" s="24">
        <v>269.33</v>
      </c>
      <c r="CJ7" s="24">
        <v>280.23</v>
      </c>
      <c r="CK7" s="24">
        <v>282.70999999999998</v>
      </c>
      <c r="CL7" s="24">
        <v>286.17</v>
      </c>
      <c r="CM7" s="24">
        <v>100</v>
      </c>
      <c r="CN7" s="24">
        <v>100</v>
      </c>
      <c r="CO7" s="24">
        <v>100</v>
      </c>
      <c r="CP7" s="24">
        <v>100</v>
      </c>
      <c r="CQ7" s="24">
        <v>100</v>
      </c>
      <c r="CR7" s="24">
        <v>61.79</v>
      </c>
      <c r="CS7" s="24">
        <v>59.94</v>
      </c>
      <c r="CT7" s="24">
        <v>59.64</v>
      </c>
      <c r="CU7" s="24">
        <v>58.19</v>
      </c>
      <c r="CV7" s="24">
        <v>56.52</v>
      </c>
      <c r="CW7" s="24">
        <v>56.8</v>
      </c>
      <c r="CX7" s="24">
        <v>99.79</v>
      </c>
      <c r="CY7" s="24">
        <v>99.79</v>
      </c>
      <c r="CZ7" s="24">
        <v>99.79</v>
      </c>
      <c r="DA7" s="24">
        <v>99.79</v>
      </c>
      <c r="DB7" s="24">
        <v>99.78</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日隈 徹</cp:lastModifiedBy>
  <dcterms:created xsi:type="dcterms:W3CDTF">2022-12-01T02:08:49Z</dcterms:created>
  <dcterms:modified xsi:type="dcterms:W3CDTF">2023-02-13T23:41:59Z</dcterms:modified>
  <cp:category/>
</cp:coreProperties>
</file>