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38 湯前町\下水道\"/>
    </mc:Choice>
  </mc:AlternateContent>
  <workbookProtection workbookAlgorithmName="SHA-512" workbookHashValue="wLaELxc1Uyr81DreDQrfGkYbKy/NgZcKECwTEbSE0HUODDMskajGwsJUqjfgeKf6vlLv9HddX9/7lEr+9l4N9Q==" workbookSaltValue="W029jYbrbDkHyl0NTdwLLA==" workbookSpinCount="100000" lockStructure="1"/>
  <bookViews>
    <workbookView xWindow="0" yWindow="0" windowWidth="28800" windowHeight="114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<sst xmlns="http://schemas.openxmlformats.org/spreadsheetml/2006/main" count="241" uniqueCount="120">
  <si>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</si>
  <si>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</si>
  <si>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</si>
  <si>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</si>
  <si>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</si>
  <si>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</si>
  <si>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</si>
  <si>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</si>
  <si>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</si>
  <si>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</si>
  <si>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</si>
  <si>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</si>
  <si>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</si>
  <si>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</si>
  <si>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</si>
  <si>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</si>
  <si>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</si>
  <si>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</si>
  <si>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</si>
  <si>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</si>
  <si>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</si>
  <si>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</si>
  <si>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</si>
  <si>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</si>
  <si>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</si>
  <si>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</si>
  <si>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</si>
  <si>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</si>
  <si>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</si>
  <si>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</si>
  <si>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</si>
  <si>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</si>
  <si>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</si>
  <si>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</si>
  <si>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</si>
  <si>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</si>
  <si>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</si>
  <si>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</si>
  <si>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</si>
  <si>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</si>
  <si>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</si>
  <si>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</si>
  <si>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</si>
  <si>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</si>
  <si>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</si>
  <si>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</si>
  <si>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</si>
  <si>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</si>
  <si>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</si>
  <si>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</si>
  <si>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</si>
  <si>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</si>
  <si>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</si>
  <si>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</si>
  <si>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</si>
  <si>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</si>
  <si>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</si>
  <si>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</si>
  <si>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</si>
  <si>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</si>
  <si>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</si>
  <si>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</si>
  <si>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</si>
  <si>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</si>
  <si>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</si>
  <si>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</si>
  <si>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</si>
  <si>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</si>
  <si>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</si>
  <si>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</si>
  <si>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</si>
  <si>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</si>
  <si>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</si>
  <si>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</si>
  <si>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</si>
  <si>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</si>
  <si>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</si>
  <si>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</si>
  <si>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</si>
  <si>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</si>
  <si>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</si>
  <si>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</si>
  <si>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</si>
  <si>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</si>
  <si>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</si>
  <si>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</si>
  <si>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</si>
  <si>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</si>
  <si>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</si>
  <si>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</si>
  <si>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</si>
  <si>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</si>
  <si>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</si>
  <si>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</si>
  <si>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</si>
  <si>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</si>
  <si>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</si>
  <si>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</si>
  <si>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</si>
  <si>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</si>
  <si>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</si>
  <si>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</si>
  <si>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</si>
  <si>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</si>
  <si>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</si>
  <si>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</si>
  <si>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</si>
  <si>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</si>
  <si>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</si>
  <si>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</si>
  <si>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</si>
  <si>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</si>
  <si>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</si>
  <si>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</si>
  <si>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</si>
  <si>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</si>
  <si>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</si>
  <si>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はH13年度から下水道を供用開始したため、全体的にみると新しいものが多いが、マンホール蓋やマンホールポンプ等耐用年数が短いものについては、ストックマネジメント計画に基づき、計画的な改築更新を進めていきたい。また、公営企業会計移行に伴い、固定資産の整理を行ったため今後の管きょ更新事業のために固定資産台帳の整備・管理に取り組んでいきたい。</t>
    <rPh sb="0" eb="2">
      <t>ホンチョウ</t>
    </rPh>
    <rPh sb="6" eb="8">
      <t>ネンド</t>
    </rPh>
    <rPh sb="10" eb="12">
      <t>ゲスイ</t>
    </rPh>
    <rPh sb="12" eb="13">
      <t>ミチ</t>
    </rPh>
    <rPh sb="14" eb="16">
      <t>キョウヨウ</t>
    </rPh>
    <rPh sb="16" eb="18">
      <t>カイシ</t>
    </rPh>
    <rPh sb="23" eb="26">
      <t>ゼンタイテキ</t>
    </rPh>
    <rPh sb="30" eb="31">
      <t>アタラ</t>
    </rPh>
    <rPh sb="36" eb="37">
      <t>オオ</t>
    </rPh>
    <rPh sb="45" eb="46">
      <t>フタ</t>
    </rPh>
    <rPh sb="55" eb="56">
      <t>トウ</t>
    </rPh>
    <rPh sb="56" eb="58">
      <t>タイヨウ</t>
    </rPh>
    <rPh sb="58" eb="60">
      <t>ネンスウ</t>
    </rPh>
    <rPh sb="61" eb="62">
      <t>ミジカ</t>
    </rPh>
    <rPh sb="81" eb="83">
      <t>ケイカク</t>
    </rPh>
    <rPh sb="84" eb="85">
      <t>モト</t>
    </rPh>
    <rPh sb="88" eb="91">
      <t>ケイカクテキ</t>
    </rPh>
    <rPh sb="92" eb="94">
      <t>カイチク</t>
    </rPh>
    <rPh sb="94" eb="96">
      <t>コウシン</t>
    </rPh>
    <rPh sb="97" eb="98">
      <t>スス</t>
    </rPh>
    <rPh sb="108" eb="110">
      <t>コウエイ</t>
    </rPh>
    <rPh sb="110" eb="112">
      <t>キギョウ</t>
    </rPh>
    <rPh sb="112" eb="114">
      <t>カイケイ</t>
    </rPh>
    <rPh sb="114" eb="116">
      <t>イコウ</t>
    </rPh>
    <rPh sb="117" eb="118">
      <t>トモナ</t>
    </rPh>
    <rPh sb="120" eb="122">
      <t>コテイ</t>
    </rPh>
    <rPh sb="122" eb="124">
      <t>シサン</t>
    </rPh>
    <rPh sb="125" eb="127">
      <t>セイリ</t>
    </rPh>
    <rPh sb="128" eb="129">
      <t>オコナ</t>
    </rPh>
    <rPh sb="133" eb="135">
      <t>コンゴ</t>
    </rPh>
    <rPh sb="136" eb="137">
      <t>カン</t>
    </rPh>
    <rPh sb="139" eb="141">
      <t>コウシン</t>
    </rPh>
    <rPh sb="141" eb="143">
      <t>ジギョウ</t>
    </rPh>
    <rPh sb="147" eb="149">
      <t>コテイ</t>
    </rPh>
    <rPh sb="149" eb="151">
      <t>シサン</t>
    </rPh>
    <rPh sb="151" eb="153">
      <t>ダイチョウ</t>
    </rPh>
    <rPh sb="154" eb="156">
      <t>セイビ</t>
    </rPh>
    <rPh sb="157" eb="159">
      <t>カンリ</t>
    </rPh>
    <rPh sb="160" eb="161">
      <t>ト</t>
    </rPh>
    <rPh sb="162" eb="163">
      <t>ク</t>
    </rPh>
    <phoneticPr fontId="4"/>
  </si>
  <si>
    <t>近年では人口減少が顕著であり、下水道事業を進めていくうえで、汚水処理費の削減や使用料について精査を進めていかなければならない。本町においては現在、公営企業会計移行業務に着手しており固定資産整理等を行っている。中長期的な視点を持った経営を行っていくためには、料金改定を行い安定した収入を継続的に確保することが重要だと考える。そのために経営戦略の見直しを行い、下水道接続促進のために助成事業を継続して行っていく。
また、老朽化対策として、ストックマネジメント計画に基づき、計画的な改築更新事業にも取り組んでいく。</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2">
      <t>シヨウリョウ</t>
    </rPh>
    <rPh sb="46" eb="48">
      <t>セイサ</t>
    </rPh>
    <rPh sb="49" eb="50">
      <t>スス</t>
    </rPh>
    <rPh sb="63" eb="65">
      <t>ホンチョウ</t>
    </rPh>
    <rPh sb="70" eb="72">
      <t>ゲンザイ</t>
    </rPh>
    <rPh sb="73" eb="75">
      <t>コウエイ</t>
    </rPh>
    <rPh sb="75" eb="77">
      <t>キギョウ</t>
    </rPh>
    <rPh sb="77" eb="79">
      <t>カイケイ</t>
    </rPh>
    <rPh sb="79" eb="81">
      <t>イコウ</t>
    </rPh>
    <rPh sb="81" eb="83">
      <t>ギョウム</t>
    </rPh>
    <rPh sb="84" eb="86">
      <t>チャクシュ</t>
    </rPh>
    <rPh sb="90" eb="92">
      <t>コテイ</t>
    </rPh>
    <rPh sb="92" eb="94">
      <t>シサン</t>
    </rPh>
    <rPh sb="94" eb="96">
      <t>セイリ</t>
    </rPh>
    <rPh sb="96" eb="97">
      <t>トウ</t>
    </rPh>
    <rPh sb="98" eb="99">
      <t>オコナ</t>
    </rPh>
    <rPh sb="104" eb="108">
      <t>チュウチョウキテキ</t>
    </rPh>
    <rPh sb="109" eb="111">
      <t>シテン</t>
    </rPh>
    <rPh sb="112" eb="113">
      <t>モ</t>
    </rPh>
    <rPh sb="115" eb="117">
      <t>ケイエイ</t>
    </rPh>
    <rPh sb="118" eb="119">
      <t>オコナ</t>
    </rPh>
    <rPh sb="128" eb="130">
      <t>リョウキン</t>
    </rPh>
    <rPh sb="130" eb="132">
      <t>カイテイ</t>
    </rPh>
    <rPh sb="133" eb="134">
      <t>オコナ</t>
    </rPh>
    <rPh sb="135" eb="137">
      <t>アンテイ</t>
    </rPh>
    <rPh sb="139" eb="141">
      <t>シュウニュウ</t>
    </rPh>
    <rPh sb="142" eb="145">
      <t>ケイゾクテキ</t>
    </rPh>
    <rPh sb="146" eb="148">
      <t>カクホ</t>
    </rPh>
    <rPh sb="153" eb="155">
      <t>ジュウヨウ</t>
    </rPh>
    <rPh sb="157" eb="158">
      <t>カンガ</t>
    </rPh>
    <rPh sb="166" eb="168">
      <t>ケイエイ</t>
    </rPh>
    <rPh sb="168" eb="170">
      <t>センリャク</t>
    </rPh>
    <rPh sb="171" eb="173">
      <t>ミナオ</t>
    </rPh>
    <rPh sb="175" eb="176">
      <t>オコナ</t>
    </rPh>
    <rPh sb="178" eb="181">
      <t>ゲスイドウ</t>
    </rPh>
    <rPh sb="181" eb="183">
      <t>セツゾク</t>
    </rPh>
    <rPh sb="183" eb="185">
      <t>ソクシン</t>
    </rPh>
    <rPh sb="189" eb="191">
      <t>ジョセイ</t>
    </rPh>
    <rPh sb="191" eb="193">
      <t>ジギョウ</t>
    </rPh>
    <rPh sb="194" eb="196">
      <t>ケイゾク</t>
    </rPh>
    <rPh sb="198" eb="199">
      <t>オコナ</t>
    </rPh>
    <rPh sb="208" eb="211">
      <t>ロウキュウカ</t>
    </rPh>
    <rPh sb="211" eb="213">
      <t>タイサク</t>
    </rPh>
    <rPh sb="227" eb="229">
      <t>ケイカク</t>
    </rPh>
    <rPh sb="230" eb="231">
      <t>モト</t>
    </rPh>
    <rPh sb="234" eb="237">
      <t>ケイカクテキ</t>
    </rPh>
    <rPh sb="238" eb="240">
      <t>カイチク</t>
    </rPh>
    <rPh sb="240" eb="242">
      <t>コウシン</t>
    </rPh>
    <rPh sb="242" eb="244">
      <t>ジギョウ</t>
    </rPh>
    <rPh sb="246" eb="247">
      <t>ト</t>
    </rPh>
    <rPh sb="248" eb="249">
      <t>ク</t>
    </rPh>
    <phoneticPr fontId="4"/>
  </si>
  <si>
    <t>①収益的収支比率について
H30年度以降について100％より下回っているものの右肩上がりで100％に近付いている。公営企業会計移行後に経営戦略を改定する予定であり、その結果を基に下水道使用料賦課方式を人頭制から従量制へ変更し料金改定することを計画している。今後の人口減少や維持管理費等の増加を踏まえた上で、適正な料金設定を行い、健全な経営を行っていく。
④企業債残高対事業規模比率について
下水道整備事業も完了し更新事業もしばらくは予定していないため、企業債残高も減少していくことが見込まれる。
⑤経費回収率について
昨年度に引き続き経費回収率100％を達成している。今後、人口減少等を踏まえた料金改定を計画しているため、健全な経営を行っていく。
⑥汚水処理原価について
下水道接続率が上昇したことにより有収水量が増加したため、汚水処理原価が減少した。
⑧水洗化率について
下水道整備事業が完了したことにより今後大幅な増加は見込めないが、下水道接続助成事業を今後も継続していくため、下水道接続促進に努めていきたい。</t>
    <rPh sb="1" eb="4">
      <t>シュウエキテキ</t>
    </rPh>
    <rPh sb="4" eb="6">
      <t>シュウシ</t>
    </rPh>
    <rPh sb="6" eb="8">
      <t>ヒリツ</t>
    </rPh>
    <rPh sb="16" eb="18">
      <t>ネンド</t>
    </rPh>
    <rPh sb="18" eb="20">
      <t>イコウ</t>
    </rPh>
    <rPh sb="30" eb="32">
      <t>シタマワ</t>
    </rPh>
    <rPh sb="39" eb="41">
      <t>ミギカタ</t>
    </rPh>
    <rPh sb="41" eb="42">
      <t>ア</t>
    </rPh>
    <rPh sb="50" eb="52">
      <t>チカヅ</t>
    </rPh>
    <rPh sb="57" eb="59">
      <t>コウエイ</t>
    </rPh>
    <rPh sb="59" eb="61">
      <t>キギョウ</t>
    </rPh>
    <rPh sb="61" eb="63">
      <t>カイケイ</t>
    </rPh>
    <rPh sb="63" eb="65">
      <t>イコウ</t>
    </rPh>
    <rPh sb="65" eb="66">
      <t>ゴ</t>
    </rPh>
    <rPh sb="67" eb="69">
      <t>ケイエイ</t>
    </rPh>
    <rPh sb="69" eb="71">
      <t>センリャク</t>
    </rPh>
    <rPh sb="72" eb="74">
      <t>カイテイ</t>
    </rPh>
    <rPh sb="76" eb="78">
      <t>ヨテイ</t>
    </rPh>
    <rPh sb="84" eb="86">
      <t>ケッカ</t>
    </rPh>
    <rPh sb="87" eb="88">
      <t>モト</t>
    </rPh>
    <rPh sb="89" eb="92">
      <t>ゲスイドウ</t>
    </rPh>
    <rPh sb="92" eb="95">
      <t>シヨウリョウ</t>
    </rPh>
    <rPh sb="95" eb="99">
      <t>フカホウシキ</t>
    </rPh>
    <rPh sb="100" eb="103">
      <t>ジントウセイ</t>
    </rPh>
    <rPh sb="105" eb="108">
      <t>ジュウリョウセイ</t>
    </rPh>
    <rPh sb="109" eb="111">
      <t>ヘンコウ</t>
    </rPh>
    <rPh sb="112" eb="114">
      <t>リョウキン</t>
    </rPh>
    <rPh sb="114" eb="116">
      <t>カイテイ</t>
    </rPh>
    <rPh sb="121" eb="123">
      <t>ケイカク</t>
    </rPh>
    <rPh sb="128" eb="130">
      <t>コンゴ</t>
    </rPh>
    <rPh sb="131" eb="133">
      <t>ジンコウ</t>
    </rPh>
    <rPh sb="133" eb="135">
      <t>ゲンショウ</t>
    </rPh>
    <rPh sb="136" eb="138">
      <t>イジ</t>
    </rPh>
    <rPh sb="138" eb="141">
      <t>カンリヒ</t>
    </rPh>
    <rPh sb="141" eb="142">
      <t>トウ</t>
    </rPh>
    <rPh sb="143" eb="145">
      <t>ゾウカ</t>
    </rPh>
    <rPh sb="146" eb="147">
      <t>フ</t>
    </rPh>
    <rPh sb="150" eb="151">
      <t>ウエ</t>
    </rPh>
    <rPh sb="153" eb="155">
      <t>テキセイ</t>
    </rPh>
    <rPh sb="156" eb="160">
      <t>リョウキンセッテイ</t>
    </rPh>
    <rPh sb="161" eb="162">
      <t>オコナ</t>
    </rPh>
    <rPh sb="164" eb="166">
      <t>ケンゼン</t>
    </rPh>
    <rPh sb="167" eb="169">
      <t>ケイエイ</t>
    </rPh>
    <rPh sb="170" eb="171">
      <t>オコナ</t>
    </rPh>
    <rPh sb="178" eb="180">
      <t>キギョウ</t>
    </rPh>
    <rPh sb="180" eb="181">
      <t>サイ</t>
    </rPh>
    <rPh sb="181" eb="183">
      <t>ザンダカ</t>
    </rPh>
    <rPh sb="183" eb="184">
      <t>タイ</t>
    </rPh>
    <rPh sb="184" eb="186">
      <t>ジギョウ</t>
    </rPh>
    <rPh sb="186" eb="188">
      <t>キボ</t>
    </rPh>
    <rPh sb="188" eb="190">
      <t>ヒリツ</t>
    </rPh>
    <rPh sb="195" eb="198">
      <t>ゲスイドウ</t>
    </rPh>
    <rPh sb="198" eb="200">
      <t>セイビ</t>
    </rPh>
    <rPh sb="200" eb="202">
      <t>ジギョウ</t>
    </rPh>
    <rPh sb="203" eb="205">
      <t>カンリョウ</t>
    </rPh>
    <rPh sb="206" eb="208">
      <t>コウシン</t>
    </rPh>
    <rPh sb="208" eb="210">
      <t>ジギョウ</t>
    </rPh>
    <rPh sb="216" eb="218">
      <t>ヨテイ</t>
    </rPh>
    <rPh sb="226" eb="228">
      <t>キギョウ</t>
    </rPh>
    <rPh sb="228" eb="229">
      <t>サイ</t>
    </rPh>
    <rPh sb="229" eb="231">
      <t>ザンダカ</t>
    </rPh>
    <rPh sb="232" eb="234">
      <t>ゲンショウ</t>
    </rPh>
    <rPh sb="241" eb="243">
      <t>ミコ</t>
    </rPh>
    <rPh sb="249" eb="251">
      <t>ケイヒ</t>
    </rPh>
    <rPh sb="251" eb="253">
      <t>カイシュウ</t>
    </rPh>
    <rPh sb="253" eb="254">
      <t>リツ</t>
    </rPh>
    <rPh sb="259" eb="262">
      <t>サクネンド</t>
    </rPh>
    <rPh sb="263" eb="264">
      <t>ヒ</t>
    </rPh>
    <rPh sb="265" eb="266">
      <t>ツヅ</t>
    </rPh>
    <rPh sb="267" eb="269">
      <t>ケイヒ</t>
    </rPh>
    <rPh sb="269" eb="271">
      <t>カイシュウ</t>
    </rPh>
    <rPh sb="271" eb="272">
      <t>リツ</t>
    </rPh>
    <rPh sb="277" eb="279">
      <t>タッセイ</t>
    </rPh>
    <rPh sb="284" eb="286">
      <t>コンゴ</t>
    </rPh>
    <rPh sb="287" eb="289">
      <t>ジンコウ</t>
    </rPh>
    <rPh sb="289" eb="291">
      <t>ゲンショウ</t>
    </rPh>
    <rPh sb="291" eb="292">
      <t>トウ</t>
    </rPh>
    <rPh sb="293" eb="294">
      <t>フ</t>
    </rPh>
    <rPh sb="297" eb="299">
      <t>リョウキン</t>
    </rPh>
    <rPh sb="299" eb="301">
      <t>カイテイ</t>
    </rPh>
    <rPh sb="302" eb="304">
      <t>ケイカク</t>
    </rPh>
    <rPh sb="311" eb="313">
      <t>ケンゼン</t>
    </rPh>
    <rPh sb="314" eb="316">
      <t>ケイエイ</t>
    </rPh>
    <rPh sb="317" eb="318">
      <t>オコナ</t>
    </rPh>
    <rPh sb="325" eb="327">
      <t>オスイ</t>
    </rPh>
    <rPh sb="327" eb="329">
      <t>ショリ</t>
    </rPh>
    <rPh sb="329" eb="331">
      <t>ゲンカ</t>
    </rPh>
    <rPh sb="336" eb="339">
      <t>ゲスイドウ</t>
    </rPh>
    <rPh sb="339" eb="341">
      <t>セツゾク</t>
    </rPh>
    <rPh sb="341" eb="342">
      <t>リツ</t>
    </rPh>
    <rPh sb="343" eb="345">
      <t>ジョウショウ</t>
    </rPh>
    <rPh sb="352" eb="356">
      <t>ユウシュウスイリョウ</t>
    </rPh>
    <rPh sb="357" eb="359">
      <t>ゾウカ</t>
    </rPh>
    <rPh sb="364" eb="366">
      <t>オスイ</t>
    </rPh>
    <rPh sb="366" eb="368">
      <t>ショリ</t>
    </rPh>
    <rPh sb="368" eb="370">
      <t>ゲンカ</t>
    </rPh>
    <rPh sb="371" eb="373">
      <t>ゲンショウ</t>
    </rPh>
    <rPh sb="378" eb="381">
      <t>スイセンカ</t>
    </rPh>
    <rPh sb="381" eb="382">
      <t>リツ</t>
    </rPh>
    <rPh sb="387" eb="390">
      <t>ゲスイドウ</t>
    </rPh>
    <rPh sb="390" eb="392">
      <t>セイビ</t>
    </rPh>
    <rPh sb="392" eb="394">
      <t>ジギョウ</t>
    </rPh>
    <rPh sb="395" eb="397">
      <t>カンリョウ</t>
    </rPh>
    <rPh sb="404" eb="406">
      <t>コンゴ</t>
    </rPh>
    <rPh sb="406" eb="408">
      <t>オオハバ</t>
    </rPh>
    <rPh sb="409" eb="411">
      <t>ゾウカ</t>
    </rPh>
    <rPh sb="412" eb="414">
      <t>ミコ</t>
    </rPh>
    <rPh sb="419" eb="422">
      <t>ゲスイドウ</t>
    </rPh>
    <rPh sb="422" eb="424">
      <t>セツゾク</t>
    </rPh>
    <rPh sb="424" eb="426">
      <t>ジョセイ</t>
    </rPh>
    <rPh sb="426" eb="428">
      <t>ジギョウ</t>
    </rPh>
    <rPh sb="429" eb="431">
      <t>コンゴ</t>
    </rPh>
    <rPh sb="432" eb="434">
      <t>ケイゾク</t>
    </rPh>
    <rPh sb="441" eb="444">
      <t>ゲスイドウ</t>
    </rPh>
    <rPh sb="444" eb="446">
      <t>セツゾク</t>
    </rPh>
    <rPh sb="446" eb="448">
      <t>ソクシン</t>
    </rPh>
    <rPh sb="449" eb="4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</si>
</sst>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64-4267-A0F0-B1E42C2E8C6D}"/>
            </c:ext>
          </c:extLst>
        </c:ser>
        <c:dLbls>
          <c:showLegendKey val="0"/>
          <c:showVal val="0"/>
          <c:showCatName val="0"/>
          <c:showSerName val="0"/>
          <c:showPercent val="0"/>
          <c:showBubbleSize val="0"/>
        </c:dLbls>
        <c:gapWidth val="150"/>
        <c:axId val="315386000"/>
        <c:axId val="31581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864-4267-A0F0-B1E42C2E8C6D}"/>
            </c:ext>
          </c:extLst>
        </c:ser>
        <c:dLbls>
          <c:showLegendKey val="0"/>
          <c:showVal val="0"/>
          <c:showCatName val="0"/>
          <c:showSerName val="0"/>
          <c:showPercent val="0"/>
          <c:showBubbleSize val="0"/>
        </c:dLbls>
        <c:marker val="1"/>
        <c:smooth val="0"/>
        <c:axId val="315386000"/>
        <c:axId val="315816968"/>
      </c:lineChart>
      <c:dateAx>
        <c:axId val="315386000"/>
        <c:scaling>
          <c:orientation val="minMax"/>
        </c:scaling>
        <c:delete val="1"/>
        <c:axPos val="b"/>
        <c:numFmt formatCode="&quot;H&quot;yy" sourceLinked="1"/>
        <c:majorTickMark val="none"/>
        <c:minorTickMark val="none"/>
        <c:tickLblPos val="none"/>
        <c:crossAx val="315816968"/>
        <c:crosses val="autoZero"/>
        <c:auto val="1"/>
        <c:lblOffset val="100"/>
        <c:baseTimeUnit val="years"/>
      </c:dateAx>
      <c:valAx>
        <c:axId val="31581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8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B5-466D-9EE1-362379A6D56F}"/>
            </c:ext>
          </c:extLst>
        </c:ser>
        <c:dLbls>
          <c:showLegendKey val="0"/>
          <c:showVal val="0"/>
          <c:showCatName val="0"/>
          <c:showSerName val="0"/>
          <c:showPercent val="0"/>
          <c:showBubbleSize val="0"/>
        </c:dLbls>
        <c:gapWidth val="150"/>
        <c:axId val="316537512"/>
        <c:axId val="3165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29B5-466D-9EE1-362379A6D56F}"/>
            </c:ext>
          </c:extLst>
        </c:ser>
        <c:dLbls>
          <c:showLegendKey val="0"/>
          <c:showVal val="0"/>
          <c:showCatName val="0"/>
          <c:showSerName val="0"/>
          <c:showPercent val="0"/>
          <c:showBubbleSize val="0"/>
        </c:dLbls>
        <c:marker val="1"/>
        <c:smooth val="0"/>
        <c:axId val="316537512"/>
        <c:axId val="316538688"/>
      </c:lineChart>
      <c:dateAx>
        <c:axId val="316537512"/>
        <c:scaling>
          <c:orientation val="minMax"/>
        </c:scaling>
        <c:delete val="1"/>
        <c:axPos val="b"/>
        <c:numFmt formatCode="&quot;H&quot;yy" sourceLinked="1"/>
        <c:majorTickMark val="none"/>
        <c:minorTickMark val="none"/>
        <c:tickLblPos val="none"/>
        <c:crossAx val="316538688"/>
        <c:crosses val="autoZero"/>
        <c:auto val="1"/>
        <c:lblOffset val="100"/>
        <c:baseTimeUnit val="years"/>
      </c:dateAx>
      <c:valAx>
        <c:axId val="3165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3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82.15</c:v>
                </c:pt>
                <c:pt idx="1">
                  <c:v>82.36</c:v>
                </c:pt>
                <c:pt idx="2">
                  <c:v>82.91</c:v>
                </c:pt>
                <c:pt idx="3">
                  <c:v>82.99</c:v>
                </c:pt>
                <c:pt idx="4">
                  <c:v>83.77</c:v>
                </c:pt>
              </c:numCache>
            </c:numRef>
          </c:val>
          <c:extLst>
            <c:ext xmlns:c16="http://schemas.microsoft.com/office/drawing/2014/chart" uri="{C3380CC4-5D6E-409C-BE32-E72D297353CC}">
              <c16:uniqueId val="{00000000-EAA4-4F88-A215-6F96DDD8C09E}"/>
            </c:ext>
          </c:extLst>
        </c:ser>
        <c:dLbls>
          <c:showLegendKey val="0"/>
          <c:showVal val="0"/>
          <c:showCatName val="0"/>
          <c:showSerName val="0"/>
          <c:showPercent val="0"/>
          <c:showBubbleSize val="0"/>
        </c:dLbls>
        <c:gapWidth val="150"/>
        <c:axId val="316534768"/>
        <c:axId val="3165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AA4-4F88-A215-6F96DDD8C09E}"/>
            </c:ext>
          </c:extLst>
        </c:ser>
        <c:dLbls>
          <c:showLegendKey val="0"/>
          <c:showVal val="0"/>
          <c:showCatName val="0"/>
          <c:showSerName val="0"/>
          <c:showPercent val="0"/>
          <c:showBubbleSize val="0"/>
        </c:dLbls>
        <c:marker val="1"/>
        <c:smooth val="0"/>
        <c:axId val="316534768"/>
        <c:axId val="316539080"/>
      </c:lineChart>
      <c:dateAx>
        <c:axId val="316534768"/>
        <c:scaling>
          <c:orientation val="minMax"/>
        </c:scaling>
        <c:delete val="1"/>
        <c:axPos val="b"/>
        <c:numFmt formatCode="&quot;H&quot;yy" sourceLinked="1"/>
        <c:majorTickMark val="none"/>
        <c:minorTickMark val="none"/>
        <c:tickLblPos val="none"/>
        <c:crossAx val="316539080"/>
        <c:crosses val="autoZero"/>
        <c:auto val="1"/>
        <c:lblOffset val="100"/>
        <c:baseTimeUnit val="years"/>
      </c:dateAx>
      <c:valAx>
        <c:axId val="3165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97.1</c:v>
                </c:pt>
                <c:pt idx="1">
                  <c:v>99.49</c:v>
                </c:pt>
                <c:pt idx="2">
                  <c:v>99.82</c:v>
                </c:pt>
                <c:pt idx="3">
                  <c:v>99.63</c:v>
                </c:pt>
                <c:pt idx="4">
                  <c:v>99.8</c:v>
                </c:pt>
              </c:numCache>
            </c:numRef>
          </c:val>
          <c:extLst>
            <c:ext xmlns:c16="http://schemas.microsoft.com/office/drawing/2014/chart" uri="{C3380CC4-5D6E-409C-BE32-E72D297353CC}">
              <c16:uniqueId val="{00000000-8C86-418F-A0A3-E80284DE48E6}"/>
            </c:ext>
          </c:extLst>
        </c:ser>
        <c:dLbls>
          <c:showLegendKey val="0"/>
          <c:showVal val="0"/>
          <c:showCatName val="0"/>
          <c:showSerName val="0"/>
          <c:showPercent val="0"/>
          <c:showBubbleSize val="0"/>
        </c:dLbls>
        <c:gapWidth val="150"/>
        <c:axId val="315816576"/>
        <c:axId val="31581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6-418F-A0A3-E80284DE48E6}"/>
            </c:ext>
          </c:extLst>
        </c:ser>
        <c:dLbls>
          <c:showLegendKey val="0"/>
          <c:showVal val="0"/>
          <c:showCatName val="0"/>
          <c:showSerName val="0"/>
          <c:showPercent val="0"/>
          <c:showBubbleSize val="0"/>
        </c:dLbls>
        <c:marker val="1"/>
        <c:smooth val="0"/>
        <c:axId val="315816576"/>
        <c:axId val="315817360"/>
      </c:lineChart>
      <c:dateAx>
        <c:axId val="315816576"/>
        <c:scaling>
          <c:orientation val="minMax"/>
        </c:scaling>
        <c:delete val="1"/>
        <c:axPos val="b"/>
        <c:numFmt formatCode="&quot;H&quot;yy" sourceLinked="1"/>
        <c:majorTickMark val="none"/>
        <c:minorTickMark val="none"/>
        <c:tickLblPos val="none"/>
        <c:crossAx val="315817360"/>
        <c:crosses val="autoZero"/>
        <c:auto val="1"/>
        <c:lblOffset val="100"/>
        <c:baseTimeUnit val="years"/>
      </c:dateAx>
      <c:valAx>
        <c:axId val="31581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6-4234-A02B-98C8E692CCF5}"/>
            </c:ext>
          </c:extLst>
        </c:ser>
        <c:dLbls>
          <c:showLegendKey val="0"/>
          <c:showVal val="0"/>
          <c:showCatName val="0"/>
          <c:showSerName val="0"/>
          <c:showPercent val="0"/>
          <c:showBubbleSize val="0"/>
        </c:dLbls>
        <c:gapWidth val="150"/>
        <c:axId val="315816184"/>
        <c:axId val="31581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6-4234-A02B-98C8E692CCF5}"/>
            </c:ext>
          </c:extLst>
        </c:ser>
        <c:dLbls>
          <c:showLegendKey val="0"/>
          <c:showVal val="0"/>
          <c:showCatName val="0"/>
          <c:showSerName val="0"/>
          <c:showPercent val="0"/>
          <c:showBubbleSize val="0"/>
        </c:dLbls>
        <c:marker val="1"/>
        <c:smooth val="0"/>
        <c:axId val="315816184"/>
        <c:axId val="315817752"/>
      </c:lineChart>
      <c:dateAx>
        <c:axId val="315816184"/>
        <c:scaling>
          <c:orientation val="minMax"/>
        </c:scaling>
        <c:delete val="1"/>
        <c:axPos val="b"/>
        <c:numFmt formatCode="&quot;H&quot;yy" sourceLinked="1"/>
        <c:majorTickMark val="none"/>
        <c:minorTickMark val="none"/>
        <c:tickLblPos val="none"/>
        <c:crossAx val="315817752"/>
        <c:crosses val="autoZero"/>
        <c:auto val="1"/>
        <c:lblOffset val="100"/>
        <c:baseTimeUnit val="years"/>
      </c:dateAx>
      <c:valAx>
        <c:axId val="31581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E-41E0-BD2D-33CA329E17E4}"/>
            </c:ext>
          </c:extLst>
        </c:ser>
        <c:dLbls>
          <c:showLegendKey val="0"/>
          <c:showVal val="0"/>
          <c:showCatName val="0"/>
          <c:showSerName val="0"/>
          <c:showPercent val="0"/>
          <c:showBubbleSize val="0"/>
        </c:dLbls>
        <c:gapWidth val="150"/>
        <c:axId val="316636736"/>
        <c:axId val="31664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E-41E0-BD2D-33CA329E17E4}"/>
            </c:ext>
          </c:extLst>
        </c:ser>
        <c:dLbls>
          <c:showLegendKey val="0"/>
          <c:showVal val="0"/>
          <c:showCatName val="0"/>
          <c:showSerName val="0"/>
          <c:showPercent val="0"/>
          <c:showBubbleSize val="0"/>
        </c:dLbls>
        <c:marker val="1"/>
        <c:smooth val="0"/>
        <c:axId val="316636736"/>
        <c:axId val="316640264"/>
      </c:lineChart>
      <c:dateAx>
        <c:axId val="316636736"/>
        <c:scaling>
          <c:orientation val="minMax"/>
        </c:scaling>
        <c:delete val="1"/>
        <c:axPos val="b"/>
        <c:numFmt formatCode="&quot;H&quot;yy" sourceLinked="1"/>
        <c:majorTickMark val="none"/>
        <c:minorTickMark val="none"/>
        <c:tickLblPos val="none"/>
        <c:crossAx val="316640264"/>
        <c:crosses val="autoZero"/>
        <c:auto val="1"/>
        <c:lblOffset val="100"/>
        <c:baseTimeUnit val="years"/>
      </c:dateAx>
      <c:valAx>
        <c:axId val="3166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E-4E7F-87B1-62965E555AFE}"/>
            </c:ext>
          </c:extLst>
        </c:ser>
        <c:dLbls>
          <c:showLegendKey val="0"/>
          <c:showVal val="0"/>
          <c:showCatName val="0"/>
          <c:showSerName val="0"/>
          <c:showPercent val="0"/>
          <c:showBubbleSize val="0"/>
        </c:dLbls>
        <c:gapWidth val="150"/>
        <c:axId val="316635560"/>
        <c:axId val="3166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E-4E7F-87B1-62965E555AFE}"/>
            </c:ext>
          </c:extLst>
        </c:ser>
        <c:dLbls>
          <c:showLegendKey val="0"/>
          <c:showVal val="0"/>
          <c:showCatName val="0"/>
          <c:showSerName val="0"/>
          <c:showPercent val="0"/>
          <c:showBubbleSize val="0"/>
        </c:dLbls>
        <c:marker val="1"/>
        <c:smooth val="0"/>
        <c:axId val="316635560"/>
        <c:axId val="316635168"/>
      </c:lineChart>
      <c:dateAx>
        <c:axId val="316635560"/>
        <c:scaling>
          <c:orientation val="minMax"/>
        </c:scaling>
        <c:delete val="1"/>
        <c:axPos val="b"/>
        <c:numFmt formatCode="&quot;H&quot;yy" sourceLinked="1"/>
        <c:majorTickMark val="none"/>
        <c:minorTickMark val="none"/>
        <c:tickLblPos val="none"/>
        <c:crossAx val="316635168"/>
        <c:crosses val="autoZero"/>
        <c:auto val="1"/>
        <c:lblOffset val="100"/>
        <c:baseTimeUnit val="years"/>
      </c:dateAx>
      <c:valAx>
        <c:axId val="3166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A-443E-B3A7-596473CACD5D}"/>
            </c:ext>
          </c:extLst>
        </c:ser>
        <c:dLbls>
          <c:showLegendKey val="0"/>
          <c:showVal val="0"/>
          <c:showCatName val="0"/>
          <c:showSerName val="0"/>
          <c:showPercent val="0"/>
          <c:showBubbleSize val="0"/>
        </c:dLbls>
        <c:gapWidth val="150"/>
        <c:axId val="316639872"/>
        <c:axId val="31663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A-443E-B3A7-596473CACD5D}"/>
            </c:ext>
          </c:extLst>
        </c:ser>
        <c:dLbls>
          <c:showLegendKey val="0"/>
          <c:showVal val="0"/>
          <c:showCatName val="0"/>
          <c:showSerName val="0"/>
          <c:showPercent val="0"/>
          <c:showBubbleSize val="0"/>
        </c:dLbls>
        <c:marker val="1"/>
        <c:smooth val="0"/>
        <c:axId val="316639872"/>
        <c:axId val="316637520"/>
      </c:lineChart>
      <c:dateAx>
        <c:axId val="316639872"/>
        <c:scaling>
          <c:orientation val="minMax"/>
        </c:scaling>
        <c:delete val="1"/>
        <c:axPos val="b"/>
        <c:numFmt formatCode="&quot;H&quot;yy" sourceLinked="1"/>
        <c:majorTickMark val="none"/>
        <c:minorTickMark val="none"/>
        <c:tickLblPos val="none"/>
        <c:crossAx val="316637520"/>
        <c:crosses val="autoZero"/>
        <c:auto val="1"/>
        <c:lblOffset val="100"/>
        <c:baseTimeUnit val="years"/>
      </c:dateAx>
      <c:valAx>
        <c:axId val="31663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309.70999999999998</c:v>
                </c:pt>
                <c:pt idx="1">
                  <c:v>233.83</c:v>
                </c:pt>
                <c:pt idx="2">
                  <c:v>231.13</c:v>
                </c:pt>
                <c:pt idx="3">
                  <c:v>304.10000000000002</c:v>
                </c:pt>
                <c:pt idx="4">
                  <c:v>171.74</c:v>
                </c:pt>
              </c:numCache>
            </c:numRef>
          </c:val>
          <c:extLst>
            <c:ext xmlns:c16="http://schemas.microsoft.com/office/drawing/2014/chart" uri="{C3380CC4-5D6E-409C-BE32-E72D297353CC}">
              <c16:uniqueId val="{00000000-297F-4B99-9E07-16E322849B55}"/>
            </c:ext>
          </c:extLst>
        </c:ser>
        <c:dLbls>
          <c:showLegendKey val="0"/>
          <c:showVal val="0"/>
          <c:showCatName val="0"/>
          <c:showSerName val="0"/>
          <c:showPercent val="0"/>
          <c:showBubbleSize val="0"/>
        </c:dLbls>
        <c:gapWidth val="150"/>
        <c:axId val="316633208"/>
        <c:axId val="31663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97F-4B99-9E07-16E322849B55}"/>
            </c:ext>
          </c:extLst>
        </c:ser>
        <c:dLbls>
          <c:showLegendKey val="0"/>
          <c:showVal val="0"/>
          <c:showCatName val="0"/>
          <c:showSerName val="0"/>
          <c:showPercent val="0"/>
          <c:showBubbleSize val="0"/>
        </c:dLbls>
        <c:marker val="1"/>
        <c:smooth val="0"/>
        <c:axId val="316633208"/>
        <c:axId val="316635952"/>
      </c:lineChart>
      <c:dateAx>
        <c:axId val="316633208"/>
        <c:scaling>
          <c:orientation val="minMax"/>
        </c:scaling>
        <c:delete val="1"/>
        <c:axPos val="b"/>
        <c:numFmt formatCode="&quot;H&quot;yy" sourceLinked="1"/>
        <c:majorTickMark val="none"/>
        <c:minorTickMark val="none"/>
        <c:tickLblPos val="none"/>
        <c:crossAx val="316635952"/>
        <c:crosses val="autoZero"/>
        <c:auto val="1"/>
        <c:lblOffset val="100"/>
        <c:baseTimeUnit val="years"/>
      </c:dateAx>
      <c:valAx>
        <c:axId val="31663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92.99</c:v>
                </c:pt>
                <c:pt idx="1">
                  <c:v>100</c:v>
                </c:pt>
                <c:pt idx="2">
                  <c:v>99.97</c:v>
                </c:pt>
                <c:pt idx="3">
                  <c:v>100</c:v>
                </c:pt>
                <c:pt idx="4">
                  <c:v>100</c:v>
                </c:pt>
              </c:numCache>
            </c:numRef>
          </c:val>
          <c:extLst>
            <c:ext xmlns:c16="http://schemas.microsoft.com/office/drawing/2014/chart" uri="{C3380CC4-5D6E-409C-BE32-E72D297353CC}">
              <c16:uniqueId val="{00000000-1CD7-4826-96C5-7AC692E1079C}"/>
            </c:ext>
          </c:extLst>
        </c:ser>
        <c:dLbls>
          <c:showLegendKey val="0"/>
          <c:showVal val="0"/>
          <c:showCatName val="0"/>
          <c:showSerName val="0"/>
          <c:showPercent val="0"/>
          <c:showBubbleSize val="0"/>
        </c:dLbls>
        <c:gapWidth val="150"/>
        <c:axId val="316639088"/>
        <c:axId val="31663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CD7-4826-96C5-7AC692E1079C}"/>
            </c:ext>
          </c:extLst>
        </c:ser>
        <c:dLbls>
          <c:showLegendKey val="0"/>
          <c:showVal val="0"/>
          <c:showCatName val="0"/>
          <c:showSerName val="0"/>
          <c:showPercent val="0"/>
          <c:showBubbleSize val="0"/>
        </c:dLbls>
        <c:marker val="1"/>
        <c:smooth val="0"/>
        <c:axId val="316639088"/>
        <c:axId val="316639480"/>
      </c:lineChart>
      <c:dateAx>
        <c:axId val="316639088"/>
        <c:scaling>
          <c:orientation val="minMax"/>
        </c:scaling>
        <c:delete val="1"/>
        <c:axPos val="b"/>
        <c:numFmt formatCode="&quot;H&quot;yy" sourceLinked="1"/>
        <c:majorTickMark val="none"/>
        <c:minorTickMark val="none"/>
        <c:tickLblPos val="none"/>
        <c:crossAx val="316639480"/>
        <c:crosses val="autoZero"/>
        <c:auto val="1"/>
        <c:lblOffset val="100"/>
        <c:baseTimeUnit val="years"/>
      </c:dateAx>
      <c:valAx>
        <c:axId val="31663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196.57</c:v>
                </c:pt>
                <c:pt idx="1">
                  <c:v>182.86</c:v>
                </c:pt>
                <c:pt idx="2">
                  <c:v>186.06</c:v>
                </c:pt>
                <c:pt idx="3">
                  <c:v>184.73</c:v>
                </c:pt>
                <c:pt idx="4">
                  <c:v>179.29</c:v>
                </c:pt>
              </c:numCache>
            </c:numRef>
          </c:val>
          <c:extLst>
            <c:ext xmlns:c16="http://schemas.microsoft.com/office/drawing/2014/chart" uri="{C3380CC4-5D6E-409C-BE32-E72D297353CC}">
              <c16:uniqueId val="{00000000-38AF-4C97-A6B9-ABE7C827AC3C}"/>
            </c:ext>
          </c:extLst>
        </c:ser>
        <c:dLbls>
          <c:showLegendKey val="0"/>
          <c:showVal val="0"/>
          <c:showCatName val="0"/>
          <c:showSerName val="0"/>
          <c:showPercent val="0"/>
          <c:showBubbleSize val="0"/>
        </c:dLbls>
        <c:gapWidth val="150"/>
        <c:axId val="316540648"/>
        <c:axId val="31654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38AF-4C97-A6B9-ABE7C827AC3C}"/>
            </c:ext>
          </c:extLst>
        </c:ser>
        <c:dLbls>
          <c:showLegendKey val="0"/>
          <c:showVal val="0"/>
          <c:showCatName val="0"/>
          <c:showSerName val="0"/>
          <c:showPercent val="0"/>
          <c:showBubbleSize val="0"/>
        </c:dLbls>
        <c:marker val="1"/>
        <c:smooth val="0"/>
        <c:axId val="316540648"/>
        <c:axId val="316541040"/>
      </c:lineChart>
      <c:dateAx>
        <c:axId val="316540648"/>
        <c:scaling>
          <c:orientation val="minMax"/>
        </c:scaling>
        <c:delete val="1"/>
        <c:axPos val="b"/>
        <c:numFmt formatCode="&quot;H&quot;yy" sourceLinked="1"/>
        <c:majorTickMark val="none"/>
        <c:minorTickMark val="none"/>
        <c:tickLblPos val="none"/>
        <c:crossAx val="316541040"/>
        <c:crosses val="autoZero"/>
        <c:auto val="1"/>
        <c:lblOffset val="100"/>
        <c:baseTimeUnit val="years"/>
      </c:dateAx>
      <c:valAx>
        <c:axId val="3165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湯前町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3703</v>
      </c>
      <c r="AM8" s="46"/>
      <c r="AN8" s="46"/>
      <c r="AO8" s="46"/>
      <c r="AP8" s="46"/>
      <c r="AQ8" s="46"/>
      <c r="AR8" s="46"/>
      <c r="AS8" s="46"/>
      <c r="AT8" s="45">
        <f>データ!T6</f>
        <v>48.37</v>
      </c>
      <c r="AU8" s="45"/>
      <c r="AV8" s="45"/>
      <c r="AW8" s="45"/>
      <c r="AX8" s="45"/>
      <c r="AY8" s="45"/>
      <c r="AZ8" s="45"/>
      <c r="BA8" s="45"/>
      <c r="BB8" s="45">
        <f>データ!U6</f>
        <v>76.56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81.88</v>
      </c>
      <c r="Q10" s="45"/>
      <c r="R10" s="45"/>
      <c r="S10" s="45"/>
      <c r="T10" s="45"/>
      <c r="U10" s="45"/>
      <c r="V10" s="45"/>
      <c r="W10" s="45">
        <f>データ!Q6</f>
        <v>100</v>
      </c>
      <c r="X10" s="45"/>
      <c r="Y10" s="45"/>
      <c r="Z10" s="45"/>
      <c r="AA10" s="45"/>
      <c r="AB10" s="45"/>
      <c r="AC10" s="45"/>
      <c r="AD10" s="46">
        <f>データ!R6</f>
        <v>4290</v>
      </c>
      <c r="AE10" s="46"/>
      <c r="AF10" s="46"/>
      <c r="AG10" s="46"/>
      <c r="AH10" s="46"/>
      <c r="AI10" s="46"/>
      <c r="AJ10" s="46"/>
      <c r="AK10" s="2"/>
      <c r="AL10" s="46">
        <f>データ!V6</f>
        <v>3000</v>
      </c>
      <c r="AM10" s="46"/>
      <c r="AN10" s="46"/>
      <c r="AO10" s="46"/>
      <c r="AP10" s="46"/>
      <c r="AQ10" s="46"/>
      <c r="AR10" s="46"/>
      <c r="AS10" s="46"/>
      <c r="AT10" s="45">
        <f>データ!W6</f>
        <v>1.75</v>
      </c>
      <c r="AU10" s="45"/>
      <c r="AV10" s="45"/>
      <c r="AW10" s="45"/>
      <c r="AX10" s="45"/>
      <c r="AY10" s="45"/>
      <c r="AZ10" s="45"/>
      <c r="BA10" s="45"/>
      <c r="BB10" s="45">
        <f>データ!X6</f>
        <v>1714.29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6IZKiLDUUtxLbYepow9mVt7S8izlU5+gCwtxkgVNUGmxtAIyFMCE2seYIQYnZe9WBc7XDAkC2aTjFR6IPMgVHQ==" saltValue="UzFwb0Q4Lwgd2zHkIv+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435066</v>
      </c>
      <c r="D6" s="19">
        <f t="shared" si="3"/>
        <v>47</v>
      </c>
      <c r="E6" s="19">
        <f t="shared" si="3"/>
        <v>17</v>
      </c>
      <c r="F6" s="19">
        <f t="shared" si="3"/>
        <v>4</v>
      </c>
      <c r="G6" s="19">
        <f t="shared" si="3"/>
        <v>0</v>
      </c>
      <c r="H6" s="19" t="str">
        <f t="shared" si="3"/>
        <v>熊本県　湯前町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81.88</v>
      </c>
      <c r="Q6" s="20">
        <f t="shared" si="3"/>
        <v>100</v>
      </c>
      <c r="R6" s="20">
        <f t="shared" si="3"/>
        <v>4290</v>
      </c>
      <c r="S6" s="20">
        <f t="shared" si="3"/>
        <v>3703</v>
      </c>
      <c r="T6" s="20">
        <f t="shared" si="3"/>
        <v>48.37</v>
      </c>
      <c r="U6" s="20">
        <f t="shared" si="3"/>
        <v>76.56</v>
      </c>
      <c r="V6" s="20">
        <f t="shared" si="3"/>
        <v>3000</v>
      </c>
      <c r="W6" s="20">
        <f t="shared" si="3"/>
        <v>1.75</v>
      </c>
      <c r="X6" s="20">
        <f t="shared" si="3"/>
        <v>1714.29</v>
      </c>
      <c r="Y6" s="21">
        <f>IF(Y7="",NA(),Y7)</f>
        <v>97.1</v>
      </c>
      <c r="Z6" s="21">
        <f t="shared" ref="Z6:AH6" si="4">IF(Z7="",NA(),Z7)</f>
        <v>99.49</v>
      </c>
      <c r="AA6" s="21">
        <f t="shared" si="4"/>
        <v>99.82</v>
      </c>
      <c r="AB6" s="21">
        <f t="shared" si="4"/>
        <v>99.63</v>
      </c>
      <c r="AC6" s="21">
        <f t="shared" si="4"/>
        <v>99.8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309.70999999999998</v>
      </c>
      <c r="BG6" s="21">
        <f t="shared" ref="BG6:BO6" si="7">IF(BG7="",NA(),BG7)</f>
        <v>233.83</v>
      </c>
      <c r="BH6" s="21">
        <f t="shared" si="7"/>
        <v>231.13</v>
      </c>
      <c r="BI6" s="21">
        <f t="shared" si="7"/>
        <v>304.10000000000002</v>
      </c>
      <c r="BJ6" s="21">
        <f t="shared" si="7"/>
        <v>171.74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92.99</v>
      </c>
      <c r="BR6" s="21">
        <f t="shared" ref="BR6:BZ6" si="8">IF(BR7="",NA(),BR7)</f>
        <v>100</v>
      </c>
      <c r="BS6" s="21">
        <f t="shared" si="8"/>
        <v>99.97</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196.57</v>
      </c>
      <c r="CC6" s="21">
        <f t="shared" ref="CC6:CK6" si="9">IF(CC7="",NA(),CC7)</f>
        <v>182.86</v>
      </c>
      <c r="CD6" s="21">
        <f t="shared" si="9"/>
        <v>186.06</v>
      </c>
      <c r="CE6" s="21">
        <f t="shared" si="9"/>
        <v>184.73</v>
      </c>
      <c r="CF6" s="21">
        <f t="shared" si="9"/>
        <v>179.29</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82.15</v>
      </c>
      <c r="CY6" s="21">
        <f t="shared" ref="CY6:DG6" si="11">IF(CY7="",NA(),CY7)</f>
        <v>82.36</v>
      </c>
      <c r="CZ6" s="21">
        <f t="shared" si="11"/>
        <v>82.91</v>
      </c>
      <c r="DA6" s="21">
        <f t="shared" si="11"/>
        <v>82.99</v>
      </c>
      <c r="DB6" s="21">
        <f t="shared" si="11"/>
        <v>83.77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435066</v>
      </c>
      <c r="D7" s="23">
        <v>47</v>
      </c>
      <c r="E7" s="23">
        <v>17</v>
      </c>
      <c r="F7" s="23">
        <v>4</v>
      </c>
      <c r="G7" s="23">
        <v>0</v>
      </c>
      <c r="H7" s="23" t="s">
        <v>98</v>
      </c>
      <c r="I7" s="23" t="s">
        <v>99</v>
      </c>
      <c r="J7" s="23" t="s">
        <v>100</v>
      </c>
      <c r="K7" s="23" t="s">
        <v>101</v>
      </c>
      <c r="L7" s="23" t="s">
        <v>102</v>
      </c>
      <c r="M7" s="23" t="s">
        <v>103</v>
      </c>
      <c r="N7" s="24" t="s">
        <v>104</v>
      </c>
      <c r="O7" s="24" t="s">
        <v>105</v>
      </c>
      <c r="P7" s="24">
        <v>81.88</v>
      </c>
      <c r="Q7" s="24">
        <v>100</v>
      </c>
      <c r="R7" s="24">
        <v>4290</v>
      </c>
      <c r="S7" s="24">
        <v>3703</v>
      </c>
      <c r="T7" s="24">
        <v>48.37</v>
      </c>
      <c r="U7" s="24">
        <v>76.56</v>
      </c>
      <c r="V7" s="24">
        <v>3000</v>
      </c>
      <c r="W7" s="24">
        <v>1.75</v>
      </c>
      <c r="X7" s="24">
        <v>1714.29</v>
      </c>
      <c r="Y7" s="24">
        <v>97.1</v>
      </c>
      <c r="Z7" s="24">
        <v>99.49</v>
      </c>
      <c r="AA7" s="24">
        <v>99.82</v>
      </c>
      <c r="AB7" s="24">
        <v>99.63</v>
      </c>
      <c r="AC7" s="24">
        <v>99.8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309.70999999999998</v>
      </c>
      <c r="BG7" s="24">
        <v>233.83</v>
      </c>
      <c r="BH7" s="24">
        <v>231.13</v>
      </c>
      <c r="BI7" s="24">
        <v>304.10000000000002</v>
      </c>
      <c r="BJ7" s="24">
        <v>171.74</v>
      </c>
      <c r="BK7" s="24">
        <v>1243.71</v>
      </c>
      <c r="BL7" s="24">
        <v>1194.1500000000001</v>
      </c>
      <c r="BM7" s="24">
        <v>1206.79</v>
      </c>
      <c r="BN7" s="24">
        <v>1258.43</v>
      </c>
      <c r="BO7" s="24">
        <v>1163.75</v>
      </c>
      <c r="BP7" s="24">
        <v>1201.79</v>
      </c>
      <c r="BQ7" s="24">
        <v>92.99</v>
      </c>
      <c r="BR7" s="24">
        <v>100</v>
      </c>
      <c r="BS7" s="24">
        <v>99.97</v>
      </c>
      <c r="BT7" s="24">
        <v>100</v>
      </c>
      <c r="BU7" s="24">
        <v>100</v>
      </c>
      <c r="BV7" s="24">
        <v>74.3</v>
      </c>
      <c r="BW7" s="24">
        <v>72.260000000000005</v>
      </c>
      <c r="BX7" s="24">
        <v>71.84</v>
      </c>
      <c r="BY7" s="24">
        <v>73.36</v>
      </c>
      <c r="BZ7" s="24">
        <v>72.599999999999994</v>
      </c>
      <c r="CA7" s="24">
        <v>75.31</v>
      </c>
      <c r="CB7" s="24">
        <v>196.57</v>
      </c>
      <c r="CC7" s="24">
        <v>182.86</v>
      </c>
      <c r="CD7" s="24">
        <v>186.06</v>
      </c>
      <c r="CE7" s="24">
        <v>184.73</v>
      </c>
      <c r="CF7" s="24">
        <v>179.29</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82.15</v>
      </c>
      <c r="CY7" s="24">
        <v>82.36</v>
      </c>
      <c r="CZ7" s="24">
        <v>82.91</v>
      </c>
      <c r="DA7" s="24">
        <v>82.99</v>
      </c>
      <c r="DB7" s="24">
        <v>83.77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dcterms:created xsi:type="dcterms:W3CDTF">2022-12-01T01:53:04Z</dcterms:created>
  <dcterms:modified xsi:type="dcterms:W3CDTF">2023-02-01T02:03:44Z</dcterms:modified>
  <cp:category/>
</cp:coreProperties>
</file>