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
    </mc:Choice>
  </mc:AlternateContent>
  <workbookProtection workbookAlgorithmName="SHA-512" workbookHashValue="kjKBcOasUzowdFdaXOzfcfAPGoJ6PwGzasajk4M2l9KV1sFxY+y+5YqPNHxqa0qBgBi46bp4Uv9SzmNLQRyQFQ==" workbookSaltValue="U5Ny7X4munYCyuETMsZ8P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<sst xmlns="http://schemas.openxmlformats.org/spreadsheetml/2006/main" count="297" uniqueCount="119">
  <si>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</si>
  <si>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</si>
  <si>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</si>
  <si>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</si>
  <si>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</si>
  <si>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</si>
  <si>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</si>
  <si>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</si>
  <si>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</si>
  <si>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</si>
  <si>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</si>
  <si>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</si>
  <si>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</si>
  <si>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</si>
  <si>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</si>
  <si>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</si>
  <si>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</si>
  <si>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</si>
  <si>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</si>
  <si>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</si>
  <si>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</si>
  <si>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</si>
  <si>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</si>
  <si>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</si>
  <si>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</si>
  <si>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</si>
  <si>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</si>
  <si>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</si>
  <si>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</si>
  <si>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</si>
  <si>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</si>
  <si>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</si>
  <si>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</si>
  <si>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</si>
  <si>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</si>
  <si>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</si>
  <si>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</si>
  <si>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</si>
  <si>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</si>
  <si>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</si>
  <si>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</si>
  <si>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</si>
  <si>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</si>
  <si>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</si>
  <si>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</si>
  <si>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</si>
  <si>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</si>
  <si>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</si>
  <si>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</si>
  <si>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</si>
  <si>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</si>
  <si>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</si>
  <si>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</si>
  <si>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</si>
  <si>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</si>
  <si>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</si>
  <si>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</si>
  <si>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</si>
  <si>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</si>
  <si>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</si>
  <si>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</si>
  <si>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</si>
  <si>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</si>
  <si>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</si>
  <si>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</si>
  <si>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</si>
  <si>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</si>
  <si>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</si>
  <si>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</si>
  <si>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</si>
  <si>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</si>
  <si>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</si>
  <si>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</si>
  <si>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</si>
  <si>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</si>
  <si>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</si>
  <si>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</si>
  <si>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</si>
  <si>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</si>
  <si>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</si>
  <si>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</si>
  <si>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</si>
  <si>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</si>
  <si>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</si>
  <si>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</si>
  <si>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</si>
  <si>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</si>
  <si>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</si>
  <si>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</si>
  <si>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</si>
  <si>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</si>
  <si>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</si>
  <si>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</si>
  <si>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</si>
  <si>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</si>
  <si>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</si>
  <si>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</si>
  <si>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</si>
  <si>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</si>
  <si>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</si>
  <si>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</si>
  <si>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</si>
  <si>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</si>
  <si>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</si>
  <si>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</si>
  <si>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</si>
  <si>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</si>
  <si>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</si>
  <si>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</si>
  <si>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</si>
  <si>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</si>
  <si>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</si>
  <si>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</si>
  <si>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</si>
  <si>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</si>
  <si>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</si>
  <si>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有形固定資産減価償却率は、法適用2年目であり今後上昇が見込まれる。
　管渠老朽化率は、昭和63年に供用開始し耐用年数を迎えているものはないが、今後は処理場及び管渠の計画的な更新・長寿命化を図っていく必要がある。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rPh sb="36" eb="38">
      <t>カンキョ</t>
    </rPh>
    <rPh sb="38" eb="41">
      <t>ロウキュウカ</t>
    </rPh>
    <rPh sb="41" eb="42">
      <t>リツ</t>
    </rPh>
    <rPh sb="44" eb="46">
      <t>ショウワ</t>
    </rPh>
    <rPh sb="48" eb="49">
      <t>ネン</t>
    </rPh>
    <rPh sb="50" eb="52">
      <t>キョウヨウ</t>
    </rPh>
    <rPh sb="52" eb="54">
      <t>カイシ</t>
    </rPh>
    <rPh sb="55" eb="57">
      <t>タイヨウ</t>
    </rPh>
    <rPh sb="57" eb="59">
      <t>ネンスウ</t>
    </rPh>
    <rPh sb="60" eb="61">
      <t>ムカ</t>
    </rPh>
    <rPh sb="72" eb="74">
      <t>コンゴ</t>
    </rPh>
    <rPh sb="75" eb="78">
      <t>ショリジョウ</t>
    </rPh>
    <rPh sb="78" eb="79">
      <t>オヨ</t>
    </rPh>
    <rPh sb="80" eb="82">
      <t>カンキョ</t>
    </rPh>
    <rPh sb="83" eb="86">
      <t>ケイカクテキ</t>
    </rPh>
    <rPh sb="87" eb="89">
      <t>コウシン</t>
    </rPh>
    <rPh sb="90" eb="94">
      <t>チョウジュミョウカ</t>
    </rPh>
    <rPh sb="95" eb="96">
      <t>ハカ</t>
    </rPh>
    <rPh sb="100" eb="102">
      <t>ヒツヨウ</t>
    </rPh>
    <phoneticPr fontId="4"/>
  </si>
  <si>
    <t>　現在の経営状況としては、健全とは言えない状況となっている。
　今後も人口減による使用料収入の減少により経費回収率の悪化が見込まれるため、汚水処理原価の抑制を図りながら経営戦略を基に適正な使用料を検討し、健全な事業運営を実施していく必要がある。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32" eb="34">
      <t>コンゴ</t>
    </rPh>
    <rPh sb="35" eb="38">
      <t>ジンコウゲン</t>
    </rPh>
    <rPh sb="52" eb="54">
      <t>ケイヒ</t>
    </rPh>
    <rPh sb="54" eb="56">
      <t>カイシュウ</t>
    </rPh>
    <rPh sb="56" eb="57">
      <t>リツ</t>
    </rPh>
    <rPh sb="58" eb="60">
      <t>アッカ</t>
    </rPh>
    <rPh sb="61" eb="63">
      <t>ミコ</t>
    </rPh>
    <rPh sb="69" eb="71">
      <t>オスイ</t>
    </rPh>
    <rPh sb="71" eb="73">
      <t>ショリ</t>
    </rPh>
    <rPh sb="73" eb="75">
      <t>ゲンカ</t>
    </rPh>
    <rPh sb="76" eb="78">
      <t>ヨクセイ</t>
    </rPh>
    <rPh sb="79" eb="80">
      <t>ハカ</t>
    </rPh>
    <rPh sb="84" eb="86">
      <t>ケイエイ</t>
    </rPh>
    <rPh sb="86" eb="88">
      <t>センリャク</t>
    </rPh>
    <rPh sb="89" eb="90">
      <t>モト</t>
    </rPh>
    <rPh sb="91" eb="93">
      <t>テキセイ</t>
    </rPh>
    <rPh sb="94" eb="97">
      <t>シヨウリョウ</t>
    </rPh>
    <rPh sb="98" eb="100">
      <t>ケントウ</t>
    </rPh>
    <rPh sb="102" eb="104">
      <t>ケンゼン</t>
    </rPh>
    <rPh sb="105" eb="107">
      <t>ジギョウ</t>
    </rPh>
    <rPh sb="107" eb="109">
      <t>ウンエイ</t>
    </rPh>
    <rPh sb="110" eb="112">
      <t>ジッシ</t>
    </rPh>
    <rPh sb="116" eb="118">
      <t>ヒツヨウ</t>
    </rPh>
    <phoneticPr fontId="4"/>
  </si>
  <si>
    <t>　経常収支比率は100％を超えているが、経費回収率は60％台と低く、一般会計からの繰り入れに頼った経営となっている。
　流動比率は、前年度より少しは回復しているが依然低く運転資金としての現金が少ないことが要因であり改善策を検討し支払い能力の向上に努める必要がある。
　企業債残高対事業規模比率は、企業債の償還についても繰入金に頼る状況である。
　施設利用率については、類似団体より若干高くなっているが、今後も下水道への加入促進を行い、水洗化率及び施設利用率の向上と使用料収入の増加を図る。</t>
    <rPh sb="1" eb="3">
      <t>ケイジョウ</t>
    </rPh>
    <rPh sb="3" eb="5">
      <t>シュウシ</t>
    </rPh>
    <rPh sb="5" eb="7">
      <t>ヒリツ</t>
    </rPh>
    <rPh sb="13" eb="14">
      <t>コ</t>
    </rPh>
    <rPh sb="20" eb="22">
      <t>ケイヒ</t>
    </rPh>
    <rPh sb="22" eb="24">
      <t>カイシュウ</t>
    </rPh>
    <rPh sb="24" eb="25">
      <t>リツ</t>
    </rPh>
    <rPh sb="29" eb="30">
      <t>ダイ</t>
    </rPh>
    <rPh sb="31" eb="32">
      <t>ヒク</t>
    </rPh>
    <rPh sb="34" eb="36">
      <t>イッパン</t>
    </rPh>
    <rPh sb="36" eb="38">
      <t>カイケイ</t>
    </rPh>
    <rPh sb="41" eb="42">
      <t>ク</t>
    </rPh>
    <rPh sb="43" eb="44">
      <t>イ</t>
    </rPh>
    <rPh sb="46" eb="47">
      <t>タヨ</t>
    </rPh>
    <rPh sb="49" eb="51">
      <t>ケイエイ</t>
    </rPh>
    <rPh sb="60" eb="62">
      <t>リュウドウ</t>
    </rPh>
    <rPh sb="62" eb="64">
      <t>ヒリツ</t>
    </rPh>
    <rPh sb="66" eb="69">
      <t>ゼンネンド</t>
    </rPh>
    <rPh sb="71" eb="72">
      <t>スコ</t>
    </rPh>
    <rPh sb="74" eb="76">
      <t>カイフク</t>
    </rPh>
    <rPh sb="81" eb="83">
      <t>イゼン</t>
    </rPh>
    <rPh sb="83" eb="84">
      <t>ヒク</t>
    </rPh>
    <rPh sb="85" eb="87">
      <t>ウンテン</t>
    </rPh>
    <rPh sb="87" eb="89">
      <t>シキン</t>
    </rPh>
    <rPh sb="93" eb="95">
      <t>ゲンキン</t>
    </rPh>
    <rPh sb="96" eb="97">
      <t>スク</t>
    </rPh>
    <rPh sb="102" eb="104">
      <t>ヨウイン</t>
    </rPh>
    <rPh sb="107" eb="110">
      <t>カイゼンサク</t>
    </rPh>
    <rPh sb="111" eb="113">
      <t>ケントウ</t>
    </rPh>
    <rPh sb="114" eb="116">
      <t>シハラ</t>
    </rPh>
    <rPh sb="117" eb="119">
      <t>ノウリョク</t>
    </rPh>
    <rPh sb="120" eb="122">
      <t>コウジョウ</t>
    </rPh>
    <rPh sb="123" eb="124">
      <t>ツト</t>
    </rPh>
    <rPh sb="126" eb="128">
      <t>ヒツヨウ</t>
    </rPh>
    <rPh sb="134" eb="136">
      <t>キギョウ</t>
    </rPh>
    <rPh sb="136" eb="137">
      <t>サイ</t>
    </rPh>
    <rPh sb="137" eb="139">
      <t>ザンダカ</t>
    </rPh>
    <rPh sb="139" eb="140">
      <t>タイ</t>
    </rPh>
    <rPh sb="140" eb="142">
      <t>ジギョウ</t>
    </rPh>
    <rPh sb="142" eb="144">
      <t>キボ</t>
    </rPh>
    <rPh sb="144" eb="146">
      <t>ヒリツ</t>
    </rPh>
    <rPh sb="148" eb="150">
      <t>キギョウ</t>
    </rPh>
    <rPh sb="150" eb="151">
      <t>サイ</t>
    </rPh>
    <rPh sb="152" eb="154">
      <t>ショウカン</t>
    </rPh>
    <rPh sb="159" eb="161">
      <t>クリイレ</t>
    </rPh>
    <rPh sb="161" eb="162">
      <t>キン</t>
    </rPh>
    <rPh sb="163" eb="164">
      <t>タヨ</t>
    </rPh>
    <rPh sb="165" eb="167">
      <t>ジョウキョウ</t>
    </rPh>
    <rPh sb="173" eb="175">
      <t>シセツ</t>
    </rPh>
    <rPh sb="175" eb="177">
      <t>リヨウ</t>
    </rPh>
    <rPh sb="177" eb="178">
      <t>リツ</t>
    </rPh>
    <rPh sb="184" eb="186">
      <t>ルイジ</t>
    </rPh>
    <rPh sb="186" eb="188">
      <t>ダンタイ</t>
    </rPh>
    <rPh sb="190" eb="192">
      <t>ジャッカン</t>
    </rPh>
    <rPh sb="192" eb="193">
      <t>タカ</t>
    </rPh>
    <rPh sb="201" eb="203">
      <t>コンゴ</t>
    </rPh>
    <rPh sb="204" eb="207">
      <t>ゲスイドウ</t>
    </rPh>
    <rPh sb="209" eb="211">
      <t>カニュウ</t>
    </rPh>
    <rPh sb="211" eb="213">
      <t>ソクシン</t>
    </rPh>
    <rPh sb="214" eb="215">
      <t>オコナ</t>
    </rPh>
    <rPh sb="217" eb="220">
      <t>スイセンカ</t>
    </rPh>
    <rPh sb="220" eb="221">
      <t>リツ</t>
    </rPh>
    <rPh sb="221" eb="222">
      <t>オヨ</t>
    </rPh>
    <rPh sb="223" eb="225">
      <t>シセツ</t>
    </rPh>
    <rPh sb="225" eb="227">
      <t>リヨウ</t>
    </rPh>
    <rPh sb="227" eb="228">
      <t>リツ</t>
    </rPh>
    <rPh sb="229" eb="231">
      <t>コウジョウ</t>
    </rPh>
    <rPh sb="232" eb="235">
      <t>シヨウリョウ</t>
    </rPh>
    <rPh sb="235" eb="237">
      <t>シュウニュウ</t>
    </rPh>
    <rPh sb="238" eb="240">
      <t>ゾウカ</t>
    </rPh>
    <rPh sb="241" eb="2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</si>
</sst>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38-4A06-94CA-33EA27AB4F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E038-4A06-94CA-33EA27AB4F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65.59</c:v>
                </c:pt>
                <c:pt idx="4">
                  <c:v>65.239999999999995</c:v>
                </c:pt>
              </c:numCache>
            </c:numRef>
          </c:val>
          <c:extLst>
            <c:ext xmlns:c16="http://schemas.microsoft.com/office/drawing/2014/chart" uri="{C3380CC4-5D6E-409C-BE32-E72D297353CC}">
              <c16:uniqueId val="{00000000-133F-46DE-8C77-1A0C768BF6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133F-46DE-8C77-1A0C768BF6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91.58</c:v>
                </c:pt>
                <c:pt idx="4">
                  <c:v>92.08</c:v>
                </c:pt>
              </c:numCache>
            </c:numRef>
          </c:val>
          <c:extLst>
            <c:ext xmlns:c16="http://schemas.microsoft.com/office/drawing/2014/chart" uri="{C3380CC4-5D6E-409C-BE32-E72D297353CC}">
              <c16:uniqueId val="{00000000-27E9-45BB-A0B6-99BB7117DD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27E9-45BB-A0B6-99BB7117DD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107.83</c:v>
                </c:pt>
                <c:pt idx="4">
                  <c:v>103.66</c:v>
                </c:pt>
              </c:numCache>
            </c:numRef>
          </c:val>
          <c:extLst>
            <c:ext xmlns:c16="http://schemas.microsoft.com/office/drawing/2014/chart" uri="{C3380CC4-5D6E-409C-BE32-E72D297353CC}">
              <c16:uniqueId val="{00000000-F941-41E8-87B8-59312126B3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F941-41E8-87B8-59312126B3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4.01</c:v>
                </c:pt>
                <c:pt idx="4">
                  <c:v>7.99</c:v>
                </c:pt>
              </c:numCache>
            </c:numRef>
          </c:val>
          <c:extLst>
            <c:ext xmlns:c16="http://schemas.microsoft.com/office/drawing/2014/chart" uri="{C3380CC4-5D6E-409C-BE32-E72D297353CC}">
              <c16:uniqueId val="{00000000-6BE4-448B-B22A-D35C40CCE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6BE4-448B-B22A-D35C40CCE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88-4B85-8632-31E63B9239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A88-4B85-8632-31E63B9239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21-4CEA-A313-8504050C85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4221-4CEA-A313-8504050C85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21.83</c:v>
                </c:pt>
                <c:pt idx="4">
                  <c:v>30.12</c:v>
                </c:pt>
              </c:numCache>
            </c:numRef>
          </c:val>
          <c:extLst>
            <c:ext xmlns:c16="http://schemas.microsoft.com/office/drawing/2014/chart" uri="{C3380CC4-5D6E-409C-BE32-E72D297353CC}">
              <c16:uniqueId val="{00000000-CCA3-4128-8C4F-E6F4A1D72B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CCA3-4128-8C4F-E6F4A1D72B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06-4536-AAF2-6FF154743A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F406-4536-AAF2-6FF154743A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62.01</c:v>
                </c:pt>
                <c:pt idx="4">
                  <c:v>64.42</c:v>
                </c:pt>
              </c:numCache>
            </c:numRef>
          </c:val>
          <c:extLst>
            <c:ext xmlns:c16="http://schemas.microsoft.com/office/drawing/2014/chart" uri="{C3380CC4-5D6E-409C-BE32-E72D297353CC}">
              <c16:uniqueId val="{00000000-36D0-45DE-AA85-E3A6C0504A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36D0-45DE-AA85-E3A6C0504A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235.8</c:v>
                </c:pt>
                <c:pt idx="4">
                  <c:v>230.33</c:v>
                </c:pt>
              </c:numCache>
            </c:numRef>
          </c:val>
          <c:extLst>
            <c:ext xmlns:c16="http://schemas.microsoft.com/office/drawing/2014/chart" uri="{C3380CC4-5D6E-409C-BE32-E72D297353CC}">
              <c16:uniqueId val="{00000000-2116-44DB-BF11-975C168573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2116-44DB-BF11-975C168573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U20" sqref="AU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47414</v>
      </c>
      <c r="AM8" s="37"/>
      <c r="AN8" s="37"/>
      <c r="AO8" s="37"/>
      <c r="AP8" s="37"/>
      <c r="AQ8" s="37"/>
      <c r="AR8" s="37"/>
      <c r="AS8" s="37"/>
      <c r="AT8" s="38">
        <f>データ!T6</f>
        <v>276.85000000000002</v>
      </c>
      <c r="AU8" s="38"/>
      <c r="AV8" s="38"/>
      <c r="AW8" s="38"/>
      <c r="AX8" s="38"/>
      <c r="AY8" s="38"/>
      <c r="AZ8" s="38"/>
      <c r="BA8" s="38"/>
      <c r="BB8" s="38">
        <f>データ!U6</f>
        <v>171.26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62.1</v>
      </c>
      <c r="J10" s="38"/>
      <c r="K10" s="38"/>
      <c r="L10" s="38"/>
      <c r="M10" s="38"/>
      <c r="N10" s="38"/>
      <c r="O10" s="38"/>
      <c r="P10" s="38">
        <f>データ!P6</f>
        <v>12.45</v>
      </c>
      <c r="Q10" s="38"/>
      <c r="R10" s="38"/>
      <c r="S10" s="38"/>
      <c r="T10" s="38"/>
      <c r="U10" s="38"/>
      <c r="V10" s="38"/>
      <c r="W10" s="38">
        <f>データ!Q6</f>
        <v>70.39</v>
      </c>
      <c r="X10" s="38"/>
      <c r="Y10" s="38"/>
      <c r="Z10" s="38"/>
      <c r="AA10" s="38"/>
      <c r="AB10" s="38"/>
      <c r="AC10" s="38"/>
      <c r="AD10" s="37">
        <f>データ!R6</f>
        <v>3140</v>
      </c>
      <c r="AE10" s="37"/>
      <c r="AF10" s="37"/>
      <c r="AG10" s="37"/>
      <c r="AH10" s="37"/>
      <c r="AI10" s="37"/>
      <c r="AJ10" s="37"/>
      <c r="AK10" s="2"/>
      <c r="AL10" s="37">
        <f>データ!V6</f>
        <v>5859</v>
      </c>
      <c r="AM10" s="37"/>
      <c r="AN10" s="37"/>
      <c r="AO10" s="37"/>
      <c r="AP10" s="37"/>
      <c r="AQ10" s="37"/>
      <c r="AR10" s="37"/>
      <c r="AS10" s="37"/>
      <c r="AT10" s="38">
        <f>データ!W6</f>
        <v>3.41</v>
      </c>
      <c r="AU10" s="38"/>
      <c r="AV10" s="38"/>
      <c r="AW10" s="38"/>
      <c r="AX10" s="38"/>
      <c r="AY10" s="38"/>
      <c r="AZ10" s="38"/>
      <c r="BA10" s="38"/>
      <c r="BB10" s="38">
        <f>データ!X6</f>
        <v>1718.18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UoEmJoqT+kKNRc/6tfV+UvdwWy/DBF9c7vXwVnSITpfoXppsZKOzpQBYaO6XfQDrtDLxUDv5Se7GJX6ZHxvAQ==" saltValue="ZBODXT4kn7QE9bJdO43f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432105</v>
      </c>
      <c r="D6" s="19">
        <f t="shared" si="3"/>
        <v>46</v>
      </c>
      <c r="E6" s="19">
        <f t="shared" si="3"/>
        <v>17</v>
      </c>
      <c r="F6" s="19">
        <f t="shared" si="3"/>
        <v>5</v>
      </c>
      <c r="G6" s="19">
        <f t="shared" si="3"/>
        <v>0</v>
      </c>
      <c r="H6" s="19" t="str">
        <f t="shared" si="3"/>
        <v>熊本県　菊池市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62.1</v>
      </c>
      <c r="P6" s="20">
        <f t="shared" si="3"/>
        <v>12.45</v>
      </c>
      <c r="Q6" s="20">
        <f t="shared" si="3"/>
        <v>70.39</v>
      </c>
      <c r="R6" s="20">
        <f t="shared" si="3"/>
        <v>3140</v>
      </c>
      <c r="S6" s="20">
        <f t="shared" si="3"/>
        <v>47414</v>
      </c>
      <c r="T6" s="20">
        <f t="shared" si="3"/>
        <v>276.85000000000002</v>
      </c>
      <c r="U6" s="20">
        <f t="shared" si="3"/>
        <v>171.26</v>
      </c>
      <c r="V6" s="20">
        <f t="shared" si="3"/>
        <v>5859</v>
      </c>
      <c r="W6" s="20">
        <f t="shared" si="3"/>
        <v>3.41</v>
      </c>
      <c r="X6" s="20">
        <f t="shared" si="3"/>
        <v>1718.18</v>
      </c>
      <c r="Y6" s="21" t="str">
        <f>IF(Y7="",NA(),Y7)</f>
        <v>-</v>
      </c>
      <c r="Z6" s="21" t="str">
        <f t="shared" ref="Z6:AH6" si="4">IF(Z7="",NA(),Z7)</f>
        <v>-</v>
      </c>
      <c r="AA6" s="21" t="str">
        <f t="shared" si="4"/>
        <v>-</v>
      </c>
      <c r="AB6" s="21">
        <f t="shared" si="4"/>
        <v>107.83</v>
      </c>
      <c r="AC6" s="21">
        <f t="shared" si="4"/>
        <v>103.66</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21.83</v>
      </c>
      <c r="AY6" s="21">
        <f t="shared" si="6"/>
        <v>30.12</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62.01</v>
      </c>
      <c r="BU6" s="21">
        <f t="shared" si="8"/>
        <v>64.42</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235.8</v>
      </c>
      <c r="CF6" s="21">
        <f t="shared" si="9"/>
        <v>230.33</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65.59</v>
      </c>
      <c r="CQ6" s="21">
        <f t="shared" si="10"/>
        <v>65.239999999999995</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91.58</v>
      </c>
      <c r="DB6" s="21">
        <f t="shared" si="11"/>
        <v>92.08</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4.01</v>
      </c>
      <c r="DM6" s="21">
        <f t="shared" si="12"/>
        <v>7.99</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432105</v>
      </c>
      <c r="D7" s="23">
        <v>46</v>
      </c>
      <c r="E7" s="23">
        <v>17</v>
      </c>
      <c r="F7" s="23">
        <v>5</v>
      </c>
      <c r="G7" s="23">
        <v>0</v>
      </c>
      <c r="H7" s="23" t="s">
        <v>96</v>
      </c>
      <c r="I7" s="23" t="s">
        <v>97</v>
      </c>
      <c r="J7" s="23" t="s">
        <v>98</v>
      </c>
      <c r="K7" s="23" t="s">
        <v>99</v>
      </c>
      <c r="L7" s="23" t="s">
        <v>100</v>
      </c>
      <c r="M7" s="23" t="s">
        <v>101</v>
      </c>
      <c r="N7" s="24" t="s">
        <v>102</v>
      </c>
      <c r="O7" s="24">
        <v>62.1</v>
      </c>
      <c r="P7" s="24">
        <v>12.45</v>
      </c>
      <c r="Q7" s="24">
        <v>70.39</v>
      </c>
      <c r="R7" s="24">
        <v>3140</v>
      </c>
      <c r="S7" s="24">
        <v>47414</v>
      </c>
      <c r="T7" s="24">
        <v>276.85000000000002</v>
      </c>
      <c r="U7" s="24">
        <v>171.26</v>
      </c>
      <c r="V7" s="24">
        <v>5859</v>
      </c>
      <c r="W7" s="24">
        <v>3.41</v>
      </c>
      <c r="X7" s="24">
        <v>1718.18</v>
      </c>
      <c r="Y7" s="24" t="s">
        <v>102</v>
      </c>
      <c r="Z7" s="24" t="s">
        <v>102</v>
      </c>
      <c r="AA7" s="24" t="s">
        <v>102</v>
      </c>
      <c r="AB7" s="24">
        <v>107.83</v>
      </c>
      <c r="AC7" s="24">
        <v>103.66</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21.83</v>
      </c>
      <c r="AY7" s="24">
        <v>30.12</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62.01</v>
      </c>
      <c r="BU7" s="24">
        <v>64.42</v>
      </c>
      <c r="BV7" s="24" t="s">
        <v>102</v>
      </c>
      <c r="BW7" s="24" t="s">
        <v>102</v>
      </c>
      <c r="BX7" s="24" t="s">
        <v>102</v>
      </c>
      <c r="BY7" s="24">
        <v>68.11</v>
      </c>
      <c r="BZ7" s="24">
        <v>67.23</v>
      </c>
      <c r="CA7" s="24">
        <v>60.65</v>
      </c>
      <c r="CB7" s="24" t="s">
        <v>102</v>
      </c>
      <c r="CC7" s="24" t="s">
        <v>102</v>
      </c>
      <c r="CD7" s="24" t="s">
        <v>102</v>
      </c>
      <c r="CE7" s="24">
        <v>235.8</v>
      </c>
      <c r="CF7" s="24">
        <v>230.33</v>
      </c>
      <c r="CG7" s="24" t="s">
        <v>102</v>
      </c>
      <c r="CH7" s="24" t="s">
        <v>102</v>
      </c>
      <c r="CI7" s="24" t="s">
        <v>102</v>
      </c>
      <c r="CJ7" s="24">
        <v>222.41</v>
      </c>
      <c r="CK7" s="24">
        <v>228.21</v>
      </c>
      <c r="CL7" s="24">
        <v>256.97000000000003</v>
      </c>
      <c r="CM7" s="24" t="s">
        <v>102</v>
      </c>
      <c r="CN7" s="24" t="s">
        <v>102</v>
      </c>
      <c r="CO7" s="24" t="s">
        <v>102</v>
      </c>
      <c r="CP7" s="24">
        <v>65.59</v>
      </c>
      <c r="CQ7" s="24">
        <v>65.239999999999995</v>
      </c>
      <c r="CR7" s="24" t="s">
        <v>102</v>
      </c>
      <c r="CS7" s="24" t="s">
        <v>102</v>
      </c>
      <c r="CT7" s="24" t="s">
        <v>102</v>
      </c>
      <c r="CU7" s="24">
        <v>55.26</v>
      </c>
      <c r="CV7" s="24">
        <v>54.54</v>
      </c>
      <c r="CW7" s="24">
        <v>61.14</v>
      </c>
      <c r="CX7" s="24" t="s">
        <v>102</v>
      </c>
      <c r="CY7" s="24" t="s">
        <v>102</v>
      </c>
      <c r="CZ7" s="24" t="s">
        <v>102</v>
      </c>
      <c r="DA7" s="24">
        <v>91.58</v>
      </c>
      <c r="DB7" s="24">
        <v>92.08</v>
      </c>
      <c r="DC7" s="24" t="s">
        <v>102</v>
      </c>
      <c r="DD7" s="24" t="s">
        <v>102</v>
      </c>
      <c r="DE7" s="24" t="s">
        <v>102</v>
      </c>
      <c r="DF7" s="24">
        <v>90.52</v>
      </c>
      <c r="DG7" s="24">
        <v>90.3</v>
      </c>
      <c r="DH7" s="24">
        <v>86.91</v>
      </c>
      <c r="DI7" s="24" t="s">
        <v>102</v>
      </c>
      <c r="DJ7" s="24" t="s">
        <v>102</v>
      </c>
      <c r="DK7" s="24" t="s">
        <v>102</v>
      </c>
      <c r="DL7" s="24">
        <v>4.01</v>
      </c>
      <c r="DM7" s="24">
        <v>7.99</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2023-01-24T06:47:43Z</cp:lastPrinted>
  <dcterms:created xsi:type="dcterms:W3CDTF">2022-12-01T01:37:47Z</dcterms:created>
  <dcterms:modified xsi:type="dcterms:W3CDTF">2023-01-24T06:48:47Z</dcterms:modified>
  <cp:category/>
</cp:coreProperties>
</file>