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30 益城町\下水道\"/>
    </mc:Choice>
  </mc:AlternateContent>
  <workbookProtection workbookAlgorithmName="SHA-512" workbookHashValue="7Ipo5YLV26o/4JVa7wJ2v7NVTBz50ceaB/HgCmvRiZ6BJ5IabOMpqftzSFT6grS3nbYeMcpMe7/OPC+jXGjOVA==" workbookSaltValue="uUS9Vcm2Wz3zztQHKP7h8g==" workbookSpinCount="100000" lockStructure="1"/>
  <bookViews>
    <workbookView xWindow="0" yWindow="0" windowWidth="28800" windowHeight="114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E85" i="4"/>
  <c r="AT10" i="4"/>
  <c r="AD10" i="4"/>
  <c r="W10" i="4"/>
  <c r="P10" i="4"/>
  <c r="AT8" i="4"/>
  <c r="AL8" i="4"/>
  <c r="AD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<sst xmlns="http://schemas.openxmlformats.org/spreadsheetml/2006/main" count="297" uniqueCount="118">
  <si>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</si>
  <si>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</si>
  <si>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</si>
  <si>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</si>
  <si>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</si>
  <si>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</si>
  <si>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</si>
  <si>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</si>
  <si>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</si>
  <si>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</si>
  <si>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</si>
  <si>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</si>
  <si>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</si>
  <si>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</si>
  <si>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</si>
  <si>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</si>
  <si>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</si>
  <si>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</si>
  <si>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</si>
  <si>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</si>
  <si>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</si>
  <si>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</si>
  <si>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</si>
  <si>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</si>
  <si>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</si>
  <si>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</si>
  <si>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</si>
  <si>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</si>
  <si>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</si>
  <si>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</si>
  <si>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</si>
  <si>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</si>
  <si>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</si>
  <si>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</si>
  <si>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</si>
  <si>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</si>
  <si>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</si>
  <si>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</si>
  <si>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</si>
  <si>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</si>
  <si>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</si>
  <si>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</si>
  <si>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</si>
  <si>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</si>
  <si>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</si>
  <si>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</si>
  <si>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</si>
  <si>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</si>
  <si>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</si>
  <si>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</si>
  <si>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</si>
  <si>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</si>
  <si>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</si>
  <si>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</si>
  <si>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</si>
  <si>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</si>
  <si>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</si>
  <si>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</si>
  <si>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</si>
  <si>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</si>
  <si>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</si>
  <si>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</si>
  <si>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</si>
  <si>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</si>
  <si>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</si>
  <si>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</si>
  <si>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</si>
  <si>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</si>
  <si>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</si>
  <si>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</si>
  <si>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</si>
  <si>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</si>
  <si>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</si>
  <si>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</si>
  <si>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</si>
  <si>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</si>
  <si>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</si>
  <si>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</si>
  <si>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</si>
  <si>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</si>
  <si>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</si>
  <si>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</si>
  <si>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</si>
  <si>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</si>
  <si>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</si>
  <si>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</si>
  <si>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</si>
  <si>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</si>
  <si>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</si>
  <si>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</si>
  <si>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</si>
  <si>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</si>
  <si>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</si>
  <si>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</si>
  <si>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</si>
  <si>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</si>
  <si>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</si>
  <si>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</si>
  <si>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</si>
  <si>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</si>
  <si>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</si>
  <si>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</si>
  <si>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</si>
  <si>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</si>
  <si>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</si>
  <si>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</si>
  <si>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</si>
  <si>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</si>
  <si>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</si>
  <si>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</si>
  <si>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</si>
  <si>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</si>
  <si>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</si>
  <si>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</si>
  <si>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</si>
  <si>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処理場は、供用開始から28年が経ち水処理、汚泥処理施設等の設備の劣化による老朽化が進んでいます。平成28年度から、設備等の改築更新工事をおこなっており、今後もストックマネジメント計画に沿った改築更新工事をおこなっていきます。
　管路についてもストックマネジメント計画に沿って、耐用年数に応じた管路の適正な維持管理をおこなっていきます。</t>
    <phoneticPr fontId="4"/>
  </si>
  <si>
    <t xml:space="preserve"> 令和2年度に公営企業会計に移行したことにより今まで以上に高いコスト意識を持ち、老朽化が進んでいる処理場の長寿命化や管路更新工事をおこなっていきます。
　水洗化率は既に高水準に達しており、今後の大幅な改善は見込めないため、より健全で効率的な下水道事業の運営を図ります。　　　　　　　　　　　　　　　　　　　　　　　また、公共下水道と農業集落排水の処理場の統合を進めていき、全体としての経営効率をより高めていきます。</t>
    <phoneticPr fontId="4"/>
  </si>
  <si>
    <t>経営の健全性を示す経常収支比率は、100％を超えているものの、依然として財源不足を一般会計からの繰出金により賄われている状況です。            類似団体平均を、経費回収率については下回り、汚水処理原価については上回っていることから、経費に見合う適正な料金体系の検討に取り組む必要があります。
また、流動比率増については、一時的な現金収入によるもの、汚水処理原価の増、及び経費回収率の減については、不明水量の増によるものです。
なお、当町は公共下水道事業と特定環境保全公共下水道事業の処理場は同一であり、合わせてみる必要があります。</t>
    <rPh sb="0" eb="2">
      <t>ケイエイ</t>
    </rPh>
    <rPh sb="3" eb="6">
      <t>ケンゼンセイ</t>
    </rPh>
    <rPh sb="7" eb="8">
      <t>シメ</t>
    </rPh>
    <rPh sb="9" eb="11">
      <t>ケイジョウ</t>
    </rPh>
    <rPh sb="11" eb="13">
      <t>シュウシ</t>
    </rPh>
    <rPh sb="13" eb="15">
      <t>ヒリツ</t>
    </rPh>
    <rPh sb="22" eb="23">
      <t>コ</t>
    </rPh>
    <rPh sb="31" eb="33">
      <t>イゼン</t>
    </rPh>
    <rPh sb="36" eb="38">
      <t>ザイゲン</t>
    </rPh>
    <rPh sb="38" eb="40">
      <t>フソク</t>
    </rPh>
    <rPh sb="41" eb="43">
      <t>イッパン</t>
    </rPh>
    <rPh sb="43" eb="45">
      <t>カイケイ</t>
    </rPh>
    <rPh sb="48" eb="50">
      <t>クリダ</t>
    </rPh>
    <rPh sb="50" eb="51">
      <t>キン</t>
    </rPh>
    <rPh sb="54" eb="55">
      <t>マカナ</t>
    </rPh>
    <rPh sb="60" eb="62">
      <t>ジョウキョウ</t>
    </rPh>
    <rPh sb="77" eb="79">
      <t>ルイジ</t>
    </rPh>
    <rPh sb="79" eb="81">
      <t>ダンタイ</t>
    </rPh>
    <rPh sb="81" eb="83">
      <t>ヘイキン</t>
    </rPh>
    <rPh sb="85" eb="87">
      <t>ケイヒ</t>
    </rPh>
    <rPh sb="87" eb="89">
      <t>カイシュウ</t>
    </rPh>
    <rPh sb="89" eb="90">
      <t>リツ</t>
    </rPh>
    <rPh sb="95" eb="97">
      <t>シタマワ</t>
    </rPh>
    <rPh sb="99" eb="101">
      <t>オスイ</t>
    </rPh>
    <rPh sb="101" eb="103">
      <t>ショリ</t>
    </rPh>
    <rPh sb="103" eb="105">
      <t>ゲンカ</t>
    </rPh>
    <rPh sb="110" eb="112">
      <t>ウワマワ</t>
    </rPh>
    <rPh sb="121" eb="123">
      <t>ケイヒ</t>
    </rPh>
    <rPh sb="124" eb="126">
      <t>ミア</t>
    </rPh>
    <rPh sb="127" eb="129">
      <t>テキセイ</t>
    </rPh>
    <rPh sb="130" eb="132">
      <t>リョウキン</t>
    </rPh>
    <rPh sb="132" eb="134">
      <t>タイケイ</t>
    </rPh>
    <rPh sb="135" eb="137">
      <t>ケントウ</t>
    </rPh>
    <rPh sb="138" eb="139">
      <t>ト</t>
    </rPh>
    <rPh sb="140" eb="141">
      <t>ク</t>
    </rPh>
    <rPh sb="142" eb="144">
      <t>ヒツヨウ</t>
    </rPh>
    <rPh sb="154" eb="156">
      <t>リュウドウ</t>
    </rPh>
    <rPh sb="156" eb="158">
      <t>ヒリツ</t>
    </rPh>
    <rPh sb="158" eb="159">
      <t>ゾウ</t>
    </rPh>
    <rPh sb="165" eb="168">
      <t>イチジテキ</t>
    </rPh>
    <rPh sb="169" eb="171">
      <t>ゲンキン</t>
    </rPh>
    <rPh sb="171" eb="173">
      <t>シュウニュウ</t>
    </rPh>
    <rPh sb="179" eb="181">
      <t>オスイ</t>
    </rPh>
    <rPh sb="181" eb="183">
      <t>ショリ</t>
    </rPh>
    <rPh sb="183" eb="185">
      <t>ゲンカ</t>
    </rPh>
    <rPh sb="186" eb="187">
      <t>ゾウ</t>
    </rPh>
    <rPh sb="188" eb="189">
      <t>オヨ</t>
    </rPh>
    <rPh sb="190" eb="192">
      <t>ケイヒ</t>
    </rPh>
    <rPh sb="192" eb="194">
      <t>カイシュウ</t>
    </rPh>
    <rPh sb="194" eb="195">
      <t>リツ</t>
    </rPh>
    <rPh sb="196" eb="197">
      <t>ゲン</t>
    </rPh>
    <rPh sb="203" eb="205">
      <t>フメイ</t>
    </rPh>
    <rPh sb="221" eb="223">
      <t>トウチョウ</t>
    </rPh>
    <rPh sb="224" eb="226">
      <t>コウキョウ</t>
    </rPh>
    <rPh sb="226" eb="229">
      <t>ゲスイドウ</t>
    </rPh>
    <rPh sb="229" eb="231">
      <t>ジギョウ</t>
    </rPh>
    <rPh sb="232" eb="234">
      <t>トクテイ</t>
    </rPh>
    <rPh sb="234" eb="236">
      <t>カンキョウ</t>
    </rPh>
    <rPh sb="236" eb="238">
      <t>ホゼン</t>
    </rPh>
    <rPh sb="238" eb="240">
      <t>コウキョウ</t>
    </rPh>
    <rPh sb="240" eb="243">
      <t>ゲスイドウ</t>
    </rPh>
    <rPh sb="243" eb="245">
      <t>ジギョウ</t>
    </rPh>
    <rPh sb="246" eb="249">
      <t>ショリジョウ</t>
    </rPh>
    <rPh sb="250" eb="252">
      <t>ドウイツ</t>
    </rPh>
    <rPh sb="256" eb="257">
      <t>ア</t>
    </rPh>
    <rPh sb="262" eb="2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</si>
</sst>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1.84</c:v>
                </c:pt>
                <c:pt idx="4">
                  <c:v>0.13</c:v>
                </c:pt>
              </c:numCache>
            </c:numRef>
          </c:val>
          <c:extLst>
            <c:ext xmlns:c16="http://schemas.microsoft.com/office/drawing/2014/chart" uri="{C3380CC4-5D6E-409C-BE32-E72D297353CC}">
              <c16:uniqueId val="{00000000-3F3C-40CB-B4A7-5D513376A2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3F3C-40CB-B4A7-5D513376A2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70.930000000000007</c:v>
                </c:pt>
                <c:pt idx="4">
                  <c:v>71.239999999999995</c:v>
                </c:pt>
              </c:numCache>
            </c:numRef>
          </c:val>
          <c:extLst>
            <c:ext xmlns:c16="http://schemas.microsoft.com/office/drawing/2014/chart" uri="{C3380CC4-5D6E-409C-BE32-E72D297353CC}">
              <c16:uniqueId val="{00000000-6C7C-43CF-BBB3-1DE8EE8822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6C7C-43CF-BBB3-1DE8EE8822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98.51</c:v>
                </c:pt>
                <c:pt idx="4">
                  <c:v>98.48</c:v>
                </c:pt>
              </c:numCache>
            </c:numRef>
          </c:val>
          <c:extLst>
            <c:ext xmlns:c16="http://schemas.microsoft.com/office/drawing/2014/chart" uri="{C3380CC4-5D6E-409C-BE32-E72D297353CC}">
              <c16:uniqueId val="{00000000-4729-4702-9412-6E0DE3F0E3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4729-4702-9412-6E0DE3F0E3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115.3</c:v>
                </c:pt>
                <c:pt idx="4">
                  <c:v>116.41</c:v>
                </c:pt>
              </c:numCache>
            </c:numRef>
          </c:val>
          <c:extLst>
            <c:ext xmlns:c16="http://schemas.microsoft.com/office/drawing/2014/chart" uri="{C3380CC4-5D6E-409C-BE32-E72D297353CC}">
              <c16:uniqueId val="{00000000-C885-4390-9377-C9851806F9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C885-4390-9377-C9851806F9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3.51</c:v>
                </c:pt>
                <c:pt idx="4">
                  <c:v>6.98</c:v>
                </c:pt>
              </c:numCache>
            </c:numRef>
          </c:val>
          <c:extLst>
            <c:ext xmlns:c16="http://schemas.microsoft.com/office/drawing/2014/chart" uri="{C3380CC4-5D6E-409C-BE32-E72D297353CC}">
              <c16:uniqueId val="{00000000-F1C7-4E5A-992D-CFB6A81314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F1C7-4E5A-992D-CFB6A81314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46-4F54-B26C-88D3667AC3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2346-4F54-B26C-88D3667AC3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8D-49FB-AB32-D3369AC132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AB8D-49FB-AB32-D3369AC132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63.98</c:v>
                </c:pt>
                <c:pt idx="4">
                  <c:v>76.59</c:v>
                </c:pt>
              </c:numCache>
            </c:numRef>
          </c:val>
          <c:extLst>
            <c:ext xmlns:c16="http://schemas.microsoft.com/office/drawing/2014/chart" uri="{C3380CC4-5D6E-409C-BE32-E72D297353CC}">
              <c16:uniqueId val="{00000000-8485-47F9-9A7D-6C792EB3F1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8485-47F9-9A7D-6C792EB3F1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568.72</c:v>
                </c:pt>
                <c:pt idx="4">
                  <c:v>587.92999999999995</c:v>
                </c:pt>
              </c:numCache>
            </c:numRef>
          </c:val>
          <c:extLst>
            <c:ext xmlns:c16="http://schemas.microsoft.com/office/drawing/2014/chart" uri="{C3380CC4-5D6E-409C-BE32-E72D297353CC}">
              <c16:uniqueId val="{00000000-66C6-4D27-8BFC-E3E660E034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66C6-4D27-8BFC-E3E660E034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54.89</c:v>
                </c:pt>
                <c:pt idx="4">
                  <c:v>42.62</c:v>
                </c:pt>
              </c:numCache>
            </c:numRef>
          </c:val>
          <c:extLst>
            <c:ext xmlns:c16="http://schemas.microsoft.com/office/drawing/2014/chart" uri="{C3380CC4-5D6E-409C-BE32-E72D297353CC}">
              <c16:uniqueId val="{00000000-E50C-47E9-AEF0-AE1F131725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E50C-47E9-AEF0-AE1F131725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281.70999999999998</c:v>
                </c:pt>
                <c:pt idx="4">
                  <c:v>362.85</c:v>
                </c:pt>
              </c:numCache>
            </c:numRef>
          </c:val>
          <c:extLst>
            <c:ext xmlns:c16="http://schemas.microsoft.com/office/drawing/2014/chart" uri="{C3380CC4-5D6E-409C-BE32-E72D297353CC}">
              <c16:uniqueId val="{00000000-3C07-4643-9714-87833B2AB6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3C07-4643-9714-87833B2AB6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益城町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33488</v>
      </c>
      <c r="AM8" s="42"/>
      <c r="AN8" s="42"/>
      <c r="AO8" s="42"/>
      <c r="AP8" s="42"/>
      <c r="AQ8" s="42"/>
      <c r="AR8" s="42"/>
      <c r="AS8" s="42"/>
      <c r="AT8" s="35">
        <f>データ!T6</f>
        <v>65.680000000000007</v>
      </c>
      <c r="AU8" s="35"/>
      <c r="AV8" s="35"/>
      <c r="AW8" s="35"/>
      <c r="AX8" s="35"/>
      <c r="AY8" s="35"/>
      <c r="AZ8" s="35"/>
      <c r="BA8" s="35"/>
      <c r="BB8" s="35">
        <f>データ!U6</f>
        <v>509.87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66.31</v>
      </c>
      <c r="J10" s="35"/>
      <c r="K10" s="35"/>
      <c r="L10" s="35"/>
      <c r="M10" s="35"/>
      <c r="N10" s="35"/>
      <c r="O10" s="35"/>
      <c r="P10" s="35">
        <f>データ!P6</f>
        <v>78.180000000000007</v>
      </c>
      <c r="Q10" s="35"/>
      <c r="R10" s="35"/>
      <c r="S10" s="35"/>
      <c r="T10" s="35"/>
      <c r="U10" s="35"/>
      <c r="V10" s="35"/>
      <c r="W10" s="35">
        <f>データ!Q6</f>
        <v>77.37</v>
      </c>
      <c r="X10" s="35"/>
      <c r="Y10" s="35"/>
      <c r="Z10" s="35"/>
      <c r="AA10" s="35"/>
      <c r="AB10" s="35"/>
      <c r="AC10" s="35"/>
      <c r="AD10" s="42">
        <f>データ!R6</f>
        <v>3284</v>
      </c>
      <c r="AE10" s="42"/>
      <c r="AF10" s="42"/>
      <c r="AG10" s="42"/>
      <c r="AH10" s="42"/>
      <c r="AI10" s="42"/>
      <c r="AJ10" s="42"/>
      <c r="AK10" s="2"/>
      <c r="AL10" s="42">
        <f>データ!V6</f>
        <v>26187</v>
      </c>
      <c r="AM10" s="42"/>
      <c r="AN10" s="42"/>
      <c r="AO10" s="42"/>
      <c r="AP10" s="42"/>
      <c r="AQ10" s="42"/>
      <c r="AR10" s="42"/>
      <c r="AS10" s="42"/>
      <c r="AT10" s="35">
        <f>データ!W6</f>
        <v>5.27</v>
      </c>
      <c r="AU10" s="35"/>
      <c r="AV10" s="35"/>
      <c r="AW10" s="35"/>
      <c r="AX10" s="35"/>
      <c r="AY10" s="35"/>
      <c r="AZ10" s="35"/>
      <c r="BA10" s="35"/>
      <c r="BB10" s="35">
        <f>データ!X6</f>
        <v>4969.07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WvzOTgDCZM8HjykmDtJFbgIN7QOoVHD07V/M59CN2HCrO0N0LprE7i0SLdUEgT8evh57/N2x20D/xnxo8+/Iw==" saltValue="XizlEAOcc5z7kxxtp3/D4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434434</v>
      </c>
      <c r="D6" s="19">
        <f t="shared" si="3"/>
        <v>46</v>
      </c>
      <c r="E6" s="19">
        <f t="shared" si="3"/>
        <v>17</v>
      </c>
      <c r="F6" s="19">
        <f t="shared" si="3"/>
        <v>1</v>
      </c>
      <c r="G6" s="19">
        <f t="shared" si="3"/>
        <v>0</v>
      </c>
      <c r="H6" s="19" t="str">
        <f t="shared" si="3"/>
        <v>熊本県　益城町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66.31</v>
      </c>
      <c r="P6" s="20">
        <f t="shared" si="3"/>
        <v>78.180000000000007</v>
      </c>
      <c r="Q6" s="20">
        <f t="shared" si="3"/>
        <v>77.37</v>
      </c>
      <c r="R6" s="20">
        <f t="shared" si="3"/>
        <v>3284</v>
      </c>
      <c r="S6" s="20">
        <f t="shared" si="3"/>
        <v>33488</v>
      </c>
      <c r="T6" s="20">
        <f t="shared" si="3"/>
        <v>65.680000000000007</v>
      </c>
      <c r="U6" s="20">
        <f t="shared" si="3"/>
        <v>509.87</v>
      </c>
      <c r="V6" s="20">
        <f t="shared" si="3"/>
        <v>26187</v>
      </c>
      <c r="W6" s="20">
        <f t="shared" si="3"/>
        <v>5.27</v>
      </c>
      <c r="X6" s="20">
        <f t="shared" si="3"/>
        <v>4969.07</v>
      </c>
      <c r="Y6" s="21" t="str">
        <f>IF(Y7="",NA(),Y7)</f>
        <v>-</v>
      </c>
      <c r="Z6" s="21" t="str">
        <f t="shared" ref="Z6:AH6" si="4">IF(Z7="",NA(),Z7)</f>
        <v>-</v>
      </c>
      <c r="AA6" s="21" t="str">
        <f t="shared" si="4"/>
        <v>-</v>
      </c>
      <c r="AB6" s="21">
        <f t="shared" si="4"/>
        <v>115.3</v>
      </c>
      <c r="AC6" s="21">
        <f t="shared" si="4"/>
        <v>116.41</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63.98</v>
      </c>
      <c r="AY6" s="21">
        <f t="shared" si="6"/>
        <v>76.59</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568.72</v>
      </c>
      <c r="BJ6" s="21">
        <f t="shared" si="7"/>
        <v>587.92999999999995</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54.89</v>
      </c>
      <c r="BU6" s="21">
        <f t="shared" si="8"/>
        <v>42.62</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281.70999999999998</v>
      </c>
      <c r="CF6" s="21">
        <f t="shared" si="9"/>
        <v>362.85</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70.930000000000007</v>
      </c>
      <c r="CQ6" s="21">
        <f t="shared" si="10"/>
        <v>71.239999999999995</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98.51</v>
      </c>
      <c r="DB6" s="21">
        <f t="shared" si="11"/>
        <v>98.48</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3.51</v>
      </c>
      <c r="DM6" s="21">
        <f t="shared" si="12"/>
        <v>6.98</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1">
        <f t="shared" si="14"/>
        <v>1.84</v>
      </c>
      <c r="EI6" s="21">
        <f t="shared" si="14"/>
        <v>0.13</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434434</v>
      </c>
      <c r="D7" s="23">
        <v>46</v>
      </c>
      <c r="E7" s="23">
        <v>17</v>
      </c>
      <c r="F7" s="23">
        <v>1</v>
      </c>
      <c r="G7" s="23">
        <v>0</v>
      </c>
      <c r="H7" s="23" t="s">
        <v>96</v>
      </c>
      <c r="I7" s="23" t="s">
        <v>97</v>
      </c>
      <c r="J7" s="23" t="s">
        <v>98</v>
      </c>
      <c r="K7" s="23" t="s">
        <v>99</v>
      </c>
      <c r="L7" s="23" t="s">
        <v>100</v>
      </c>
      <c r="M7" s="23" t="s">
        <v>101</v>
      </c>
      <c r="N7" s="24" t="s">
        <v>102</v>
      </c>
      <c r="O7" s="24">
        <v>66.31</v>
      </c>
      <c r="P7" s="24">
        <v>78.180000000000007</v>
      </c>
      <c r="Q7" s="24">
        <v>77.37</v>
      </c>
      <c r="R7" s="24">
        <v>3284</v>
      </c>
      <c r="S7" s="24">
        <v>33488</v>
      </c>
      <c r="T7" s="24">
        <v>65.680000000000007</v>
      </c>
      <c r="U7" s="24">
        <v>509.87</v>
      </c>
      <c r="V7" s="24">
        <v>26187</v>
      </c>
      <c r="W7" s="24">
        <v>5.27</v>
      </c>
      <c r="X7" s="24">
        <v>4969.07</v>
      </c>
      <c r="Y7" s="24" t="s">
        <v>102</v>
      </c>
      <c r="Z7" s="24" t="s">
        <v>102</v>
      </c>
      <c r="AA7" s="24" t="s">
        <v>102</v>
      </c>
      <c r="AB7" s="24">
        <v>115.3</v>
      </c>
      <c r="AC7" s="24">
        <v>116.41</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63.98</v>
      </c>
      <c r="AY7" s="24">
        <v>76.59</v>
      </c>
      <c r="AZ7" s="24" t="s">
        <v>102</v>
      </c>
      <c r="BA7" s="24" t="s">
        <v>102</v>
      </c>
      <c r="BB7" s="24" t="s">
        <v>102</v>
      </c>
      <c r="BC7" s="24">
        <v>40.67</v>
      </c>
      <c r="BD7" s="24">
        <v>47.7</v>
      </c>
      <c r="BE7" s="24">
        <v>71.39</v>
      </c>
      <c r="BF7" s="24" t="s">
        <v>102</v>
      </c>
      <c r="BG7" s="24" t="s">
        <v>102</v>
      </c>
      <c r="BH7" s="24" t="s">
        <v>102</v>
      </c>
      <c r="BI7" s="24">
        <v>568.72</v>
      </c>
      <c r="BJ7" s="24">
        <v>587.92999999999995</v>
      </c>
      <c r="BK7" s="24" t="s">
        <v>102</v>
      </c>
      <c r="BL7" s="24" t="s">
        <v>102</v>
      </c>
      <c r="BM7" s="24" t="s">
        <v>102</v>
      </c>
      <c r="BN7" s="24">
        <v>1050.51</v>
      </c>
      <c r="BO7" s="24">
        <v>1102.01</v>
      </c>
      <c r="BP7" s="24">
        <v>669.11</v>
      </c>
      <c r="BQ7" s="24" t="s">
        <v>102</v>
      </c>
      <c r="BR7" s="24" t="s">
        <v>102</v>
      </c>
      <c r="BS7" s="24" t="s">
        <v>102</v>
      </c>
      <c r="BT7" s="24">
        <v>54.89</v>
      </c>
      <c r="BU7" s="24">
        <v>42.62</v>
      </c>
      <c r="BV7" s="24" t="s">
        <v>102</v>
      </c>
      <c r="BW7" s="24" t="s">
        <v>102</v>
      </c>
      <c r="BX7" s="24" t="s">
        <v>102</v>
      </c>
      <c r="BY7" s="24">
        <v>82.65</v>
      </c>
      <c r="BZ7" s="24">
        <v>82.55</v>
      </c>
      <c r="CA7" s="24">
        <v>99.73</v>
      </c>
      <c r="CB7" s="24" t="s">
        <v>102</v>
      </c>
      <c r="CC7" s="24" t="s">
        <v>102</v>
      </c>
      <c r="CD7" s="24" t="s">
        <v>102</v>
      </c>
      <c r="CE7" s="24">
        <v>281.70999999999998</v>
      </c>
      <c r="CF7" s="24">
        <v>362.85</v>
      </c>
      <c r="CG7" s="24" t="s">
        <v>102</v>
      </c>
      <c r="CH7" s="24" t="s">
        <v>102</v>
      </c>
      <c r="CI7" s="24" t="s">
        <v>102</v>
      </c>
      <c r="CJ7" s="24">
        <v>186.3</v>
      </c>
      <c r="CK7" s="24">
        <v>188.38</v>
      </c>
      <c r="CL7" s="24">
        <v>134.97999999999999</v>
      </c>
      <c r="CM7" s="24" t="s">
        <v>102</v>
      </c>
      <c r="CN7" s="24" t="s">
        <v>102</v>
      </c>
      <c r="CO7" s="24" t="s">
        <v>102</v>
      </c>
      <c r="CP7" s="24">
        <v>70.930000000000007</v>
      </c>
      <c r="CQ7" s="24">
        <v>71.239999999999995</v>
      </c>
      <c r="CR7" s="24" t="s">
        <v>102</v>
      </c>
      <c r="CS7" s="24" t="s">
        <v>102</v>
      </c>
      <c r="CT7" s="24" t="s">
        <v>102</v>
      </c>
      <c r="CU7" s="24">
        <v>50.53</v>
      </c>
      <c r="CV7" s="24">
        <v>51.42</v>
      </c>
      <c r="CW7" s="24">
        <v>59.99</v>
      </c>
      <c r="CX7" s="24" t="s">
        <v>102</v>
      </c>
      <c r="CY7" s="24" t="s">
        <v>102</v>
      </c>
      <c r="CZ7" s="24" t="s">
        <v>102</v>
      </c>
      <c r="DA7" s="24">
        <v>98.51</v>
      </c>
      <c r="DB7" s="24">
        <v>98.48</v>
      </c>
      <c r="DC7" s="24" t="s">
        <v>102</v>
      </c>
      <c r="DD7" s="24" t="s">
        <v>102</v>
      </c>
      <c r="DE7" s="24" t="s">
        <v>102</v>
      </c>
      <c r="DF7" s="24">
        <v>82.08</v>
      </c>
      <c r="DG7" s="24">
        <v>81.34</v>
      </c>
      <c r="DH7" s="24">
        <v>95.72</v>
      </c>
      <c r="DI7" s="24" t="s">
        <v>102</v>
      </c>
      <c r="DJ7" s="24" t="s">
        <v>102</v>
      </c>
      <c r="DK7" s="24" t="s">
        <v>102</v>
      </c>
      <c r="DL7" s="24">
        <v>3.51</v>
      </c>
      <c r="DM7" s="24">
        <v>6.98</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1.84</v>
      </c>
      <c r="EI7" s="24">
        <v>0.13</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cp:lastPrinted>2023-02-13T06:56:46Z</cp:lastPrinted>
  <dcterms:created xsi:type="dcterms:W3CDTF">2023-01-12T23:35:37Z</dcterms:created>
  <dcterms:modified xsi:type="dcterms:W3CDTF">2023-02-13T06:57:14Z</dcterms:modified>
  <cp:category/>
</cp:coreProperties>
</file>