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0.1.1.14\10703_水道課\データ\0620_各種調査・照会・通知等_水道\040_財政課関係調査\0040_経営比較分析調査\R04調査(R3決算経営比較分析表)\02_提出\"/>
    </mc:Choice>
  </mc:AlternateContent>
  <xr:revisionPtr revIDLastSave="0" documentId="13_ncr:1_{8DA04AD9-A445-42B7-B4CF-078528E43C1B}" xr6:coauthVersionLast="47" xr6:coauthVersionMax="47" xr10:uidLastSave="{00000000-0000-0000-0000-000000000000}"/>
  <workbookProtection workbookAlgorithmName="SHA-512" workbookHashValue="OGHynGdPoDTfQTP7xDeDzXXnkcTJeS5n5r3mu7f3IkYNa2h3DL0vs+8bcPYtTvgN8Dl5hedLtrd8EfOVJYzUwg==" workbookSaltValue="mrVKALn9MHOs48KTgxr6pA==" workbookSpinCount="100000" lockStructure="1"/>
  <bookViews>
    <workbookView xWindow="-120" yWindow="-120" windowWidth="20730" windowHeight="1116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<sst xmlns="http://schemas.openxmlformats.org/spreadsheetml/2006/main" count="262" uniqueCount="110">
  <si>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</si>
  <si>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</si>
  <si>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</si>
  <si>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</si>
  <si>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</si>
  <si>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</si>
  <si>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</si>
  <si>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</si>
  <si>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</si>
  <si>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</si>
  <si>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</si>
  <si>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</si>
  <si>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</si>
  <si>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</si>
  <si>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</si>
  <si>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</si>
  <si>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</si>
  <si>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</si>
  <si>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</si>
  <si>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</si>
  <si>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</si>
  <si>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</si>
  <si>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</si>
  <si>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</si>
  <si>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</si>
  <si>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</si>
  <si>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</si>
  <si>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</si>
  <si>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</si>
  <si>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</si>
  <si>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</si>
  <si>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</si>
  <si>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</si>
  <si>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</si>
  <si>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</si>
  <si>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</si>
  <si>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</si>
  <si>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</si>
  <si>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</si>
  <si>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</si>
  <si>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</si>
  <si>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</si>
  <si>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</si>
  <si>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</si>
  <si>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</si>
  <si>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</si>
  <si>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</si>
  <si>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</si>
  <si>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</si>
  <si>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</si>
  <si>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</si>
  <si>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</si>
  <si>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</si>
  <si>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</si>
  <si>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</si>
  <si>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</si>
  <si>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</si>
  <si>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</si>
  <si>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</si>
  <si>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</si>
  <si>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</si>
  <si>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</si>
  <si>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</si>
  <si>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</si>
  <si>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</si>
  <si>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</si>
  <si>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</si>
  <si>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</si>
  <si>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</si>
  <si>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</si>
  <si>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</si>
  <si>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</si>
  <si>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</si>
  <si>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</si>
  <si>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</si>
  <si>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</si>
  <si>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</si>
  <si>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</si>
  <si>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</si>
  <si>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</si>
  <si>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</si>
  <si>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</si>
  <si>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</si>
  <si>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</si>
  <si>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</si>
  <si>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</si>
  <si>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</si>
  <si>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</si>
  <si>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</si>
  <si>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</si>
  <si>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</si>
  <si>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432164</t>
  </si>
  <si>
    <t>46</t>
  </si>
  <si>
    <t>02</t>
  </si>
  <si>
    <t>0</t>
  </si>
  <si>
    <t>000</t>
  </si>
  <si>
    <t>熊本県　合志市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</si>
  <si>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</si>
  <si>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</si>
  <si>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</si>
  <si>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</si>
  <si>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</si>
  <si>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</si>
  <si>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</si>
  <si>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</si>
  <si>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</si>
  <si>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</si>
  <si>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①有形固定資産減価償却率：類似団体と同様な水準にあり、今後は老朽化の進行が考えられます。
②管路経年化率：法定耐用年数を経過した管路はありません。
③管路更新率：近年更新した管路はありません。</t>
    <phoneticPr fontId="5"/>
  </si>
  <si>
    <t>　近年は安定した経営状態にあると考えられます。全体的に現在の数値を維持していくとともに、さらなる高い水準を目指していかなければならないと思われます。
　今後施設等の老朽化の進行が考えられます。令和2年度に策定した経営戦略をもとに、経営基盤の強化、計画的な施設等の更新の実施に向けて取り組んでいきます。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</si>
  <si>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③流動比率：類似団体平均値を大幅に上回り、短期的な支払能力は十分に備わっていると考えられます。
④企業債残高対給水収益比率：企業債の借入は行っていません。
⑤料金回収率：100％を上回っており、給水に係る費用を給水収益で十分賄えていると考えられます。
⑥給水原価：類似団体と比較しても低い水準であり、修繕費等の経常費用の減少に伴い、昨年度より数値が減少しています。
⑦施設利用率：類似団体平均値を上回っており、有効に施設利用ができていると考えられます。
⑧契約率：契約水量の大幅増減がないため、近年は数値が横ばいの状態です。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</si>
</sst>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62.34</c:v>
                </c:pt>
                <c:pt idx="1">
                  <c:v>64.37</c:v>
                </c:pt>
                <c:pt idx="2">
                  <c:v>65.930000000000007</c:v>
                </c:pt>
                <c:pt idx="3">
                  <c:v>67.38</c:v>
                </c:pt>
                <c:pt idx="4">
                  <c:v>68.47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0-4A87-9D44-348E2A74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0-4A87-9D44-348E2A74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6-4F37-9240-4C060752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6-4F37-9240-4C060752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C-4F41-B1AB-BCCA0066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C-4F41-B1AB-BCCA0066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17039.05</c:v>
                </c:pt>
                <c:pt idx="1">
                  <c:v>21314.29</c:v>
                </c:pt>
                <c:pt idx="2">
                  <c:v>12092.01</c:v>
                </c:pt>
                <c:pt idx="3">
                  <c:v>18915.080000000002</c:v>
                </c:pt>
                <c:pt idx="4">
                  <c:v>18683.060000000001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3-4B25-87CC-87459E89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B25-87CC-87459E89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8-4A41-B103-6DBD4BB03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8-4A41-B103-6DBD4BB03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233.74</c:v>
                </c:pt>
                <c:pt idx="1">
                  <c:v>228.84</c:v>
                </c:pt>
                <c:pt idx="2">
                  <c:v>160.91</c:v>
                </c:pt>
                <c:pt idx="3">
                  <c:v>187.31</c:v>
                </c:pt>
                <c:pt idx="4">
                  <c:v>217.48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7-47B0-9221-D55F5981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7-47B0-9221-D55F5981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22.72</c:v>
                </c:pt>
                <c:pt idx="1">
                  <c:v>22.66</c:v>
                </c:pt>
                <c:pt idx="2">
                  <c:v>32.17</c:v>
                </c:pt>
                <c:pt idx="3">
                  <c:v>27.79</c:v>
                </c:pt>
                <c:pt idx="4">
                  <c:v>23.76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F-422C-B708-B109B314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F-422C-B708-B109B314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84.7</c:v>
                </c:pt>
                <c:pt idx="1">
                  <c:v>89.48</c:v>
                </c:pt>
                <c:pt idx="2">
                  <c:v>90.3</c:v>
                </c:pt>
                <c:pt idx="3">
                  <c:v>89.48</c:v>
                </c:pt>
                <c:pt idx="4">
                  <c:v>86.48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5-4885-976A-39E17391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5-4885-976A-39E17391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85</c:v>
                </c:pt>
                <c:pt idx="1">
                  <c:v>85</c:v>
                </c:pt>
                <c:pt idx="2">
                  <c:v>93.65</c:v>
                </c:pt>
                <c:pt idx="3">
                  <c:v>89.43</c:v>
                </c:pt>
                <c:pt idx="4">
                  <c:v>91.17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4-4AF5-8244-99D5A5D5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4-4AF5-8244-99D5A5D5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3-4ED2-9DEA-C6AE552C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33-4ED2-9DEA-C6AE552C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170.02</c:v>
                </c:pt>
                <c:pt idx="1">
                  <c:v>168.92</c:v>
                </c:pt>
                <c:pt idx="2">
                  <c:v>143.9</c:v>
                </c:pt>
                <c:pt idx="3">
                  <c:v>160.87</c:v>
                </c:pt>
                <c:pt idx="4">
                  <c:v>181.83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E-47E4-A85C-2A2B1AEC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4E-47E4-A85C-2A2B1AECA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JQ52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熊本県　合志市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2300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1989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99.6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7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2097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109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H29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H30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R01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R02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R03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H29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H30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R01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R02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R03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H29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H30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R01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R02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R03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H29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H30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R01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R02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R03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170.02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168.92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143.9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160.87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181.83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17039.05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21314.29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12092.01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18915.080000000002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18683.060000000001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113.67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110.79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108.76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110.19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113.73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118.97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121.15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125.8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132.55000000000001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134.69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730.25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868.31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732.52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819.73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834.05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514.66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504.81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498.01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490.39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475.44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107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H29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H30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R01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R02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R03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H29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H30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R01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R02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R03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H29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H30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R01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R02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R03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H29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H30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R01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R02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R03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233.74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228.84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160.91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187.31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217.48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22.72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22.66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32.17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27.79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23.76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84.7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89.48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90.3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89.48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86.48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85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85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93.65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89.43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91.17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95.99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94.91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90.22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90.8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93.49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44.55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47.36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49.94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50.56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49.4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35.24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35.22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34.92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34.19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36.65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50.28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51.42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49.05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50.94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108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H29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H30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R01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R02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R03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H29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H30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R01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R02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R03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H29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H30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R01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R02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R03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62.34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64.37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65.930000000000007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67.38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68.47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53.4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53.49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54.3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55.32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55.08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3.46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3.28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4.66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7.35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7.6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0.13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0.02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0.06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0.09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0.4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37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38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39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【117.41】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【23.68】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【462.72】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【233.92】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【112.31】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【19.07】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【54.01】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【76.67】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【60.20】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【48.27】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【0.22】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x/sw7R8WX4z58c4JVU0mJ1zbvr+Lklm1+GOJRJyjtTVmfJeutxn531haWzyVd1ht9InQFAyYXpNJgC5GJUnn7Q==" saltValue="4h7K8eXdfpkkzMX7kv0F8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28" t="s">
        <v>41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42</v>
      </c>
      <c r="B3" s="29" t="s">
        <v>43</v>
      </c>
      <c r="C3" s="29" t="s">
        <v>44</v>
      </c>
      <c r="D3" s="29" t="s">
        <v>45</v>
      </c>
      <c r="E3" s="29" t="s">
        <v>46</v>
      </c>
      <c r="F3" s="29" t="s">
        <v>47</v>
      </c>
      <c r="G3" s="29" t="s">
        <v>48</v>
      </c>
      <c r="H3" s="146" t="s">
        <v>49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50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51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52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53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54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55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56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57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58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59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60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61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62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63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64</v>
      </c>
      <c r="B5" s="31"/>
      <c r="C5" s="31"/>
      <c r="D5" s="31"/>
      <c r="E5" s="31"/>
      <c r="F5" s="31"/>
      <c r="G5" s="31"/>
      <c r="H5" s="32" t="s">
        <v>65</v>
      </c>
      <c r="I5" s="32" t="s">
        <v>66</v>
      </c>
      <c r="J5" s="32" t="s">
        <v>67</v>
      </c>
      <c r="K5" s="32" t="s">
        <v>68</v>
      </c>
      <c r="L5" s="32" t="s">
        <v>69</v>
      </c>
      <c r="M5" s="32" t="s">
        <v>70</v>
      </c>
      <c r="N5" s="32" t="s">
        <v>71</v>
      </c>
      <c r="O5" s="32" t="s">
        <v>72</v>
      </c>
      <c r="P5" s="32" t="s">
        <v>73</v>
      </c>
      <c r="Q5" s="32" t="s">
        <v>74</v>
      </c>
      <c r="R5" s="32" t="s">
        <v>75</v>
      </c>
      <c r="S5" s="32" t="s">
        <v>76</v>
      </c>
      <c r="T5" s="32" t="s">
        <v>77</v>
      </c>
      <c r="U5" s="32" t="s">
        <v>78</v>
      </c>
      <c r="V5" s="32" t="s">
        <v>79</v>
      </c>
      <c r="W5" s="32" t="s">
        <v>80</v>
      </c>
      <c r="X5" s="32" t="s">
        <v>81</v>
      </c>
      <c r="Y5" s="32" t="s">
        <v>82</v>
      </c>
      <c r="Z5" s="32" t="s">
        <v>83</v>
      </c>
      <c r="AA5" s="32" t="s">
        <v>84</v>
      </c>
      <c r="AB5" s="32" t="s">
        <v>85</v>
      </c>
      <c r="AC5" s="32" t="s">
        <v>86</v>
      </c>
      <c r="AD5" s="32" t="s">
        <v>87</v>
      </c>
      <c r="AE5" s="32" t="s">
        <v>77</v>
      </c>
      <c r="AF5" s="32" t="s">
        <v>78</v>
      </c>
      <c r="AG5" s="32" t="s">
        <v>79</v>
      </c>
      <c r="AH5" s="32" t="s">
        <v>80</v>
      </c>
      <c r="AI5" s="32" t="s">
        <v>81</v>
      </c>
      <c r="AJ5" s="32" t="s">
        <v>82</v>
      </c>
      <c r="AK5" s="32" t="s">
        <v>83</v>
      </c>
      <c r="AL5" s="32" t="s">
        <v>84</v>
      </c>
      <c r="AM5" s="32" t="s">
        <v>85</v>
      </c>
      <c r="AN5" s="32" t="s">
        <v>86</v>
      </c>
      <c r="AO5" s="32" t="s">
        <v>88</v>
      </c>
      <c r="AP5" s="32" t="s">
        <v>77</v>
      </c>
      <c r="AQ5" s="32" t="s">
        <v>78</v>
      </c>
      <c r="AR5" s="32" t="s">
        <v>79</v>
      </c>
      <c r="AS5" s="32" t="s">
        <v>80</v>
      </c>
      <c r="AT5" s="32" t="s">
        <v>81</v>
      </c>
      <c r="AU5" s="32" t="s">
        <v>82</v>
      </c>
      <c r="AV5" s="32" t="s">
        <v>83</v>
      </c>
      <c r="AW5" s="32" t="s">
        <v>84</v>
      </c>
      <c r="AX5" s="32" t="s">
        <v>85</v>
      </c>
      <c r="AY5" s="32" t="s">
        <v>86</v>
      </c>
      <c r="AZ5" s="32" t="s">
        <v>88</v>
      </c>
      <c r="BA5" s="32" t="s">
        <v>77</v>
      </c>
      <c r="BB5" s="32" t="s">
        <v>78</v>
      </c>
      <c r="BC5" s="32" t="s">
        <v>79</v>
      </c>
      <c r="BD5" s="32" t="s">
        <v>80</v>
      </c>
      <c r="BE5" s="32" t="s">
        <v>81</v>
      </c>
      <c r="BF5" s="32" t="s">
        <v>82</v>
      </c>
      <c r="BG5" s="32" t="s">
        <v>83</v>
      </c>
      <c r="BH5" s="32" t="s">
        <v>84</v>
      </c>
      <c r="BI5" s="32" t="s">
        <v>85</v>
      </c>
      <c r="BJ5" s="32" t="s">
        <v>86</v>
      </c>
      <c r="BK5" s="32" t="s">
        <v>88</v>
      </c>
      <c r="BL5" s="32" t="s">
        <v>77</v>
      </c>
      <c r="BM5" s="32" t="s">
        <v>78</v>
      </c>
      <c r="BN5" s="32" t="s">
        <v>79</v>
      </c>
      <c r="BO5" s="32" t="s">
        <v>80</v>
      </c>
      <c r="BP5" s="32" t="s">
        <v>81</v>
      </c>
      <c r="BQ5" s="32" t="s">
        <v>82</v>
      </c>
      <c r="BR5" s="32" t="s">
        <v>83</v>
      </c>
      <c r="BS5" s="32" t="s">
        <v>84</v>
      </c>
      <c r="BT5" s="32" t="s">
        <v>85</v>
      </c>
      <c r="BU5" s="32" t="s">
        <v>86</v>
      </c>
      <c r="BV5" s="32" t="s">
        <v>88</v>
      </c>
      <c r="BW5" s="32" t="s">
        <v>77</v>
      </c>
      <c r="BX5" s="32" t="s">
        <v>78</v>
      </c>
      <c r="BY5" s="32" t="s">
        <v>79</v>
      </c>
      <c r="BZ5" s="32" t="s">
        <v>80</v>
      </c>
      <c r="CA5" s="32" t="s">
        <v>81</v>
      </c>
      <c r="CB5" s="32" t="s">
        <v>82</v>
      </c>
      <c r="CC5" s="32" t="s">
        <v>83</v>
      </c>
      <c r="CD5" s="32" t="s">
        <v>84</v>
      </c>
      <c r="CE5" s="32" t="s">
        <v>85</v>
      </c>
      <c r="CF5" s="32" t="s">
        <v>86</v>
      </c>
      <c r="CG5" s="32" t="s">
        <v>88</v>
      </c>
      <c r="CH5" s="32" t="s">
        <v>77</v>
      </c>
      <c r="CI5" s="32" t="s">
        <v>78</v>
      </c>
      <c r="CJ5" s="32" t="s">
        <v>79</v>
      </c>
      <c r="CK5" s="32" t="s">
        <v>80</v>
      </c>
      <c r="CL5" s="32" t="s">
        <v>81</v>
      </c>
      <c r="CM5" s="32" t="s">
        <v>82</v>
      </c>
      <c r="CN5" s="32" t="s">
        <v>83</v>
      </c>
      <c r="CO5" s="32" t="s">
        <v>84</v>
      </c>
      <c r="CP5" s="32" t="s">
        <v>85</v>
      </c>
      <c r="CQ5" s="32" t="s">
        <v>86</v>
      </c>
      <c r="CR5" s="32" t="s">
        <v>88</v>
      </c>
      <c r="CS5" s="32" t="s">
        <v>77</v>
      </c>
      <c r="CT5" s="32" t="s">
        <v>78</v>
      </c>
      <c r="CU5" s="32" t="s">
        <v>79</v>
      </c>
      <c r="CV5" s="32" t="s">
        <v>80</v>
      </c>
      <c r="CW5" s="32" t="s">
        <v>81</v>
      </c>
      <c r="CX5" s="32" t="s">
        <v>82</v>
      </c>
      <c r="CY5" s="32" t="s">
        <v>83</v>
      </c>
      <c r="CZ5" s="32" t="s">
        <v>84</v>
      </c>
      <c r="DA5" s="32" t="s">
        <v>85</v>
      </c>
      <c r="DB5" s="32" t="s">
        <v>86</v>
      </c>
      <c r="DC5" s="32" t="s">
        <v>88</v>
      </c>
      <c r="DD5" s="32" t="s">
        <v>77</v>
      </c>
      <c r="DE5" s="32" t="s">
        <v>78</v>
      </c>
      <c r="DF5" s="32" t="s">
        <v>79</v>
      </c>
      <c r="DG5" s="32" t="s">
        <v>80</v>
      </c>
      <c r="DH5" s="32" t="s">
        <v>81</v>
      </c>
      <c r="DI5" s="32" t="s">
        <v>82</v>
      </c>
      <c r="DJ5" s="32" t="s">
        <v>83</v>
      </c>
      <c r="DK5" s="32" t="s">
        <v>84</v>
      </c>
      <c r="DL5" s="32" t="s">
        <v>85</v>
      </c>
      <c r="DM5" s="32" t="s">
        <v>86</v>
      </c>
      <c r="DN5" s="32" t="s">
        <v>88</v>
      </c>
      <c r="DO5" s="32" t="s">
        <v>77</v>
      </c>
      <c r="DP5" s="32" t="s">
        <v>78</v>
      </c>
      <c r="DQ5" s="32" t="s">
        <v>79</v>
      </c>
      <c r="DR5" s="32" t="s">
        <v>80</v>
      </c>
      <c r="DS5" s="32" t="s">
        <v>81</v>
      </c>
      <c r="DT5" s="32" t="s">
        <v>82</v>
      </c>
      <c r="DU5" s="32" t="s">
        <v>83</v>
      </c>
      <c r="DV5" s="32" t="s">
        <v>84</v>
      </c>
      <c r="DW5" s="32" t="s">
        <v>85</v>
      </c>
      <c r="DX5" s="32" t="s">
        <v>86</v>
      </c>
      <c r="DY5" s="32" t="s">
        <v>88</v>
      </c>
      <c r="DZ5" s="32" t="s">
        <v>77</v>
      </c>
      <c r="EA5" s="32" t="s">
        <v>78</v>
      </c>
      <c r="EB5" s="32" t="s">
        <v>79</v>
      </c>
      <c r="EC5" s="32" t="s">
        <v>80</v>
      </c>
      <c r="ED5" s="32" t="s">
        <v>81</v>
      </c>
      <c r="EE5" s="32" t="s">
        <v>82</v>
      </c>
      <c r="EF5" s="32" t="s">
        <v>83</v>
      </c>
      <c r="EG5" s="32" t="s">
        <v>84</v>
      </c>
      <c r="EH5" s="32" t="s">
        <v>85</v>
      </c>
      <c r="EI5" s="32" t="s">
        <v>86</v>
      </c>
      <c r="EJ5" s="32" t="s">
        <v>88</v>
      </c>
    </row>
    <row r="6" spans="1:140" s="36" customFormat="1" x14ac:dyDescent="0.15">
      <c r="A6" s="28" t="s">
        <v>89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170.02</v>
      </c>
      <c r="U6" s="35">
        <f>U7</f>
        <v>168.92</v>
      </c>
      <c r="V6" s="35">
        <f>V7</f>
        <v>143.9</v>
      </c>
      <c r="W6" s="35">
        <f>W7</f>
        <v>160.87</v>
      </c>
      <c r="X6" s="35">
        <f t="shared" si="3"/>
        <v>181.83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17039.05</v>
      </c>
      <c r="AQ6" s="35">
        <f>AQ7</f>
        <v>21314.29</v>
      </c>
      <c r="AR6" s="35">
        <f>AR7</f>
        <v>12092.01</v>
      </c>
      <c r="AS6" s="35">
        <f>AS7</f>
        <v>18915.080000000002</v>
      </c>
      <c r="AT6" s="35">
        <f t="shared" si="3"/>
        <v>18683.060000000001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233.74</v>
      </c>
      <c r="BM6" s="35">
        <f>BM7</f>
        <v>228.84</v>
      </c>
      <c r="BN6" s="35">
        <f>BN7</f>
        <v>160.91</v>
      </c>
      <c r="BO6" s="35">
        <f>BO7</f>
        <v>187.31</v>
      </c>
      <c r="BP6" s="35">
        <f t="shared" si="3"/>
        <v>217.48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22.72</v>
      </c>
      <c r="BX6" s="35">
        <f>BX7</f>
        <v>22.66</v>
      </c>
      <c r="BY6" s="35">
        <f>BY7</f>
        <v>32.17</v>
      </c>
      <c r="BZ6" s="35">
        <f>BZ7</f>
        <v>27.79</v>
      </c>
      <c r="CA6" s="35">
        <f t="shared" si="3"/>
        <v>23.76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84.7</v>
      </c>
      <c r="CI6" s="35">
        <f>CI7</f>
        <v>89.48</v>
      </c>
      <c r="CJ6" s="35">
        <f>CJ7</f>
        <v>90.3</v>
      </c>
      <c r="CK6" s="35">
        <f>CK7</f>
        <v>89.48</v>
      </c>
      <c r="CL6" s="35">
        <f t="shared" si="5"/>
        <v>86.48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85</v>
      </c>
      <c r="CT6" s="35">
        <f>CT7</f>
        <v>85</v>
      </c>
      <c r="CU6" s="35">
        <f>CU7</f>
        <v>93.65</v>
      </c>
      <c r="CV6" s="35">
        <f>CV7</f>
        <v>89.43</v>
      </c>
      <c r="CW6" s="35">
        <f t="shared" si="6"/>
        <v>91.17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62.34</v>
      </c>
      <c r="DE6" s="35">
        <f>DE7</f>
        <v>64.37</v>
      </c>
      <c r="DF6" s="35">
        <f>DF7</f>
        <v>65.930000000000007</v>
      </c>
      <c r="DG6" s="35">
        <f>DG7</f>
        <v>67.38</v>
      </c>
      <c r="DH6" s="35">
        <f t="shared" si="7"/>
        <v>68.47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90</v>
      </c>
      <c r="C7" s="37" t="s">
        <v>91</v>
      </c>
      <c r="D7" s="37" t="s">
        <v>92</v>
      </c>
      <c r="E7" s="37" t="s">
        <v>93</v>
      </c>
      <c r="F7" s="37" t="s">
        <v>94</v>
      </c>
      <c r="G7" s="37" t="s">
        <v>95</v>
      </c>
      <c r="H7" s="37" t="s">
        <v>96</v>
      </c>
      <c r="I7" s="37" t="s">
        <v>97</v>
      </c>
      <c r="J7" s="37" t="s">
        <v>98</v>
      </c>
      <c r="K7" s="38">
        <v>2300</v>
      </c>
      <c r="L7" s="37" t="s">
        <v>99</v>
      </c>
      <c r="M7" s="38">
        <v>1</v>
      </c>
      <c r="N7" s="38">
        <v>1989</v>
      </c>
      <c r="O7" s="39" t="s">
        <v>100</v>
      </c>
      <c r="P7" s="39">
        <v>99.6</v>
      </c>
      <c r="Q7" s="38">
        <v>7</v>
      </c>
      <c r="R7" s="38">
        <v>2097</v>
      </c>
      <c r="S7" s="37" t="s">
        <v>101</v>
      </c>
      <c r="T7" s="40">
        <v>170.02</v>
      </c>
      <c r="U7" s="40">
        <v>168.92</v>
      </c>
      <c r="V7" s="40">
        <v>143.9</v>
      </c>
      <c r="W7" s="40">
        <v>160.87</v>
      </c>
      <c r="X7" s="40">
        <v>181.83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17039.05</v>
      </c>
      <c r="AQ7" s="40">
        <v>21314.29</v>
      </c>
      <c r="AR7" s="40">
        <v>12092.01</v>
      </c>
      <c r="AS7" s="40">
        <v>18915.080000000002</v>
      </c>
      <c r="AT7" s="40">
        <v>18683.060000000001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233.74</v>
      </c>
      <c r="BM7" s="40">
        <v>228.84</v>
      </c>
      <c r="BN7" s="40">
        <v>160.91</v>
      </c>
      <c r="BO7" s="40">
        <v>187.31</v>
      </c>
      <c r="BP7" s="40">
        <v>217.48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22.72</v>
      </c>
      <c r="BX7" s="40">
        <v>22.66</v>
      </c>
      <c r="BY7" s="40">
        <v>32.17</v>
      </c>
      <c r="BZ7" s="40">
        <v>27.79</v>
      </c>
      <c r="CA7" s="40">
        <v>23.76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84.7</v>
      </c>
      <c r="CI7" s="40">
        <v>89.48</v>
      </c>
      <c r="CJ7" s="40">
        <v>90.3</v>
      </c>
      <c r="CK7" s="40">
        <v>89.48</v>
      </c>
      <c r="CL7" s="40">
        <v>86.48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85</v>
      </c>
      <c r="CT7" s="40">
        <v>85</v>
      </c>
      <c r="CU7" s="40">
        <v>93.65</v>
      </c>
      <c r="CV7" s="40">
        <v>89.43</v>
      </c>
      <c r="CW7" s="40">
        <v>91.17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62.34</v>
      </c>
      <c r="DE7" s="40">
        <v>64.37</v>
      </c>
      <c r="DF7" s="40">
        <v>65.930000000000007</v>
      </c>
      <c r="DG7" s="40">
        <v>67.38</v>
      </c>
      <c r="DH7" s="40">
        <v>68.47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102</v>
      </c>
      <c r="C9" s="43" t="s">
        <v>103</v>
      </c>
      <c r="D9" s="43" t="s">
        <v>104</v>
      </c>
      <c r="E9" s="43" t="s">
        <v>105</v>
      </c>
      <c r="F9" s="43" t="s">
        <v>106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43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170.02</v>
      </c>
      <c r="V11" s="48">
        <f>IF(U6="-",NA(),U6)</f>
        <v>168.92</v>
      </c>
      <c r="W11" s="48">
        <f>IF(V6="-",NA(),V6)</f>
        <v>143.9</v>
      </c>
      <c r="X11" s="48">
        <f>IF(W6="-",NA(),W6)</f>
        <v>160.87</v>
      </c>
      <c r="Y11" s="48">
        <f>IF(X6="-",NA(),X6)</f>
        <v>181.83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17039.05</v>
      </c>
      <c r="AR11" s="48">
        <f>IF(AQ6="-",NA(),AQ6)</f>
        <v>21314.29</v>
      </c>
      <c r="AS11" s="48">
        <f>IF(AR6="-",NA(),AR6)</f>
        <v>12092.01</v>
      </c>
      <c r="AT11" s="48">
        <f>IF(AS6="-",NA(),AS6)</f>
        <v>18915.080000000002</v>
      </c>
      <c r="AU11" s="48">
        <f>IF(AT6="-",NA(),AT6)</f>
        <v>18683.060000000001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233.74</v>
      </c>
      <c r="BN11" s="48">
        <f>IF(BM6="-",NA(),BM6)</f>
        <v>228.84</v>
      </c>
      <c r="BO11" s="48">
        <f>IF(BN6="-",NA(),BN6)</f>
        <v>160.91</v>
      </c>
      <c r="BP11" s="48">
        <f>IF(BO6="-",NA(),BO6)</f>
        <v>187.31</v>
      </c>
      <c r="BQ11" s="48">
        <f>IF(BP6="-",NA(),BP6)</f>
        <v>217.48</v>
      </c>
      <c r="BW11" s="47" t="s">
        <v>23</v>
      </c>
      <c r="BX11" s="48">
        <f>IF(BW6="-",NA(),BW6)</f>
        <v>22.72</v>
      </c>
      <c r="BY11" s="48">
        <f>IF(BX6="-",NA(),BX6)</f>
        <v>22.66</v>
      </c>
      <c r="BZ11" s="48">
        <f>IF(BY6="-",NA(),BY6)</f>
        <v>32.17</v>
      </c>
      <c r="CA11" s="48">
        <f>IF(BZ6="-",NA(),BZ6)</f>
        <v>27.79</v>
      </c>
      <c r="CB11" s="48">
        <f>IF(CA6="-",NA(),CA6)</f>
        <v>23.76</v>
      </c>
      <c r="CH11" s="47" t="s">
        <v>23</v>
      </c>
      <c r="CI11" s="48">
        <f>IF(CH6="-",NA(),CH6)</f>
        <v>84.7</v>
      </c>
      <c r="CJ11" s="48">
        <f>IF(CI6="-",NA(),CI6)</f>
        <v>89.48</v>
      </c>
      <c r="CK11" s="48">
        <f>IF(CJ6="-",NA(),CJ6)</f>
        <v>90.3</v>
      </c>
      <c r="CL11" s="48">
        <f>IF(CK6="-",NA(),CK6)</f>
        <v>89.48</v>
      </c>
      <c r="CM11" s="48">
        <f>IF(CL6="-",NA(),CL6)</f>
        <v>86.48</v>
      </c>
      <c r="CS11" s="47" t="s">
        <v>23</v>
      </c>
      <c r="CT11" s="48">
        <f>IF(CS6="-",NA(),CS6)</f>
        <v>85</v>
      </c>
      <c r="CU11" s="48">
        <f>IF(CT6="-",NA(),CT6)</f>
        <v>85</v>
      </c>
      <c r="CV11" s="48">
        <f>IF(CU6="-",NA(),CU6)</f>
        <v>93.65</v>
      </c>
      <c r="CW11" s="48">
        <f>IF(CV6="-",NA(),CV6)</f>
        <v>89.43</v>
      </c>
      <c r="CX11" s="48">
        <f>IF(CW6="-",NA(),CW6)</f>
        <v>91.17</v>
      </c>
      <c r="DD11" s="47" t="s">
        <v>23</v>
      </c>
      <c r="DE11" s="48">
        <f>IF(DD6="-",NA(),DD6)</f>
        <v>62.34</v>
      </c>
      <c r="DF11" s="48">
        <f>IF(DE6="-",NA(),DE6)</f>
        <v>64.37</v>
      </c>
      <c r="DG11" s="48">
        <f>IF(DF6="-",NA(),DF6)</f>
        <v>65.930000000000007</v>
      </c>
      <c r="DH11" s="48">
        <f>IF(DG6="-",NA(),DG6)</f>
        <v>67.38</v>
      </c>
      <c r="DI11" s="48">
        <f>IF(DH6="-",NA(),DH6)</f>
        <v>68.47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cp:lastPrinted>2023-01-18T06:04:54Z</cp:lastPrinted>
  <dcterms:created xsi:type="dcterms:W3CDTF">2022-12-01T02:36:52Z</dcterms:created>
  <dcterms:modified xsi:type="dcterms:W3CDTF">2023-01-18T06:04:58Z</dcterms:modified>
  <cp:category/>
</cp:coreProperties>
</file>