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確認未済\"/>
    </mc:Choice>
  </mc:AlternateContent>
  <bookViews>
    <workbookView xWindow="0" yWindow="0" windowWidth="20490" windowHeight="88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<sst xmlns="http://schemas.openxmlformats.org/spreadsheetml/2006/main" count="1136" uniqueCount="606">
  <si>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</si>
  <si>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</si>
  <si>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</si>
  <si>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</si>
  <si>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</si>
  <si>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</si>
  <si>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</si>
  <si>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</si>
  <si>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</si>
  <si>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</si>
  <si>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</si>
  <si>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</si>
  <si>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</si>
  <si>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</si>
  <si>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</si>
  <si>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</si>
  <si>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</si>
  <si>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</si>
  <si>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</si>
  <si>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</si>
  <si>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</si>
  <si>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</si>
  <si>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</si>
  <si>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</si>
  <si>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</si>
  <si>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</si>
  <si>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</si>
  <si>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</si>
  <si>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</si>
  <si>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</si>
  <si>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</si>
  <si>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</si>
  <si>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</si>
  <si>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</si>
  <si>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</si>
  <si>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</si>
  <si>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</si>
  <si>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</si>
  <si>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</si>
  <si>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</si>
  <si>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</si>
  <si>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</si>
  <si>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</si>
  <si>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</si>
  <si>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</si>
  <si>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</si>
  <si>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</si>
  <si>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</si>
  <si>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</si>
  <si>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</si>
  <si>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</si>
  <si>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</si>
  <si>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</si>
  <si>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</si>
  <si>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</si>
  <si>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</si>
  <si>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</si>
  <si>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</si>
  <si>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</si>
  <si>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</si>
  <si>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</si>
  <si>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</si>
  <si>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</si>
  <si>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</si>
  <si>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</si>
  <si>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</si>
  <si>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</si>
  <si>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</si>
  <si>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</si>
  <si>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</si>
  <si>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</si>
  <si>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</si>
  <si>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</si>
  <si>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</si>
  <si>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</si>
  <si>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</si>
  <si>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</si>
  <si>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</si>
  <si>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</si>
  <si>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</si>
  <si>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</si>
  <si>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</si>
  <si>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</si>
  <si>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</si>
  <si>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</si>
  <si>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</si>
  <si>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</si>
  <si>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</si>
  <si>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</si>
  <si>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</si>
  <si>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</si>
  <si>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</si>
  <si>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</si>
  <si>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</si>
  <si>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</si>
  <si>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</si>
  <si>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</si>
  <si>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</si>
  <si>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</si>
  <si>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</si>
  <si>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</si>
  <si>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</si>
  <si>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</si>
  <si>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</si>
  <si>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</si>
  <si>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</si>
  <si>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</si>
  <si>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</si>
  <si>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</si>
  <si>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</si>
  <si>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</si>
  <si>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</si>
  <si>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</si>
  <si>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</si>
  <si>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</si>
  <si>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</si>
  <si>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</si>
  <si>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</si>
  <si>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</si>
  <si>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</si>
  <si>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</si>
  <si>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</si>
  <si>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</si>
  <si>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</si>
  <si>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</si>
  <si>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</si>
  <si>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</si>
  <si>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</si>
  <si>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</si>
  <si>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</si>
  <si>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</si>
  <si>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</si>
  <si>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</si>
  <si>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</si>
  <si>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</si>
  <si>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</si>
  <si>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</si>
  <si>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</si>
  <si>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</si>
  <si>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</si>
  <si>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</si>
  <si>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</si>
  <si>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</si>
  <si>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</si>
  <si>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</si>
  <si>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</si>
  <si>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</si>
  <si>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</si>
  <si>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</si>
  <si>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</si>
  <si>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</si>
  <si>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</si>
  <si>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</si>
  <si>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</si>
  <si>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</si>
  <si>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</si>
  <si>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</si>
  <si>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</si>
  <si>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</si>
  <si>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</si>
  <si>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</si>
  <si>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</si>
  <si>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</si>
  <si>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</si>
  <si>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</si>
  <si>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</si>
  <si>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</si>
  <si>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</si>
  <si>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</si>
  <si>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</si>
  <si>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</si>
  <si>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</si>
  <si>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</si>
  <si>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</si>
  <si>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</si>
  <si>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</si>
  <si>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</si>
  <si>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</si>
  <si>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</si>
  <si>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</si>
  <si>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</si>
  <si>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</si>
  <si>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</si>
  <si>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</si>
  <si>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</si>
  <si>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</si>
  <si>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</si>
  <si>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</si>
  <si>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</si>
  <si>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</si>
  <si>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</si>
  <si>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</si>
  <si>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</si>
  <si>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</si>
  <si>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</si>
  <si>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</si>
  <si>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</si>
  <si>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</si>
  <si>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</si>
  <si>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</si>
  <si>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</si>
  <si>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</si>
  <si>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</si>
  <si>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</si>
  <si>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</si>
  <si>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</si>
  <si>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</si>
  <si>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</si>
  <si>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</si>
  <si>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</si>
  <si>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熊本県益城町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</si>
  <si>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</si>
  <si>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</si>
  <si>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</si>
  <si>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</si>
  <si>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</si>
  <si>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</si>
  <si>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</si>
  <si>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</si>
  <si>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</si>
  <si>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</si>
  <si>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</si>
  <si>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</si>
  <si>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</si>
  <si>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</si>
  <si>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</si>
  <si>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</si>
  <si>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</si>
  <si>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</si>
  <si>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</si>
  <si>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</si>
  <si>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</si>
  <si>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</si>
  <si>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</si>
  <si>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</si>
  <si>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</si>
  <si>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</si>
  <si>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</si>
  <si>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</si>
  <si>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</si>
  <si>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</si>
  <si>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</si>
  <si>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</si>
  <si>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</si>
  <si>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</si>
  <si>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</si>
  <si>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</si>
  <si>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</si>
  <si>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</si>
  <si>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</si>
  <si>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</si>
  <si>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</si>
  <si>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</si>
  <si>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</si>
  <si>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</si>
  <si>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</si>
  <si>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</si>
  <si>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</si>
  <si>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</si>
  <si>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</si>
  <si>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</si>
  <si>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</si>
  <si>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</si>
  <si>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</si>
  <si>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</si>
  <si>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</si>
  <si>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</si>
  <si>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</si>
  <si>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</si>
  <si>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</si>
  <si>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</si>
  <si>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</si>
  <si>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</si>
  <si>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</si>
  <si>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</si>
  <si>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</si>
  <si>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</si>
  <si>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</si>
  <si>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</si>
  <si>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</si>
  <si>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</si>
  <si>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</si>
  <si>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</si>
  <si>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</si>
  <si>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</si>
  <si>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</si>
  <si>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</si>
  <si>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</si>
  <si>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</si>
  <si>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</si>
  <si>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</si>
  <si>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</si>
  <si>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</si>
  <si>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</si>
  <si>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</si>
  <si>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</si>
  <si>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</si>
  <si>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</si>
  <si>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</si>
  <si>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</si>
  <si>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</si>
  <si>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</si>
  <si>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</si>
  <si>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</si>
  <si>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</si>
  <si>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</si>
  <si>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</si>
  <si>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</si>
  <si>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</si>
  <si>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</si>
  <si>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</si>
  <si>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</si>
  <si>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</si>
  <si>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</si>
  <si>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</si>
  <si>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</si>
  <si>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</si>
  <si>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</si>
  <si>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</si>
  <si>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</si>
  <si>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</si>
  <si>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</si>
  <si>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</si>
  <si>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</si>
  <si>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</si>
  <si>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</si>
  <si>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</si>
  <si>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</si>
  <si>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</si>
  <si>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</si>
  <si>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</si>
  <si>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</si>
  <si>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</si>
  <si>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</si>
  <si>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</si>
  <si>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</si>
  <si>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</si>
  <si>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</si>
  <si>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</si>
  <si>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</si>
  <si>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</si>
  <si>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</si>
  <si>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</si>
  <si>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</si>
  <si>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</si>
  <si>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</si>
  <si>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</si>
  <si>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</si>
  <si>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</si>
  <si>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</si>
  <si>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</si>
  <si>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</si>
  <si>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</si>
  <si>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</si>
  <si>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</si>
  <si>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</si>
  <si>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</si>
  <si>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</si>
  <si>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</si>
  <si>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</si>
  <si>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</si>
  <si>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</si>
  <si>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</si>
  <si>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</si>
  <si>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熊本県益城町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</si>
  <si>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</si>
  <si>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</si>
  <si>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</si>
  <si>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</si>
  <si>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</si>
  <si>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</si>
  <si>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</si>
  <si>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</si>
  <si>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</si>
  <si>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</si>
  <si>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</si>
  <si>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</si>
  <si>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</si>
  <si>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</si>
  <si>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</si>
  <si>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</si>
  <si>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</si>
  <si>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</si>
  <si>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</si>
  <si>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</si>
  <si>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</si>
  <si>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</si>
  <si>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</si>
  <si>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</si>
  <si>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</si>
  <si>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</si>
  <si>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</si>
  <si>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</si>
  <si>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</si>
  <si>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</si>
  <si>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</si>
  <si>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</si>
  <si>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</si>
  <si>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</si>
  <si>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</si>
  <si>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</si>
  <si>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</si>
  <si>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</si>
  <si>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法適用企業</t>
    <phoneticPr fontId="5"/>
  </si>
  <si>
    <t>益城町下水道事業会計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</si>
  <si>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</si>
  <si>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</si>
  <si>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</si>
  <si>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</si>
  <si>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</si>
  <si>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</si>
  <si>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</si>
  <si>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</si>
  <si>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</si>
  <si>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</si>
  <si>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</si>
  <si>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</si>
  <si>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</si>
  <si>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</si>
  <si>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</si>
  <si>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</si>
  <si>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</si>
  <si>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</si>
  <si>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</si>
  <si>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</si>
  <si>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</si>
  <si>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</si>
  <si>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</si>
  <si>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</si>
  <si>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</si>
  <si>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</si>
  <si>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</si>
  <si>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</si>
  <si>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</si>
  <si>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</si>
  <si>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</si>
  <si>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</si>
  <si>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</si>
  <si>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</si>
  <si>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</si>
  <si>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</si>
  <si>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</si>
  <si>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</si>
  <si>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</si>
  <si>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</si>
  <si>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</si>
  <si>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</si>
  <si>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</si>
  <si>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</si>
  <si>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</si>
  <si>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</si>
  <si>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</si>
  <si>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</si>
  <si>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</si>
  <si>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</si>
  <si>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</si>
  <si>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</si>
  <si>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</si>
  <si>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</si>
  <si>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</si>
  <si>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</si>
  <si>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</si>
  <si>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</si>
  <si>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</si>
  <si>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</si>
  <si>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</si>
  <si>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</si>
  <si>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</si>
  <si>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</si>
  <si>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益城町下水道事業会計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</si>
  <si>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</si>
  <si>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</si>
  <si>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益城町水道事業会計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</si>
  <si>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</si>
  <si>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益城町介護保険特別会計</t>
    <phoneticPr fontId="5"/>
  </si>
  <si>
    <t>(Ｆ)</t>
    <phoneticPr fontId="5"/>
  </si>
  <si>
    <t>益城町後期高齢者医療特別会計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</si>
  <si>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</si>
  <si>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</si>
  <si>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</si>
  <si>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</si>
  <si>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</si>
  <si>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</si>
  <si>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</si>
  <si>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</si>
  <si>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</si>
  <si>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</si>
  <si>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</si>
  <si>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</si>
  <si>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</si>
  <si>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</si>
  <si>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</si>
  <si>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</si>
  <si>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</si>
  <si>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</si>
  <si>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</si>
  <si>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</si>
  <si>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</si>
  <si>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</si>
  <si>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</si>
  <si>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</si>
  <si>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</si>
  <si>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</si>
  <si>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</si>
  <si>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</si>
  <si>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</si>
  <si>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</si>
  <si>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</si>
  <si>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</si>
  <si>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</si>
  <si>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</si>
  <si>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</si>
  <si>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</si>
  <si>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</si>
  <si>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</si>
  <si>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</si>
  <si>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</si>
  <si>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</si>
  <si>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</si>
  <si>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</si>
  <si>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</si>
  <si>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</si>
  <si>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</si>
  <si>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</si>
  <si>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</si>
  <si>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</si>
  <si>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</si>
  <si>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</si>
  <si>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</si>
  <si>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</si>
  <si>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</si>
  <si>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</si>
  <si>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</si>
  <si>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</si>
  <si>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</si>
  <si>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</si>
  <si>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</si>
  <si>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</si>
  <si>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</si>
  <si>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</si>
  <si>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</si>
  <si>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</si>
  <si>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</si>
  <si>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</si>
  <si>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</si>
  <si>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</si>
  <si>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</si>
  <si>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</si>
  <si>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</si>
  <si>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</si>
  <si>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</si>
  <si>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</si>
  <si>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</si>
  <si>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</si>
  <si>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</si>
  <si>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</si>
  <si>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</si>
  <si>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</si>
  <si>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</si>
  <si>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</si>
  <si>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</si>
  <si>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</si>
  <si>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</si>
  <si>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</si>
  <si>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</si>
  <si>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10.52</t>
  </si>
  <si>
    <t>一般会計</t>
  </si>
  <si>
    <t>益城町水道事業会計</t>
  </si>
  <si>
    <t>益城町国民健康保険特別会計</t>
  </si>
  <si>
    <t>益城町介護保険特別会計</t>
  </si>
  <si>
    <t>益城町下水道事業会計</t>
  </si>
  <si>
    <t>益城町後期高齢者医療特別会計</t>
  </si>
  <si>
    <t>その他会計（赤字）</t>
  </si>
  <si>
    <t>▲ 7.24</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</si>
  <si>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</si>
  <si>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</si>
  <si>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</si>
  <si>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</si>
  <si>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</si>
  <si>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</si>
  <si>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</si>
  <si>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</si>
  <si>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</si>
  <si>
    <t>熊本県後期高齢者医療広域連合
（一般会計）</t>
  </si>
  <si>
    <t>熊本県後期高齢者医療広域連合
（後期高齢者医療特別会計）</t>
  </si>
  <si>
    <t>益城、嘉島、西原環境衛生組合</t>
  </si>
  <si>
    <t>御船地区衛生施設組合</t>
  </si>
  <si>
    <t>上益城広域連合</t>
  </si>
  <si>
    <t>益城町土地開発公社</t>
  </si>
  <si>
    <t>公共施設整備基金</t>
    <rPh sb="0" eb="2">
      <t>コウキョウ</t>
    </rPh>
    <rPh sb="2" eb="4">
      <t>シセツ</t>
    </rPh>
    <rPh sb="4" eb="6">
      <t>セイビ</t>
    </rPh>
    <rPh sb="6" eb="8">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</si>
  <si>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</si>
  <si>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公共下水道建設基金</t>
    <rPh sb="0" eb="2">
      <t>コウキョウ</t>
    </rPh>
    <rPh sb="2" eb="5">
      <t>ゲスイドウ</t>
    </rPh>
    <rPh sb="5" eb="7">
      <t>ケンセツ</t>
    </rPh>
    <rPh sb="7" eb="9">
      <t>キキン</t>
    </rPh>
    <phoneticPr fontId="5"/>
  </si>
  <si>
    <t>社会福祉振興基金</t>
    <rPh sb="0" eb="2">
      <t>シャカイ</t>
    </rPh>
    <rPh sb="2" eb="4">
      <t>フクシ</t>
    </rPh>
    <rPh sb="4" eb="6">
      <t>シンコウ</t>
    </rPh>
    <rPh sb="6" eb="8">
      <t>キキン</t>
    </rPh>
    <phoneticPr fontId="5"/>
  </si>
  <si>
    <t>地域福祉基金</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</si>
  <si>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</si>
  <si>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</si>
  <si>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</si>
  <si>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熊本地震による復旧・復興事業の財源として借り入れる地方債残高が令和6年度にピークとなることが見込まれるため、地方債借入抑制や公営企業への操出しを極力基準内に抑えることにより、将来負担額の増加率を鈍化させる。
有形固定資産減価償却率は、熊本地震で被害を受けた建物の除却・更新が進むことにより0.8％改善されている。公共施設等総合管理計画に基づき今後、計画的な維持管理を行っていく。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</si>
  <si>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</si>
  <si>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</si>
  <si>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</si>
  <si>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</si>
  <si>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</si>
  <si>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</si>
  <si>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27年度まで類似団体を下回っていたが、熊本地震による災害復旧事業や復興事業の財源として借り入れた地方債の元利償還金が増加したため、今後数年は上昇するものと思われる。また、元金償還が開始する令和２年度から公債費が急激に増え、令和９年度から令和１３年度まで高い水準で推移することが見込まれている。このため、事業の峻別・財源の確保に努め、補助・交付税措置を有効に活用し、町負担を少なく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</si>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</sst>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2D67-4C8F-9CA5-0E51DB3976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15067</c:v>
                </c:pt>
                <c:pt idx="1">
                  <c:v>51230</c:v>
                </c:pt>
                <c:pt idx="2">
                  <c:v>123101</c:v>
                </c:pt>
                <c:pt idx="3">
                  <c:v>623768</c:v>
                </c:pt>
                <c:pt idx="4">
                  <c:v>92509</c:v>
                </c:pt>
              </c:numCache>
            </c:numRef>
          </c:val>
          <c:smooth val="0"/>
          <c:extLst>
            <c:ext xmlns:c16="http://schemas.microsoft.com/office/drawing/2014/chart" uri="{C3380CC4-5D6E-409C-BE32-E72D297353CC}">
              <c16:uniqueId val="{00000001-2D67-4C8F-9CA5-0E51DB3976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10.49</c:v>
                </c:pt>
                <c:pt idx="1">
                  <c:v>0</c:v>
                </c:pt>
                <c:pt idx="2">
                  <c:v>3.53</c:v>
                </c:pt>
                <c:pt idx="3">
                  <c:v>15.83</c:v>
                </c:pt>
                <c:pt idx="4">
                  <c:v>14.67</c:v>
                </c:pt>
              </c:numCache>
            </c:numRef>
          </c:val>
          <c:extLst>
            <c:ext xmlns:c16="http://schemas.microsoft.com/office/drawing/2014/chart" uri="{C3380CC4-5D6E-409C-BE32-E72D297353CC}">
              <c16:uniqueId val="{00000000-2B8F-4B64-9401-12EF6B956D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15.62</c:v>
                </c:pt>
                <c:pt idx="1">
                  <c:v>15.7</c:v>
                </c:pt>
                <c:pt idx="2">
                  <c:v>15.68</c:v>
                </c:pt>
                <c:pt idx="3">
                  <c:v>15.28</c:v>
                </c:pt>
                <c:pt idx="4">
                  <c:v>13.55</c:v>
                </c:pt>
              </c:numCache>
            </c:numRef>
          </c:val>
          <c:extLst>
            <c:ext xmlns:c16="http://schemas.microsoft.com/office/drawing/2014/chart" uri="{C3380CC4-5D6E-409C-BE32-E72D297353CC}">
              <c16:uniqueId val="{00000001-2B8F-4B64-9401-12EF6B956D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6.25</c:v>
                </c:pt>
                <c:pt idx="1">
                  <c:v>-10.52</c:v>
                </c:pt>
                <c:pt idx="2">
                  <c:v>3.54</c:v>
                </c:pt>
                <c:pt idx="3">
                  <c:v>12.39</c:v>
                </c:pt>
                <c:pt idx="4">
                  <c:v>0.65</c:v>
                </c:pt>
              </c:numCache>
            </c:numRef>
          </c:val>
          <c:smooth val="0"/>
          <c:extLst>
            <c:ext xmlns:c16="http://schemas.microsoft.com/office/drawing/2014/chart" uri="{C3380CC4-5D6E-409C-BE32-E72D297353CC}">
              <c16:uniqueId val="{00000002-2B8F-4B64-9401-12EF6B956D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0.34</c:v>
                </c:pt>
                <c:pt idx="2">
                  <c:v>#N/A</c:v>
                </c:pt>
                <c:pt idx="3">
                  <c:v>0.02</c:v>
                </c:pt>
                <c:pt idx="4">
                  <c:v>#N/A</c:v>
                </c:pt>
                <c:pt idx="5">
                  <c:v>0.1</c:v>
                </c:pt>
                <c:pt idx="6">
                  <c:v>#N/A</c:v>
                </c:pt>
                <c:pt idx="7">
                  <c:v>0.18</c:v>
                </c:pt>
                <c:pt idx="8">
                  <c:v>0</c:v>
                </c:pt>
                <c:pt idx="9">
                  <c:v>0</c:v>
                </c:pt>
              </c:numCache>
            </c:numRef>
          </c:val>
          <c:extLst>
            <c:ext xmlns:c16="http://schemas.microsoft.com/office/drawing/2014/chart" uri="{C3380CC4-5D6E-409C-BE32-E72D297353CC}">
              <c16:uniqueId val="{00000000-D8AB-425E-B3E1-233C159DFB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7.24</c:v>
                </c:pt>
                <c:pt idx="7">
                  <c:v>#N/A</c:v>
                </c:pt>
                <c:pt idx="8">
                  <c:v>0</c:v>
                </c:pt>
                <c:pt idx="9">
                  <c:v>0</c:v>
                </c:pt>
              </c:numCache>
            </c:numRef>
          </c:val>
          <c:extLst>
            <c:ext xmlns:c16="http://schemas.microsoft.com/office/drawing/2014/chart" uri="{C3380CC4-5D6E-409C-BE32-E72D297353CC}">
              <c16:uniqueId val="{00000001-D8AB-425E-B3E1-233C159DFB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8AB-425E-B3E1-233C159DFB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8AB-425E-B3E1-233C159DFBFB}"/>
            </c:ext>
          </c:extLst>
        </c:ser>
        <c:ser>
          <c:idx val="4"/>
          <c:order val="4"/>
          <c:tx>
            <c:strRef>
              <c:f>データシート!$A$31</c:f>
              <c:strCache>
                <c:ptCount val="1"/>
                <c:pt idx="0">
                  <c:v>益城町後期高齢者医療特別会計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0.09</c:v>
                </c:pt>
                <c:pt idx="2">
                  <c:v>#N/A</c:v>
                </c:pt>
                <c:pt idx="3">
                  <c:v>0.43</c:v>
                </c:pt>
                <c:pt idx="4">
                  <c:v>#N/A</c:v>
                </c:pt>
                <c:pt idx="5">
                  <c:v>0.21</c:v>
                </c:pt>
                <c:pt idx="6">
                  <c:v>#N/A</c:v>
                </c:pt>
                <c:pt idx="7">
                  <c:v>0.18</c:v>
                </c:pt>
                <c:pt idx="8">
                  <c:v>#N/A</c:v>
                </c:pt>
                <c:pt idx="9">
                  <c:v>0.2</c:v>
                </c:pt>
              </c:numCache>
            </c:numRef>
          </c:val>
          <c:extLst>
            <c:ext xmlns:c16="http://schemas.microsoft.com/office/drawing/2014/chart" uri="{C3380CC4-5D6E-409C-BE32-E72D297353CC}">
              <c16:uniqueId val="{00000004-D8AB-425E-B3E1-233C159DFBFB}"/>
            </c:ext>
          </c:extLst>
        </c:ser>
        <c:ser>
          <c:idx val="5"/>
          <c:order val="5"/>
          <c:tx>
            <c:strRef>
              <c:f>データシート!$A$32</c:f>
              <c:strCache>
                <c:ptCount val="1"/>
                <c:pt idx="0">
                  <c:v>益城町下水道事業会計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2.83</c:v>
                </c:pt>
              </c:numCache>
            </c:numRef>
          </c:val>
          <c:extLst>
            <c:ext xmlns:c16="http://schemas.microsoft.com/office/drawing/2014/chart" uri="{C3380CC4-5D6E-409C-BE32-E72D297353CC}">
              <c16:uniqueId val="{00000005-D8AB-425E-B3E1-233C159DFBFB}"/>
            </c:ext>
          </c:extLst>
        </c:ser>
        <c:ser>
          <c:idx val="6"/>
          <c:order val="6"/>
          <c:tx>
            <c:strRef>
              <c:f>データシート!$A$33</c:f>
              <c:strCache>
                <c:ptCount val="1"/>
                <c:pt idx="0">
                  <c:v>益城町介護保険特別会計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5.24</c:v>
                </c:pt>
                <c:pt idx="4">
                  <c:v>#N/A</c:v>
                </c:pt>
                <c:pt idx="5">
                  <c:v>5.66</c:v>
                </c:pt>
                <c:pt idx="6">
                  <c:v>#N/A</c:v>
                </c:pt>
                <c:pt idx="7">
                  <c:v>5.29</c:v>
                </c:pt>
                <c:pt idx="8">
                  <c:v>#N/A</c:v>
                </c:pt>
                <c:pt idx="9">
                  <c:v>5.39</c:v>
                </c:pt>
              </c:numCache>
            </c:numRef>
          </c:val>
          <c:extLst>
            <c:ext xmlns:c16="http://schemas.microsoft.com/office/drawing/2014/chart" uri="{C3380CC4-5D6E-409C-BE32-E72D297353CC}">
              <c16:uniqueId val="{00000006-D8AB-425E-B3E1-233C159DFBFB}"/>
            </c:ext>
          </c:extLst>
        </c:ser>
        <c:ser>
          <c:idx val="7"/>
          <c:order val="7"/>
          <c:tx>
            <c:strRef>
              <c:f>データシート!$A$34</c:f>
              <c:strCache>
                <c:ptCount val="1"/>
                <c:pt idx="0">
                  <c:v>益城町国民健康保険特別会計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3.45</c:v>
                </c:pt>
                <c:pt idx="2">
                  <c:v>#N/A</c:v>
                </c:pt>
                <c:pt idx="3">
                  <c:v>3.59</c:v>
                </c:pt>
                <c:pt idx="4">
                  <c:v>#N/A</c:v>
                </c:pt>
                <c:pt idx="5">
                  <c:v>2.5499999999999998</c:v>
                </c:pt>
                <c:pt idx="6">
                  <c:v>#N/A</c:v>
                </c:pt>
                <c:pt idx="7">
                  <c:v>3.9</c:v>
                </c:pt>
                <c:pt idx="8">
                  <c:v>#N/A</c:v>
                </c:pt>
                <c:pt idx="9">
                  <c:v>6.21</c:v>
                </c:pt>
              </c:numCache>
            </c:numRef>
          </c:val>
          <c:extLst>
            <c:ext xmlns:c16="http://schemas.microsoft.com/office/drawing/2014/chart" uri="{C3380CC4-5D6E-409C-BE32-E72D297353CC}">
              <c16:uniqueId val="{00000007-D8AB-425E-B3E1-233C159DFBFB}"/>
            </c:ext>
          </c:extLst>
        </c:ser>
        <c:ser>
          <c:idx val="8"/>
          <c:order val="8"/>
          <c:tx>
            <c:strRef>
              <c:f>データシート!$A$35</c:f>
              <c:strCache>
                <c:ptCount val="1"/>
                <c:pt idx="0">
                  <c:v>益城町水道事業会計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12.01</c:v>
                </c:pt>
                <c:pt idx="2">
                  <c:v>#N/A</c:v>
                </c:pt>
                <c:pt idx="3">
                  <c:v>11.86</c:v>
                </c:pt>
                <c:pt idx="4">
                  <c:v>#N/A</c:v>
                </c:pt>
                <c:pt idx="5">
                  <c:v>8.86</c:v>
                </c:pt>
                <c:pt idx="6">
                  <c:v>#N/A</c:v>
                </c:pt>
                <c:pt idx="7">
                  <c:v>13.33</c:v>
                </c:pt>
                <c:pt idx="8">
                  <c:v>#N/A</c:v>
                </c:pt>
                <c:pt idx="9">
                  <c:v>11.4</c:v>
                </c:pt>
              </c:numCache>
            </c:numRef>
          </c:val>
          <c:extLst>
            <c:ext xmlns:c16="http://schemas.microsoft.com/office/drawing/2014/chart" uri="{C3380CC4-5D6E-409C-BE32-E72D297353CC}">
              <c16:uniqueId val="{00000008-D8AB-425E-B3E1-233C159DFB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10.49</c:v>
                </c:pt>
                <c:pt idx="2">
                  <c:v>#N/A</c:v>
                </c:pt>
                <c:pt idx="3">
                  <c:v>0</c:v>
                </c:pt>
                <c:pt idx="4">
                  <c:v>#N/A</c:v>
                </c:pt>
                <c:pt idx="5">
                  <c:v>3.52</c:v>
                </c:pt>
                <c:pt idx="6">
                  <c:v>#N/A</c:v>
                </c:pt>
                <c:pt idx="7">
                  <c:v>15.82</c:v>
                </c:pt>
                <c:pt idx="8">
                  <c:v>#N/A</c:v>
                </c:pt>
                <c:pt idx="9">
                  <c:v>14.66</c:v>
                </c:pt>
              </c:numCache>
            </c:numRef>
          </c:val>
          <c:extLst>
            <c:ext xmlns:c16="http://schemas.microsoft.com/office/drawing/2014/chart" uri="{C3380CC4-5D6E-409C-BE32-E72D297353CC}">
              <c16:uniqueId val="{00000009-D8AB-425E-B3E1-233C159DFB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924</c:v>
                </c:pt>
                <c:pt idx="5">
                  <c:v>953</c:v>
                </c:pt>
                <c:pt idx="8">
                  <c:v>976</c:v>
                </c:pt>
                <c:pt idx="11">
                  <c:v>956</c:v>
                </c:pt>
                <c:pt idx="14">
                  <c:v>1520</c:v>
                </c:pt>
              </c:numCache>
            </c:numRef>
          </c:val>
          <c:extLst>
            <c:ext xmlns:c16="http://schemas.microsoft.com/office/drawing/2014/chart" uri="{C3380CC4-5D6E-409C-BE32-E72D297353CC}">
              <c16:uniqueId val="{00000000-9EE9-494A-924D-4773550858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1-9EE9-494A-924D-4773550858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E9-494A-924D-4773550858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4</c:v>
                </c:pt>
                <c:pt idx="6">
                  <c:v>4</c:v>
                </c:pt>
                <c:pt idx="9">
                  <c:v>4</c:v>
                </c:pt>
                <c:pt idx="12">
                  <c:v>4</c:v>
                </c:pt>
              </c:numCache>
            </c:numRef>
          </c:val>
          <c:extLst>
            <c:ext xmlns:c16="http://schemas.microsoft.com/office/drawing/2014/chart" uri="{C3380CC4-5D6E-409C-BE32-E72D297353CC}">
              <c16:uniqueId val="{00000003-9EE9-494A-924D-4773550858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671</c:v>
                </c:pt>
                <c:pt idx="3">
                  <c:v>384</c:v>
                </c:pt>
                <c:pt idx="6">
                  <c:v>504</c:v>
                </c:pt>
                <c:pt idx="9">
                  <c:v>627</c:v>
                </c:pt>
                <c:pt idx="12">
                  <c:v>546</c:v>
                </c:pt>
              </c:numCache>
            </c:numRef>
          </c:val>
          <c:extLst>
            <c:ext xmlns:c16="http://schemas.microsoft.com/office/drawing/2014/chart" uri="{C3380CC4-5D6E-409C-BE32-E72D297353CC}">
              <c16:uniqueId val="{00000004-9EE9-494A-924D-4773550858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E9-494A-924D-4773550858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E9-494A-924D-4773550858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902</c:v>
                </c:pt>
                <c:pt idx="3">
                  <c:v>976</c:v>
                </c:pt>
                <c:pt idx="6">
                  <c:v>930</c:v>
                </c:pt>
                <c:pt idx="9">
                  <c:v>938</c:v>
                </c:pt>
                <c:pt idx="12">
                  <c:v>1602</c:v>
                </c:pt>
              </c:numCache>
            </c:numRef>
          </c:val>
          <c:extLst>
            <c:ext xmlns:c16="http://schemas.microsoft.com/office/drawing/2014/chart" uri="{C3380CC4-5D6E-409C-BE32-E72D297353CC}">
              <c16:uniqueId val="{00000007-9EE9-494A-924D-4773550858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649</c:v>
                </c:pt>
                <c:pt idx="2">
                  <c:v>#N/A</c:v>
                </c:pt>
                <c:pt idx="3">
                  <c:v>#N/A</c:v>
                </c:pt>
                <c:pt idx="4">
                  <c:v>411</c:v>
                </c:pt>
                <c:pt idx="5">
                  <c:v>#N/A</c:v>
                </c:pt>
                <c:pt idx="6">
                  <c:v>#N/A</c:v>
                </c:pt>
                <c:pt idx="7">
                  <c:v>462</c:v>
                </c:pt>
                <c:pt idx="8">
                  <c:v>#N/A</c:v>
                </c:pt>
                <c:pt idx="9">
                  <c:v>#N/A</c:v>
                </c:pt>
                <c:pt idx="10">
                  <c:v>615</c:v>
                </c:pt>
                <c:pt idx="11">
                  <c:v>#N/A</c:v>
                </c:pt>
                <c:pt idx="12">
                  <c:v>#N/A</c:v>
                </c:pt>
                <c:pt idx="13">
                  <c:v>632</c:v>
                </c:pt>
                <c:pt idx="14">
                  <c:v>#N/A</c:v>
                </c:pt>
              </c:numCache>
            </c:numRef>
          </c:val>
          <c:smooth val="0"/>
          <c:extLst>
            <c:ext xmlns:c16="http://schemas.microsoft.com/office/drawing/2014/chart" uri="{C3380CC4-5D6E-409C-BE32-E72D297353CC}">
              <c16:uniqueId val="{00000008-9EE9-494A-924D-4773550858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17469</c:v>
                </c:pt>
                <c:pt idx="5">
                  <c:v>22272</c:v>
                </c:pt>
                <c:pt idx="8">
                  <c:v>25549</c:v>
                </c:pt>
                <c:pt idx="11">
                  <c:v>29494</c:v>
                </c:pt>
                <c:pt idx="14">
                  <c:v>34896</c:v>
                </c:pt>
              </c:numCache>
            </c:numRef>
          </c:val>
          <c:extLst>
            <c:ext xmlns:c16="http://schemas.microsoft.com/office/drawing/2014/chart" uri="{C3380CC4-5D6E-409C-BE32-E72D297353CC}">
              <c16:uniqueId val="{00000000-CABD-40BC-B10C-CD024EA2BB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314</c:v>
                </c:pt>
                <c:pt idx="5">
                  <c:v>808</c:v>
                </c:pt>
                <c:pt idx="8">
                  <c:v>1456</c:v>
                </c:pt>
                <c:pt idx="11">
                  <c:v>6783</c:v>
                </c:pt>
                <c:pt idx="14">
                  <c:v>6723</c:v>
                </c:pt>
              </c:numCache>
            </c:numRef>
          </c:val>
          <c:extLst>
            <c:ext xmlns:c16="http://schemas.microsoft.com/office/drawing/2014/chart" uri="{C3380CC4-5D6E-409C-BE32-E72D297353CC}">
              <c16:uniqueId val="{00000001-CABD-40BC-B10C-CD024EA2BB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3968</c:v>
                </c:pt>
                <c:pt idx="5">
                  <c:v>5726</c:v>
                </c:pt>
                <c:pt idx="8">
                  <c:v>5498</c:v>
                </c:pt>
                <c:pt idx="11">
                  <c:v>5798</c:v>
                </c:pt>
                <c:pt idx="14">
                  <c:v>6528</c:v>
                </c:pt>
              </c:numCache>
            </c:numRef>
          </c:val>
          <c:extLst>
            <c:ext xmlns:c16="http://schemas.microsoft.com/office/drawing/2014/chart" uri="{C3380CC4-5D6E-409C-BE32-E72D297353CC}">
              <c16:uniqueId val="{00000002-CABD-40BC-B10C-CD024EA2BB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BD-40BC-B10C-CD024EA2BB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BD-40BC-B10C-CD024EA2BB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48</c:v>
                </c:pt>
                <c:pt idx="9">
                  <c:v>65</c:v>
                </c:pt>
                <c:pt idx="12">
                  <c:v>0</c:v>
                </c:pt>
              </c:numCache>
            </c:numRef>
          </c:val>
          <c:extLst>
            <c:ext xmlns:c16="http://schemas.microsoft.com/office/drawing/2014/chart" uri="{C3380CC4-5D6E-409C-BE32-E72D297353CC}">
              <c16:uniqueId val="{00000005-CABD-40BC-B10C-CD024EA2BB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397</c:v>
                </c:pt>
                <c:pt idx="3">
                  <c:v>309</c:v>
                </c:pt>
                <c:pt idx="6">
                  <c:v>134</c:v>
                </c:pt>
                <c:pt idx="9">
                  <c:v>48</c:v>
                </c:pt>
                <c:pt idx="12">
                  <c:v>0</c:v>
                </c:pt>
              </c:numCache>
            </c:numRef>
          </c:val>
          <c:extLst>
            <c:ext xmlns:c16="http://schemas.microsoft.com/office/drawing/2014/chart" uri="{C3380CC4-5D6E-409C-BE32-E72D297353CC}">
              <c16:uniqueId val="{00000006-CABD-40BC-B10C-CD024EA2BB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c:v>
                </c:pt>
                <c:pt idx="3">
                  <c:v>39</c:v>
                </c:pt>
                <c:pt idx="6">
                  <c:v>35</c:v>
                </c:pt>
                <c:pt idx="9">
                  <c:v>30</c:v>
                </c:pt>
                <c:pt idx="12">
                  <c:v>83</c:v>
                </c:pt>
              </c:numCache>
            </c:numRef>
          </c:val>
          <c:extLst>
            <c:ext xmlns:c16="http://schemas.microsoft.com/office/drawing/2014/chart" uri="{C3380CC4-5D6E-409C-BE32-E72D297353CC}">
              <c16:uniqueId val="{00000007-CABD-40BC-B10C-CD024EA2BB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6736</c:v>
                </c:pt>
                <c:pt idx="3">
                  <c:v>5803</c:v>
                </c:pt>
                <c:pt idx="6">
                  <c:v>5687</c:v>
                </c:pt>
                <c:pt idx="9">
                  <c:v>5140</c:v>
                </c:pt>
                <c:pt idx="12">
                  <c:v>6234</c:v>
                </c:pt>
              </c:numCache>
            </c:numRef>
          </c:val>
          <c:extLst>
            <c:ext xmlns:c16="http://schemas.microsoft.com/office/drawing/2014/chart" uri="{C3380CC4-5D6E-409C-BE32-E72D297353CC}">
              <c16:uniqueId val="{00000008-CABD-40BC-B10C-CD024EA2BB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BD-40BC-B10C-CD024EA2BB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16472</c:v>
                </c:pt>
                <c:pt idx="3">
                  <c:v>22209</c:v>
                </c:pt>
                <c:pt idx="6">
                  <c:v>27926</c:v>
                </c:pt>
                <c:pt idx="9">
                  <c:v>38847</c:v>
                </c:pt>
                <c:pt idx="12">
                  <c:v>44075</c:v>
                </c:pt>
              </c:numCache>
            </c:numRef>
          </c:val>
          <c:extLst>
            <c:ext xmlns:c16="http://schemas.microsoft.com/office/drawing/2014/chart" uri="{C3380CC4-5D6E-409C-BE32-E72D297353CC}">
              <c16:uniqueId val="{0000000A-CABD-40BC-B10C-CD024EA2BB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1898</c:v>
                </c:pt>
                <c:pt idx="2">
                  <c:v>#N/A</c:v>
                </c:pt>
                <c:pt idx="3">
                  <c:v>#N/A</c:v>
                </c:pt>
                <c:pt idx="4">
                  <c:v>0</c:v>
                </c:pt>
                <c:pt idx="5">
                  <c:v>#N/A</c:v>
                </c:pt>
                <c:pt idx="6">
                  <c:v>#N/A</c:v>
                </c:pt>
                <c:pt idx="7">
                  <c:v>1326</c:v>
                </c:pt>
                <c:pt idx="8">
                  <c:v>#N/A</c:v>
                </c:pt>
                <c:pt idx="9">
                  <c:v>#N/A</c:v>
                </c:pt>
                <c:pt idx="10">
                  <c:v>2054</c:v>
                </c:pt>
                <c:pt idx="11">
                  <c:v>#N/A</c:v>
                </c:pt>
                <c:pt idx="12">
                  <c:v>#N/A</c:v>
                </c:pt>
                <c:pt idx="13">
                  <c:v>2244</c:v>
                </c:pt>
                <c:pt idx="14">
                  <c:v>#N/A</c:v>
                </c:pt>
              </c:numCache>
            </c:numRef>
          </c:val>
          <c:smooth val="0"/>
          <c:extLst>
            <c:ext xmlns:c16="http://schemas.microsoft.com/office/drawing/2014/chart" uri="{C3380CC4-5D6E-409C-BE32-E72D297353CC}">
              <c16:uniqueId val="{0000000B-CABD-40BC-B10C-CD024EA2BB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1119</c:v>
                </c:pt>
                <c:pt idx="1">
                  <c:v>1119</c:v>
                </c:pt>
                <c:pt idx="2">
                  <c:v>1120</c:v>
                </c:pt>
              </c:numCache>
            </c:numRef>
          </c:val>
          <c:extLst>
            <c:ext xmlns:c16="http://schemas.microsoft.com/office/drawing/2014/chart" uri="{C3380CC4-5D6E-409C-BE32-E72D297353CC}">
              <c16:uniqueId val="{00000000-B215-4C2E-87E2-D46577E459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511</c:v>
                </c:pt>
                <c:pt idx="1">
                  <c:v>891</c:v>
                </c:pt>
                <c:pt idx="2">
                  <c:v>1257</c:v>
                </c:pt>
              </c:numCache>
            </c:numRef>
          </c:val>
          <c:extLst>
            <c:ext xmlns:c16="http://schemas.microsoft.com/office/drawing/2014/chart" uri="{C3380CC4-5D6E-409C-BE32-E72D297353CC}">
              <c16:uniqueId val="{00000001-B215-4C2E-87E2-D46577E459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3725</c:v>
                </c:pt>
                <c:pt idx="1">
                  <c:v>3496</c:v>
                </c:pt>
                <c:pt idx="2">
                  <c:v>3865</c:v>
                </c:pt>
              </c:numCache>
            </c:numRef>
          </c:val>
          <c:extLst>
            <c:ext xmlns:c16="http://schemas.microsoft.com/office/drawing/2014/chart" uri="{C3380CC4-5D6E-409C-BE32-E72D297353CC}">
              <c16:uniqueId val="{00000002-B215-4C2E-87E2-D46577E459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{49D93CB2-77F8-4028-95F2-303396688262}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8E2-4DB4-8913-302E9183EF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{AF29C17E-0D07-47F7-96E2-1952E191EFD8}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E2-4DB4-8913-302E9183EF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{3B398C90-50C9-4A66-B6B7-51EDDDD8C902}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E2-4DB4-8913-302E9183EF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{C021D21A-2BFE-4EB1-AAD6-7ACF5D595F3C}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E2-4DB4-8913-302E9183EF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{88C5326B-6CCA-4C52-A2A3-20A96450B2E1}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E2-4DB4-8913-302E9183EF4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{8B91CFF0-47DF-47CC-B3AC-62867B89E5AF}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8E2-4DB4-8913-302E9183EF43}"/>
                </c:ext>
              </c:extLst>
            </c:dLbl>
            <c:dLbl>
              <c:idx val="16"/>
              <c:layout>
                <c:manualLayout>
                  <c:x val="-3.129453022820743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{3F45811C-8C75-4A03-AAF1-7E3A8344E079}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8E2-4DB4-8913-302E9183EF43}"/>
                </c:ext>
              </c:extLst>
            </c:dLbl>
            <c:dLbl>
              <c:idx val="24"/>
              <c:layout>
                <c:manualLayout>
                  <c:x val="-3.410180026984972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{10B03899-0594-43E4-BABE-6112030DFA40}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8E2-4DB4-8913-302E9183EF43}"/>
                </c:ext>
              </c:extLst>
            </c:dLbl>
            <c:dLbl>
              <c:idx val="32"/>
              <c:layout>
                <c:manualLayout>
                  <c:x val="-2.9929701030618729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{3126447C-1FD4-4E88-AA42-5083DFF4FA4A}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8E2-4DB4-8913-302E9183EF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59.4</c:v>
                </c:pt>
                <c:pt idx="16">
                  <c:v>59.4</c:v>
                </c:pt>
                <c:pt idx="24">
                  <c:v>44.3</c:v>
                </c:pt>
                <c:pt idx="32">
                  <c:v>43.5</c:v>
                </c:pt>
              </c:numCache>
            </c:numRef>
          </c:xVal>
          <c:yVal>
            <c:numRef>
              <c:f>公会計指標分析・財政指標組合せ分析表!$BP$51:$DC$51</c:f>
              <c:numCache>
                <c:formatCode>#,##0.0;"▲ "#,##0.0</c:formatCode>
                <c:ptCount val="40"/>
                <c:pt idx="0">
                  <c:v>30.2</c:v>
                </c:pt>
                <c:pt idx="16">
                  <c:v>21.4</c:v>
                </c:pt>
                <c:pt idx="24">
                  <c:v>32.200000000000003</c:v>
                </c:pt>
                <c:pt idx="32">
                  <c:v>32.9</c:v>
                </c:pt>
              </c:numCache>
            </c:numRef>
          </c:yVal>
          <c:smooth val="0"/>
          <c:extLst>
            <c:ext xmlns:c16="http://schemas.microsoft.com/office/drawing/2014/chart" uri="{C3380CC4-5D6E-409C-BE32-E72D297353CC}">
              <c16:uniqueId val="{00000009-98E2-4DB4-8913-302E9183EF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{2C80CAA2-2617-43BC-A5C8-1122B553041F}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8E2-4DB4-8913-302E9183EF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{3A3B73EF-73F5-4A44-8300-031EEC6B12E0}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E2-4DB4-8913-302E9183EF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{BEA3867C-B0D2-4902-A133-BF452D666298}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E2-4DB4-8913-302E9183EF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{727D1F05-F629-4A4A-A1C8-AD58779C1C46}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E2-4DB4-8913-302E9183EF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{DA268536-6D12-49B4-89C3-066C4191E3EB}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E2-4DB4-8913-302E9183EF43}"/>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{1970A833-FEA0-4D8B-BB1C-B6D4D3862916}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8E2-4DB4-8913-302E9183EF43}"/>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{5EC44EE3-899A-4A93-949C-6C11A040FE1F}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8E2-4DB4-8913-302E9183EF43}"/>
                </c:ext>
              </c:extLst>
            </c:dLbl>
            <c:dLbl>
              <c:idx val="24"/>
              <c:layout>
                <c:manualLayout>
                  <c:x val="-3.28664208915991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{EB8AF7FF-D87D-45D9-BA36-9C978C897D92}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8E2-4DB4-8913-302E9183EF43}"/>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{9C83699C-4D16-498B-9F6C-A484C22DA7EF}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8E2-4DB4-8913-302E9183EF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98E2-4DB4-8913-302E9183EF4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{294C708C-1ABE-4131-B6A1-71AD1CE5A6F2}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017-4331-827F-545BA95A46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{72637BCE-ACF0-44A6-A53B-2077F33FFA9B}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17-4331-827F-545BA95A46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{B8DB7E06-0DA5-429A-8F63-B8BF6DF9A091}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17-4331-827F-545BA95A46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{7F36D69B-25FB-4451-A68C-3BE9CB4C7988}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17-4331-827F-545BA95A46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{84D3A329-94E8-44CD-B4C5-823C08C76453}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17-4331-827F-545BA95A469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{C5E48EEF-26E1-4D14-BF99-0CB7EA5A0990}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017-4331-827F-545BA95A469E}"/>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{907EC162-CAC7-4945-BB40-79B78A94A6A7}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017-4331-827F-545BA95A469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{833A8E64-B45E-41A1-A424-5F63BDF8B6B1}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017-4331-827F-545BA95A469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{B0D83876-761B-4EEB-A203-650CE496FA6C}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017-4331-827F-545BA95A46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c:v>
                </c:pt>
                <c:pt idx="16">
                  <c:v>8.1</c:v>
                </c:pt>
                <c:pt idx="24">
                  <c:v>7.9</c:v>
                </c:pt>
                <c:pt idx="32">
                  <c:v>8.8000000000000007</c:v>
                </c:pt>
              </c:numCache>
            </c:numRef>
          </c:xVal>
          <c:yVal>
            <c:numRef>
              <c:f>公会計指標分析・財政指標組合せ分析表!$BP$73:$DC$73</c:f>
              <c:numCache>
                <c:formatCode>#,##0.0;"▲ "#,##0.0</c:formatCode>
                <c:ptCount val="40"/>
                <c:pt idx="0">
                  <c:v>30.2</c:v>
                </c:pt>
                <c:pt idx="16">
                  <c:v>21.4</c:v>
                </c:pt>
                <c:pt idx="24">
                  <c:v>32.200000000000003</c:v>
                </c:pt>
                <c:pt idx="32">
                  <c:v>32.9</c:v>
                </c:pt>
              </c:numCache>
            </c:numRef>
          </c:yVal>
          <c:smooth val="0"/>
          <c:extLst>
            <c:ext xmlns:c16="http://schemas.microsoft.com/office/drawing/2014/chart" uri="{C3380CC4-5D6E-409C-BE32-E72D297353CC}">
              <c16:uniqueId val="{00000009-6017-4331-827F-545BA95A46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5.388442551477594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{ADDDA521-EB87-4955-9950-9394634CB26F}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017-4331-827F-545BA95A46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{605F7759-D78D-4C7C-A31A-D2D2DC6B244E}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17-4331-827F-545BA95A46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{A5ECE037-F4DB-4A53-8650-E89E406EC965}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17-4331-827F-545BA95A46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{3C542847-FA87-4871-A03D-39AA1037E009}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17-4331-827F-545BA95A46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{00D1F2AD-6627-484C-B770-2B3CB0E892B8}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17-4331-827F-545BA95A469E}"/>
                </c:ext>
              </c:extLst>
            </c:dLbl>
            <c:dLbl>
              <c:idx val="8"/>
              <c:layout>
                <c:manualLayout>
                  <c:x val="-1.8235628084249993E-2"/>
                  <c:y val="-7.094886866081200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{BA68060F-BBF0-406B-93B6-E053733BD3B0}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017-4331-827F-545BA95A469E}"/>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{ACC00017-4421-4A47-8971-2A913BC66A0A}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017-4331-827F-545BA95A469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{48A97C46-C8EC-4426-85B7-4BBE4A93CD00}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017-4331-827F-545BA95A469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{1EED706D-8B07-4519-84BD-CAB567FC1DDC}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017-4331-827F-545BA95A46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6017-4331-827F-545BA95A469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元利償還金・・・熊本地震に係る起債償還が本格化し、災害復旧事業債（補助・単独）</a:t>
          </a:r>
          <a:r>
            <a:rPr kumimoji="1" lang="en-US" altLang="ja-JP" sz="1050">
              <a:latin typeface="ＭＳ ゴシック" pitchFamily="49" charset="-128"/>
              <a:ea typeface="ＭＳ ゴシック" pitchFamily="49" charset="-128"/>
            </a:rPr>
            <a:t>641</a:t>
          </a:r>
          <a:r>
            <a:rPr kumimoji="1" lang="ja-JP" altLang="en-US" sz="1050">
              <a:latin typeface="ＭＳ ゴシック" pitchFamily="49" charset="-128"/>
              <a:ea typeface="ＭＳ ゴシック" pitchFamily="49" charset="-128"/>
            </a:rPr>
            <a:t>百万円増等による。</a:t>
          </a:r>
          <a:endParaRPr kumimoji="1" lang="en-US" altLang="ja-JP" sz="1050">
            <a:latin typeface="ＭＳ ゴシック" pitchFamily="49" charset="-128"/>
            <a:ea typeface="ＭＳ ゴシック" pitchFamily="49" charset="-128"/>
          </a:endParaRPr>
        </a:p>
        <a:p>
          <a:endParaRPr kumimoji="1" lang="ja-JP" altLang="en-US"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公営企業債の元利償還金に対する繰入金・・・水道事業会計、下水道事業会計の２会計に対するものであり、</a:t>
          </a:r>
          <a:r>
            <a:rPr kumimoji="1" lang="en-US" altLang="ja-JP" sz="1050">
              <a:latin typeface="ＭＳ ゴシック" pitchFamily="49" charset="-128"/>
              <a:ea typeface="ＭＳ ゴシック" pitchFamily="49" charset="-128"/>
            </a:rPr>
            <a:t>81</a:t>
          </a:r>
          <a:r>
            <a:rPr kumimoji="1" lang="ja-JP" altLang="en-US" sz="1050">
              <a:latin typeface="ＭＳ ゴシック" pitchFamily="49" charset="-128"/>
              <a:ea typeface="ＭＳ ゴシック" pitchFamily="49" charset="-128"/>
            </a:rPr>
            <a:t>百万円減少した。</a:t>
          </a:r>
          <a:endParaRPr kumimoji="1" lang="en-US" altLang="ja-JP" sz="1050">
            <a:latin typeface="ＭＳ ゴシック" pitchFamily="49" charset="-128"/>
            <a:ea typeface="ＭＳ ゴシック" pitchFamily="49" charset="-128"/>
          </a:endParaRPr>
        </a:p>
        <a:p>
          <a:endParaRPr kumimoji="1" lang="ja-JP" altLang="en-US"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算入公債費等・・・災害復旧事業債、臨時財政対策債、道路等整備事業債、学校建設事業債及び下水道建設事業債等の基準財政需要額への算入額であり、</a:t>
          </a:r>
          <a:r>
            <a:rPr kumimoji="1" lang="en-US" altLang="ja-JP" sz="1050">
              <a:latin typeface="ＭＳ ゴシック" pitchFamily="49" charset="-128"/>
              <a:ea typeface="ＭＳ ゴシック" pitchFamily="49" charset="-128"/>
            </a:rPr>
            <a:t>564</a:t>
          </a:r>
          <a:r>
            <a:rPr kumimoji="1" lang="ja-JP" altLang="en-US" sz="1050">
              <a:latin typeface="ＭＳ ゴシック" pitchFamily="49" charset="-128"/>
              <a:ea typeface="ＭＳ ゴシック" pitchFamily="49" charset="-128"/>
            </a:rPr>
            <a:t>百万円増加した。</a:t>
          </a:r>
        </a:p>
        <a:p>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実質公債費比率は単年度で</a:t>
          </a:r>
          <a:r>
            <a:rPr kumimoji="1" lang="en-US" altLang="ja-JP" sz="1050">
              <a:latin typeface="ＭＳ ゴシック" pitchFamily="49" charset="-128"/>
              <a:ea typeface="ＭＳ ゴシック" pitchFamily="49" charset="-128"/>
            </a:rPr>
            <a:t>0.4</a:t>
          </a:r>
          <a:r>
            <a:rPr kumimoji="1" lang="ja-JP" altLang="en-US" sz="1050">
              <a:latin typeface="ＭＳ ゴシック" pitchFamily="49" charset="-128"/>
              <a:ea typeface="ＭＳ ゴシック" pitchFamily="49" charset="-128"/>
            </a:rPr>
            <a:t>ポイント減となり、３か年平均で</a:t>
          </a:r>
          <a:r>
            <a:rPr kumimoji="1" lang="en-US" altLang="ja-JP" sz="1050">
              <a:latin typeface="ＭＳ ゴシック" pitchFamily="49" charset="-128"/>
              <a:ea typeface="ＭＳ ゴシック" pitchFamily="49" charset="-128"/>
            </a:rPr>
            <a:t>0.9</a:t>
          </a:r>
          <a:r>
            <a:rPr kumimoji="1" lang="ja-JP" altLang="en-US" sz="1050">
              <a:latin typeface="ＭＳ ゴシック" pitchFamily="49" charset="-128"/>
              <a:ea typeface="ＭＳ ゴシック" pitchFamily="49" charset="-128"/>
            </a:rPr>
            <a:t>ポイントの増となっている。</a:t>
          </a:r>
        </a:p>
        <a:p>
          <a:r>
            <a:rPr kumimoji="1" lang="ja-JP" altLang="en-US" sz="1050">
              <a:latin typeface="ＭＳ ゴシック" pitchFamily="49" charset="-128"/>
              <a:ea typeface="ＭＳ ゴシック" pitchFamily="49" charset="-128"/>
            </a:rPr>
            <a:t>　今後も庁舎再建等に起債をすることになるが、復旧事業等の経費の財源として借り入れた地方債の元金償還据置期間が終了し償還が本格化するため、単年度比率が令和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年度比率から増加すると見込まれ、３か年平均も増加していくと見込まれる。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年熊本地震の影響により災害対策債や災害復旧事業債等により前年度より</a:t>
          </a:r>
          <a:r>
            <a:rPr kumimoji="1" lang="en-US" altLang="ja-JP" sz="1300">
              <a:latin typeface="ＭＳ ゴシック" pitchFamily="49" charset="-128"/>
              <a:ea typeface="ＭＳ ゴシック" pitchFamily="49" charset="-128"/>
            </a:rPr>
            <a:t>5,228</a:t>
          </a:r>
          <a:r>
            <a:rPr kumimoji="1" lang="ja-JP" altLang="en-US" sz="1300">
              <a:latin typeface="ＭＳ ゴシック" pitchFamily="49" charset="-128"/>
              <a:ea typeface="ＭＳ ゴシック" pitchFamily="49" charset="-128"/>
            </a:rPr>
            <a:t>百万円残高が増加している。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公営企業債等繰入見込額・・・公営企業会計の起債残高に対する繰入見込額で、水道事業</a:t>
          </a:r>
          <a:r>
            <a:rPr kumimoji="1" lang="en-US" altLang="ja-JP" sz="1300">
              <a:latin typeface="ＭＳ ゴシック" pitchFamily="49" charset="-128"/>
              <a:ea typeface="ＭＳ ゴシック" pitchFamily="49" charset="-128"/>
            </a:rPr>
            <a:t>603</a:t>
          </a:r>
          <a:r>
            <a:rPr kumimoji="1" lang="ja-JP" altLang="en-US" sz="1300">
              <a:latin typeface="ＭＳ ゴシック" pitchFamily="49" charset="-128"/>
              <a:ea typeface="ＭＳ ゴシック" pitchFamily="49" charset="-128"/>
            </a:rPr>
            <a:t>百万円、下水道事業</a:t>
          </a:r>
          <a:r>
            <a:rPr kumimoji="1" lang="en-US" altLang="ja-JP" sz="1300">
              <a:latin typeface="ＭＳ ゴシック" pitchFamily="49" charset="-128"/>
              <a:ea typeface="ＭＳ ゴシック" pitchFamily="49" charset="-128"/>
            </a:rPr>
            <a:t>5,631</a:t>
          </a:r>
          <a:r>
            <a:rPr kumimoji="1" lang="ja-JP" altLang="en-US" sz="1300">
              <a:latin typeface="ＭＳ ゴシック" pitchFamily="49" charset="-128"/>
              <a:ea typeface="ＭＳ ゴシック" pitchFamily="49" charset="-128"/>
            </a:rPr>
            <a:t>百万円となっている。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組合等負担見込額・・・上益城広域連合による一般廃棄物処理施設整備事業分</a:t>
          </a:r>
          <a:r>
            <a:rPr kumimoji="1" lang="en-US" altLang="ja-JP" sz="1300">
              <a:latin typeface="ＭＳ ゴシック" pitchFamily="49" charset="-128"/>
              <a:ea typeface="ＭＳ ゴシック" pitchFamily="49" charset="-128"/>
            </a:rPr>
            <a:t>39</a:t>
          </a:r>
          <a:r>
            <a:rPr kumimoji="1" lang="ja-JP" altLang="en-US" sz="1300">
              <a:latin typeface="ＭＳ ゴシック" pitchFamily="49" charset="-128"/>
              <a:ea typeface="ＭＳ ゴシック" pitchFamily="49" charset="-128"/>
            </a:rPr>
            <a:t>百万円、益城、嘉島、西原環境衛生施設組合</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百万、高遊原南消防組合（解散）</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百万。</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将来負担比率の分子・・・充当可能財源等を控除後、</a:t>
          </a:r>
          <a:r>
            <a:rPr kumimoji="1" lang="en-US" altLang="ja-JP" sz="1300">
              <a:latin typeface="ＭＳ ゴシック" pitchFamily="49" charset="-128"/>
              <a:ea typeface="ＭＳ ゴシック" pitchFamily="49" charset="-128"/>
            </a:rPr>
            <a:t>190</a:t>
          </a:r>
          <a:r>
            <a:rPr kumimoji="1" lang="ja-JP" altLang="en-US" sz="1300">
              <a:latin typeface="ＭＳ ゴシック" pitchFamily="49" charset="-128"/>
              <a:ea typeface="ＭＳ ゴシック" pitchFamily="49" charset="-128"/>
            </a:rPr>
            <a:t>百万円増加した。</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年熊本地震からの復旧･復興事業財源とする地方債の発行により残高が大きく増加することが予想されるが、交付税措置が有利な地方債活用に努め、比率の急激な上昇を抑える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減災基金に公営住宅家賃低廉化補助金等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百万円を被災者支援のため繰入れた。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公共下水道建設基金に条例規定分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年熊本地震からの復旧・復興事業の推進に伴い、国の補助や補正予算等の支援、県の支援、地方債の借入やそれに伴う交付税措置等で賄いきれない費用負担を基金繰入による対応で予定している。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完成した災害公営住宅にかかる家賃低廉化補助金については、交付年度の災害公営住宅整備事業債の償還財源・維持補修費等に充当してもなお剰余が生じる際は、同事業債の償還財源として減債基金へ積立て、将来予想される福祉費の負担増に備え社会福祉振興基金に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年熊本地震復興基金：市町村創意工夫事業（被災者の支援）の財源とするため。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公共下水道建設基金：公共下水道施設整備の財源不足に対応するため。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地域福祉基金：高齢者の地域保健福祉の増進にかかる事業の財源とするため。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公園整備基金：公園整備の財源不足に対応するため。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百万円を被災者支援のため繰入れた。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公共下水道建設基金：条例規定分及び利子分の積立てにより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地域福祉基金：将来の福祉費負担増に備え、積立金及び利子分として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基金設置の目的に沿い、平成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年熊本地震災害からの復旧・復興事業への繰入を行う。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や効率的な予算執行などの収支改善に取り組むことにより、中期的な財政運営の見通しを立てつつ、今後の復旧・復興事業の進捗によって新たな課題が生じる可能性もあるため、適切に基金を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年熊本地震からの復旧・復興事業の推進に伴い、国の補助や補正予算等の支援、県の支援、地方債の借入やそれに伴う交付税措置等で賄いきれない費用負担を基金繰入による対応で予定している。令和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月作成の本町中期財政見通しでは、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年度には枯渇寸前の状況が予想されており、不測の事態に対応できるよう財政調整用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基金（財政調整、減債、公共施設整備）合計額については、標準財政規模の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公営住宅家賃低廉化補助金等の事業費充当後剰余分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完成した災害公営住宅にかかる家賃低廉化補助金については、交付年度の災害公営住宅整備事業債の償還財源・維持補修費等に充当してもなお剰余が生じる際は、同事業債の償還財源として減債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C9C7C4E-D6DB-4394-8D95-65E0483B7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67F063-AFFF-430D-AD30-59D7CF9B4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FB8DED8-2AE5-4EDD-A500-2B2B154CF89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917DDD94-16C7-409B-ABCC-705A208BF41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81C9ADF9-9045-4368-8AB8-4D8F489058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3CDD9BB-6B8B-4B27-9BB2-D76DF119482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172A892-AE65-4755-B013-E4CB9420BA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BE06909F-E292-4FD1-9202-4F3DE28BCE5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66275EE-A80D-41DF-8BD5-2D8EA6EAE74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B90E7C2-9D0D-4D9E-9FFA-7CC0EAC3D0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C18249E4-49EF-405F-911D-6558DA865A7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D7A153E4-9E0F-464F-BF44-0897E34E53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2CCB61F0-F3AA-47F3-826F-47D5713541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7DA8638A-08C3-49D1-8FF5-B28DAA3E8F8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A705D81E-2D60-4C35-B5C7-E63ADF4C8E8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9F0FB7B-B67A-4B58-9657-02ECC952D23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76310F39-BB73-4528-BED0-EFD3BE3FCEA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3842FE7-A842-41E2-AD53-3CC3729C8A9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1CDC9567-E4E8-4B90-98D2-493AC4AC5E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EBDADBE0-4817-4CAF-92CA-CE27012468C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1B33EA1-7DB6-428A-A3A0-B6208BC535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2D000325-C491-4E24-BF3C-EA303284E8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EFECA16-5D64-44E8-82B1-E52A288467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DA466302-B359-462B-9074-A232546B06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970F83F-8C3C-473F-83B6-1CC61F158A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FA5C21E8-F1CC-4166-A43A-AB34DDCB32A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43F4C7A-B3C9-41FB-B511-9D3AA0C38BA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C4A3CE1-2643-43F3-979D-3CE7826A26B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3C9C7EC-1D3E-4310-B365-701EC28407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F441CCA-3281-4B21-A8C4-4AE603691D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9D8A842B-B804-4C97-8EAE-10A35984D1A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BBA9466-2705-4EB5-9341-AF933C151CC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542E12E5-68F8-4C7B-A3B6-93491AAECC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72CF9B8-3CFB-496F-995B-A58CEEF131C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69948BC7-8F66-468F-9243-90C7FF228CE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651AB811-F066-470C-9D20-DF937FF4827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7027A5F4-A025-4640-A701-E66A0258FD9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41268BAC-7C27-41F4-888C-B52CD955549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2E7260C-EFA5-4C7E-B204-A14C4E5F431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354D4F39-E8C9-4BA9-944F-D783E20E350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4330DAC0-A871-4ECA-939A-63A700FBA53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793094E9-800A-4260-AEF6-EEEB8865695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9845909-6B3F-49AE-9260-80F7440FAC2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86BF1059-D54E-45FF-A37E-04436C027FD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CD22D89F-71B2-4E3F-ADDE-8F809A6129E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CE2E745-2983-429D-B887-B361AF7B550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F7A6D3F8-66AE-4D1A-AA7B-B6D7575E97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AA5A1D27-F5F4-4FCF-8253-CFBD9C90ED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52F3766-6E5F-453C-B81D-7737FB70A86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年度までは類似団体とほぼ変わらなかったが、令和元年度末に体育館や災害公営住宅が完成し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年度末に中学校が完成したた</a:t>
          </a:r>
          <a:r>
            <a:rPr kumimoji="1" lang="ja-JP" altLang="ja-JP" sz="1100">
              <a:solidFill>
                <a:schemeClr val="dk1"/>
              </a:solidFill>
              <a:effectLst/>
              <a:latin typeface="+mn-lt"/>
              <a:ea typeface="+mn-ea"/>
              <a:cs typeface="+mn-cs"/>
            </a:rPr>
            <a:t>め全体として率が低下し</a:t>
          </a:r>
          <a:r>
            <a:rPr kumimoji="1" lang="ja-JP" altLang="en-US" sz="1100">
              <a:solidFill>
                <a:schemeClr val="dk1"/>
              </a:solidFill>
              <a:effectLst/>
              <a:latin typeface="+mn-lt"/>
              <a:ea typeface="+mn-ea"/>
              <a:cs typeface="+mn-cs"/>
            </a:rPr>
            <a:t>ている状況</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役場新庁舎や複合施設</a:t>
          </a:r>
          <a:r>
            <a:rPr kumimoji="1" lang="ja-JP" altLang="ja-JP" sz="1100">
              <a:solidFill>
                <a:schemeClr val="dk1"/>
              </a:solidFill>
              <a:effectLst/>
              <a:latin typeface="+mn-lt"/>
              <a:ea typeface="+mn-ea"/>
              <a:cs typeface="+mn-cs"/>
            </a:rPr>
            <a:t>等、数棟の建物の完成が予定されているため、一時的に率が低下することも考えられるが、長期的には率が上昇すると考えられる。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148C1AFC-8AC0-4BA6-834A-4131949C22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185F5D8-0BCD-4D87-976F-18DF76A7064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107573DA-9FFA-4299-B546-AFDF886BC8E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CFF4D776-1069-4791-ADED-B6876B95741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6493C2A1-7685-4DDD-BF7E-34EA1FBA288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4F44DBCF-ADA5-455C-BCCC-6018199D861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E770B4C1-C082-49D0-831A-70A66917379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309946AC-19B0-4DFD-A0E6-9983FF6FFBB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D235EA2B-0932-47E6-8B73-8CE69913CB0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5AEA4F47-EBBD-4BF2-A389-839E99C2607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76EF08AC-3D5C-4172-AE02-3AC66BBE1B3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42FD80C-8011-43FC-8418-2A6C5FC7DD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FF9ECDD6-5A79-4096-B063-8EA5E9F85C7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1F8A535C-E114-4192-B234-BC15A6B7584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7F12AFB5-7332-4A26-810F-733610C85D3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E87AAE8-FAEF-4DC0-9300-3AC7D0F94B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9F8A67C-C397-4CE5-8B9A-DEDD85606E6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533C078-E0EB-47CA-90CF-7DDD361C30C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9" name="直線コネクタ 68">
          <a:extLst>
            <a:ext uri="{FF2B5EF4-FFF2-40B4-BE49-F238E27FC236}">
              <a16:creationId xmlns:a16="http://schemas.microsoft.com/office/drawing/2014/main" id="{2FFBF1C8-43A8-4FB0-9BF9-47877CA05F16}"/>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0" name="有形固定資産減価償却率最小値テキスト">
          <a:extLst>
            <a:ext uri="{FF2B5EF4-FFF2-40B4-BE49-F238E27FC236}">
              <a16:creationId xmlns:a16="http://schemas.microsoft.com/office/drawing/2014/main" id="{B11B58BE-5505-40F2-9113-66BDF52C84FF}"/>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1" name="直線コネクタ 70">
          <a:extLst>
            <a:ext uri="{FF2B5EF4-FFF2-40B4-BE49-F238E27FC236}">
              <a16:creationId xmlns:a16="http://schemas.microsoft.com/office/drawing/2014/main" id="{3019AC77-BD9E-45CA-A2B8-5CC6964B617E}"/>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2" name="有形固定資産減価償却率最大値テキスト">
          <a:extLst>
            <a:ext uri="{FF2B5EF4-FFF2-40B4-BE49-F238E27FC236}">
              <a16:creationId xmlns:a16="http://schemas.microsoft.com/office/drawing/2014/main" id="{B0452A67-3773-46E0-8D9F-7B32C1A2138A}"/>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3" name="直線コネクタ 72">
          <a:extLst>
            <a:ext uri="{FF2B5EF4-FFF2-40B4-BE49-F238E27FC236}">
              <a16:creationId xmlns:a16="http://schemas.microsoft.com/office/drawing/2014/main" id="{F3C67023-763E-4B35-8577-9217CD66C1DC}"/>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4" name="有形固定資産減価償却率平均値テキスト">
          <a:extLst>
            <a:ext uri="{FF2B5EF4-FFF2-40B4-BE49-F238E27FC236}">
              <a16:creationId xmlns:a16="http://schemas.microsoft.com/office/drawing/2014/main" id="{8D052E6D-61C7-430A-8235-7189A891E019}"/>
            </a:ext>
          </a:extLst>
        </xdr:cNvPr>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5" name="フローチャート: 判断 74">
          <a:extLst>
            <a:ext uri="{FF2B5EF4-FFF2-40B4-BE49-F238E27FC236}">
              <a16:creationId xmlns:a16="http://schemas.microsoft.com/office/drawing/2014/main" id="{005DE3EA-8E02-44AD-942A-93290005EB5E}"/>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6" name="フローチャート: 判断 75">
          <a:extLst>
            <a:ext uri="{FF2B5EF4-FFF2-40B4-BE49-F238E27FC236}">
              <a16:creationId xmlns:a16="http://schemas.microsoft.com/office/drawing/2014/main" id="{F8297DCF-FC7E-49CA-A813-E89210626982}"/>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7" name="フローチャート: 判断 76">
          <a:extLst>
            <a:ext uri="{FF2B5EF4-FFF2-40B4-BE49-F238E27FC236}">
              <a16:creationId xmlns:a16="http://schemas.microsoft.com/office/drawing/2014/main" id="{40CD03DF-D790-4FC4-BA5F-47A7D1606A9D}"/>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8" name="フローチャート: 判断 77">
          <a:extLst>
            <a:ext uri="{FF2B5EF4-FFF2-40B4-BE49-F238E27FC236}">
              <a16:creationId xmlns:a16="http://schemas.microsoft.com/office/drawing/2014/main" id="{12805C11-0106-4221-B523-A910912B2EAA}"/>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9" name="フローチャート: 判断 78">
          <a:extLst>
            <a:ext uri="{FF2B5EF4-FFF2-40B4-BE49-F238E27FC236}">
              <a16:creationId xmlns:a16="http://schemas.microsoft.com/office/drawing/2014/main" id="{2FE0DDCC-75E8-4131-AD34-4674F7AC4EC2}"/>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AD9B4E-5991-4207-AB6D-F41AE322D2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8590667-2C26-4270-83CB-147DDCAEAE6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316C34C-18D6-4CC4-8338-59F32F793C7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B7743DB-1FA4-43C2-8E7A-96337538123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A9AD7BC-99F3-40FD-A06E-0B54AEF5A8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89353</xdr:rowOff>
    </xdr:from>
    <xdr:to>
      <xdr:col>23</xdr:col>
      <xdr:colOff>136525</xdr:colOff>
      <xdr:row>27</xdr:row>
      <xdr:rowOff>19503</xdr:rowOff>
    </xdr:to>
    <xdr:sp macro="" textlink="">
      <xdr:nvSpPr>
        <xdr:cNvPr id="85" name="楕円 84">
          <a:extLst>
            <a:ext uri="{FF2B5EF4-FFF2-40B4-BE49-F238E27FC236}">
              <a16:creationId xmlns:a16="http://schemas.microsoft.com/office/drawing/2014/main" id="{19B8786B-A4AD-4669-8A79-4DA2A287642F}"/>
            </a:ext>
          </a:extLst>
        </xdr:cNvPr>
        <xdr:cNvSpPr/>
      </xdr:nvSpPr>
      <xdr:spPr>
        <a:xfrm>
          <a:off x="47117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112230</xdr:rowOff>
    </xdr:from>
    <xdr:ext cx="405111" cy="259045"/>
    <xdr:sp macro="" textlink="">
      <xdr:nvSpPr>
        <xdr:cNvPr id="86" name="有形固定資産減価償却率該当値テキスト">
          <a:extLst>
            <a:ext uri="{FF2B5EF4-FFF2-40B4-BE49-F238E27FC236}">
              <a16:creationId xmlns:a16="http://schemas.microsoft.com/office/drawing/2014/main" id="{E7EE79E8-E900-44FE-B169-4EE03A3D194F}"/>
            </a:ext>
          </a:extLst>
        </xdr:cNvPr>
        <xdr:cNvSpPr txBox="1"/>
      </xdr:nvSpPr>
      <xdr:spPr>
        <a:xfrm>
          <a:off x="4813300" y="517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114028</xdr:rowOff>
    </xdr:from>
    <xdr:to>
      <xdr:col>19</xdr:col>
      <xdr:colOff>187325</xdr:colOff>
      <xdr:row>27</xdr:row>
      <xdr:rowOff>44178</xdr:rowOff>
    </xdr:to>
    <xdr:sp macro="" textlink="">
      <xdr:nvSpPr>
        <xdr:cNvPr id="87" name="楕円 86">
          <a:extLst>
            <a:ext uri="{FF2B5EF4-FFF2-40B4-BE49-F238E27FC236}">
              <a16:creationId xmlns:a16="http://schemas.microsoft.com/office/drawing/2014/main" id="{F76ED119-DDEE-4227-AD00-003B0D4498D8}"/>
            </a:ext>
          </a:extLst>
        </xdr:cNvPr>
        <xdr:cNvSpPr/>
      </xdr:nvSpPr>
      <xdr:spPr>
        <a:xfrm>
          <a:off x="4000500" y="534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140153</xdr:rowOff>
    </xdr:from>
    <xdr:to>
      <xdr:col>23</xdr:col>
      <xdr:colOff>85725</xdr:colOff>
      <xdr:row>26</xdr:row>
      <xdr:rowOff>164828</xdr:rowOff>
    </xdr:to>
    <xdr:cxnSp macro="">
      <xdr:nvCxnSpPr>
        <xdr:cNvPr id="88" name="直線コネクタ 87">
          <a:extLst>
            <a:ext uri="{FF2B5EF4-FFF2-40B4-BE49-F238E27FC236}">
              <a16:creationId xmlns:a16="http://schemas.microsoft.com/office/drawing/2014/main" id="{68D3B9FA-8C16-4D95-800C-D8620A6BD63A}"/>
            </a:ext>
          </a:extLst>
        </xdr:cNvPr>
        <xdr:cNvCxnSpPr/>
      </xdr:nvCxnSpPr>
      <xdr:spPr>
        <a:xfrm flipV="1">
          <a:off x="4051300" y="5369378"/>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9" name="楕円 88">
          <a:extLst>
            <a:ext uri="{FF2B5EF4-FFF2-40B4-BE49-F238E27FC236}">
              <a16:creationId xmlns:a16="http://schemas.microsoft.com/office/drawing/2014/main" id="{CAEC78A1-14A0-4F9D-ACC6-E807FA5866DB}"/>
            </a:ext>
          </a:extLst>
        </xdr:cNvPr>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164828</xdr:rowOff>
    </xdr:from>
    <xdr:to>
      <xdr:col>19</xdr:col>
      <xdr:colOff>136525</xdr:colOff>
      <xdr:row>29</xdr:row>
      <xdr:rowOff>116205</xdr:rowOff>
    </xdr:to>
    <xdr:cxnSp macro="">
      <xdr:nvCxnSpPr>
        <xdr:cNvPr id="90" name="直線コネクタ 89">
          <a:extLst>
            <a:ext uri="{FF2B5EF4-FFF2-40B4-BE49-F238E27FC236}">
              <a16:creationId xmlns:a16="http://schemas.microsoft.com/office/drawing/2014/main" id="{6A8BABFD-2C76-45B6-83B6-E4277C919336}"/>
            </a:ext>
          </a:extLst>
        </xdr:cNvPr>
        <xdr:cNvCxnSpPr/>
      </xdr:nvCxnSpPr>
      <xdr:spPr>
        <a:xfrm flipV="1">
          <a:off x="3289300" y="5394053"/>
          <a:ext cx="762000" cy="46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1" name="楕円 90">
          <a:extLst>
            <a:ext uri="{FF2B5EF4-FFF2-40B4-BE49-F238E27FC236}">
              <a16:creationId xmlns:a16="http://schemas.microsoft.com/office/drawing/2014/main" id="{1957B418-8042-4814-B9EA-ECF76D84CBCB}"/>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116205</xdr:rowOff>
    </xdr:to>
    <xdr:cxnSp macro="">
      <xdr:nvCxnSpPr>
        <xdr:cNvPr id="92" name="直線コネクタ 91">
          <a:extLst>
            <a:ext uri="{FF2B5EF4-FFF2-40B4-BE49-F238E27FC236}">
              <a16:creationId xmlns:a16="http://schemas.microsoft.com/office/drawing/2014/main" id="{11BA5FCE-2292-4266-8B78-9C41E0795044}"/>
            </a:ext>
          </a:extLst>
        </xdr:cNvPr>
        <xdr:cNvCxnSpPr/>
      </xdr:nvCxnSpPr>
      <xdr:spPr>
        <a:xfrm>
          <a:off x="2527300" y="58597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16056</xdr:rowOff>
    </xdr:from>
    <xdr:to>
      <xdr:col>7</xdr:col>
      <xdr:colOff>187325</xdr:colOff>
      <xdr:row>29</xdr:row>
      <xdr:rowOff>117656</xdr:rowOff>
    </xdr:to>
    <xdr:sp macro="" textlink="">
      <xdr:nvSpPr>
        <xdr:cNvPr id="93" name="楕円 92">
          <a:extLst>
            <a:ext uri="{FF2B5EF4-FFF2-40B4-BE49-F238E27FC236}">
              <a16:creationId xmlns:a16="http://schemas.microsoft.com/office/drawing/2014/main" id="{3F70FCC1-5B35-451B-B1E8-E8C374CD9917}"/>
            </a:ext>
          </a:extLst>
        </xdr:cNvPr>
        <xdr:cNvSpPr/>
      </xdr:nvSpPr>
      <xdr:spPr>
        <a:xfrm>
          <a:off x="17145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66856</xdr:rowOff>
    </xdr:from>
    <xdr:to>
      <xdr:col>11</xdr:col>
      <xdr:colOff>136525</xdr:colOff>
      <xdr:row>29</xdr:row>
      <xdr:rowOff>116205</xdr:rowOff>
    </xdr:to>
    <xdr:cxnSp macro="">
      <xdr:nvCxnSpPr>
        <xdr:cNvPr id="94" name="直線コネクタ 93">
          <a:extLst>
            <a:ext uri="{FF2B5EF4-FFF2-40B4-BE49-F238E27FC236}">
              <a16:creationId xmlns:a16="http://schemas.microsoft.com/office/drawing/2014/main" id="{1BF3FB45-34C1-4812-B815-A22900252060}"/>
            </a:ext>
          </a:extLst>
        </xdr:cNvPr>
        <xdr:cNvCxnSpPr/>
      </xdr:nvCxnSpPr>
      <xdr:spPr>
        <a:xfrm>
          <a:off x="1765300" y="581043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5" name="n_1aveValue有形固定資産減価償却率">
          <a:extLst>
            <a:ext uri="{FF2B5EF4-FFF2-40B4-BE49-F238E27FC236}">
              <a16:creationId xmlns:a16="http://schemas.microsoft.com/office/drawing/2014/main" id="{6EFEF7F7-A9FE-4327-AE12-546590135013}"/>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6" name="n_2aveValue有形固定資産減価償却率">
          <a:extLst>
            <a:ext uri="{FF2B5EF4-FFF2-40B4-BE49-F238E27FC236}">
              <a16:creationId xmlns:a16="http://schemas.microsoft.com/office/drawing/2014/main" id="{66316FDD-37C5-4890-9110-8075EA4038DE}"/>
            </a:ext>
          </a:extLst>
        </xdr:cNvPr>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7" name="n_3aveValue有形固定資産減価償却率">
          <a:extLst>
            <a:ext uri="{FF2B5EF4-FFF2-40B4-BE49-F238E27FC236}">
              <a16:creationId xmlns:a16="http://schemas.microsoft.com/office/drawing/2014/main" id="{C471C94A-B0BC-4906-B3C8-6FFF015B142D}"/>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8" name="n_4aveValue有形固定資産減価償却率">
          <a:extLst>
            <a:ext uri="{FF2B5EF4-FFF2-40B4-BE49-F238E27FC236}">
              <a16:creationId xmlns:a16="http://schemas.microsoft.com/office/drawing/2014/main" id="{1E7B8C42-4EC9-403B-A184-AE993F60BE40}"/>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60705</xdr:rowOff>
    </xdr:from>
    <xdr:ext cx="405111" cy="259045"/>
    <xdr:sp macro="" textlink="">
      <xdr:nvSpPr>
        <xdr:cNvPr id="99" name="n_1mainValue有形固定資産減価償却率">
          <a:extLst>
            <a:ext uri="{FF2B5EF4-FFF2-40B4-BE49-F238E27FC236}">
              <a16:creationId xmlns:a16="http://schemas.microsoft.com/office/drawing/2014/main" id="{28E01F44-92A0-4D38-8F70-5D446D385AAC}"/>
            </a:ext>
          </a:extLst>
        </xdr:cNvPr>
        <xdr:cNvSpPr txBox="1"/>
      </xdr:nvSpPr>
      <xdr:spPr>
        <a:xfrm>
          <a:off x="3836044" y="511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0" name="n_2mainValue有形固定資産減価償却率">
          <a:extLst>
            <a:ext uri="{FF2B5EF4-FFF2-40B4-BE49-F238E27FC236}">
              <a16:creationId xmlns:a16="http://schemas.microsoft.com/office/drawing/2014/main" id="{2E9D30F3-688C-4785-9FCA-642D77CB0C74}"/>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mainValue有形固定資産減価償却率">
          <a:extLst>
            <a:ext uri="{FF2B5EF4-FFF2-40B4-BE49-F238E27FC236}">
              <a16:creationId xmlns:a16="http://schemas.microsoft.com/office/drawing/2014/main" id="{52D0FD33-0730-4847-967C-119A745903AD}"/>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108783</xdr:rowOff>
    </xdr:from>
    <xdr:ext cx="405111" cy="259045"/>
    <xdr:sp macro="" textlink="">
      <xdr:nvSpPr>
        <xdr:cNvPr id="102" name="n_4mainValue有形固定資産減価償却率">
          <a:extLst>
            <a:ext uri="{FF2B5EF4-FFF2-40B4-BE49-F238E27FC236}">
              <a16:creationId xmlns:a16="http://schemas.microsoft.com/office/drawing/2014/main" id="{5B09F345-9AA4-4611-B93B-97AEB3DBB013}"/>
            </a:ext>
          </a:extLst>
        </xdr:cNvPr>
        <xdr:cNvSpPr txBox="1"/>
      </xdr:nvSpPr>
      <xdr:spPr>
        <a:xfrm>
          <a:off x="1562744" y="5852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32B7D3F-6842-4954-87A6-63450713B1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AC4CA8A-E57F-487E-9E44-ED189A850FF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a16="http://schemas.microsoft.com/office/drawing/2014/main" id="{16C41EFB-A691-4B80-81E8-EDCD135E64C7}"/>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0969230-349B-419D-A32F-6A805865F37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3ABA90F-C14D-4F43-AFAA-0E67FA75D14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E458C402-0E62-4890-B930-AAFFD4722DF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320F0B0-3E24-4CC8-8155-21EE70FC246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1C8D030-8D9A-4A04-AE24-E5D9DF1B94F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F7433AB-5ED5-4FEE-92BC-DFBF5323A2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9C5FE14-66CD-4A25-9515-8E9B07E15F3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043B602-78A4-4E25-AB36-0D3352EBD15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AEE0E63-95F5-4536-9FF3-317F0C635FA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A171CD5-D4E9-4509-B7A6-4708CCC903D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熊本地震からの復旧・復興事業の財源として借り入れた地方債残高が大幅に増加したため、財務償還比率が類似団体・県平均を上回っている。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令和５年度末の地方債残高がピークになると見込まれているため、同比率の上昇も見込まれる。今後は、中長期財政見通しにより計画的な財政運営を行うとともに人件費の抑制等に努めていく。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3D4E04C-5614-4BF8-BFC2-66B1AA5BEF3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0A85E83-C49B-4EE1-8638-9E66BDCE73E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4365C42-A594-4A6B-9EFA-000C9A92639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FB05D8FD-150D-4AEE-95CA-7396E910913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14FBE940-0F62-4949-B799-7BD17661A73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5611675-2006-49DE-8B58-76155F6B7E2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FBFC1C40-EAE9-4623-8CF2-99A2A44B570E}"/>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8A8FFFF-0F6B-4E41-9F27-0C17174672B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FCE1BE98-1057-4600-B83C-0C93C54C55BA}"/>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CF949648-A78C-42A3-9F64-AFB69A3BC8A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47A74FC6-17AA-46AD-A155-F377567E271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8CEDC36B-965F-4323-B075-ADBE448E4B6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6A08012-B0F4-4C8A-AE43-E450B6EA2D4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C0F37AF5-C063-4879-A827-0F0502DA6F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1989C3F-D9B3-4B1A-8F9C-C38221A2698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1389</xdr:rowOff>
    </xdr:to>
    <xdr:cxnSp macro="">
      <xdr:nvCxnSpPr>
        <xdr:cNvPr id="131" name="直線コネクタ 130">
          <a:extLst>
            <a:ext uri="{FF2B5EF4-FFF2-40B4-BE49-F238E27FC236}">
              <a16:creationId xmlns:a16="http://schemas.microsoft.com/office/drawing/2014/main" id="{C737A203-5FC0-4B04-B94C-703C1FAAAB53}"/>
            </a:ext>
          </a:extLst>
        </xdr:cNvPr>
        <xdr:cNvCxnSpPr/>
      </xdr:nvCxnSpPr>
      <xdr:spPr>
        <a:xfrm flipV="1">
          <a:off x="14793595" y="5312833"/>
          <a:ext cx="1269" cy="111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5216</xdr:rowOff>
    </xdr:from>
    <xdr:ext cx="560923" cy="259045"/>
    <xdr:sp macro="" textlink="">
      <xdr:nvSpPr>
        <xdr:cNvPr id="132" name="債務償還比率最小値テキスト">
          <a:extLst>
            <a:ext uri="{FF2B5EF4-FFF2-40B4-BE49-F238E27FC236}">
              <a16:creationId xmlns:a16="http://schemas.microsoft.com/office/drawing/2014/main" id="{57426107-B51F-4C54-B153-B18B4934C439}"/>
            </a:ext>
          </a:extLst>
        </xdr:cNvPr>
        <xdr:cNvSpPr txBox="1"/>
      </xdr:nvSpPr>
      <xdr:spPr>
        <a:xfrm>
          <a:off x="14846300" y="64345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1389</xdr:rowOff>
    </xdr:from>
    <xdr:to>
      <xdr:col>76</xdr:col>
      <xdr:colOff>111125</xdr:colOff>
      <xdr:row>33</xdr:row>
      <xdr:rowOff>1389</xdr:rowOff>
    </xdr:to>
    <xdr:cxnSp macro="">
      <xdr:nvCxnSpPr>
        <xdr:cNvPr id="133" name="直線コネクタ 132">
          <a:extLst>
            <a:ext uri="{FF2B5EF4-FFF2-40B4-BE49-F238E27FC236}">
              <a16:creationId xmlns:a16="http://schemas.microsoft.com/office/drawing/2014/main" id="{9D735262-64CA-46BC-9C60-C583CED1F2A0}"/>
            </a:ext>
          </a:extLst>
        </xdr:cNvPr>
        <xdr:cNvCxnSpPr/>
      </xdr:nvCxnSpPr>
      <xdr:spPr>
        <a:xfrm>
          <a:off x="14706600" y="643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85B9C5DC-377E-4468-84BB-4EAD22B35D0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D84FFAC5-54D9-42CB-A2A7-456E602E935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113208</xdr:rowOff>
    </xdr:from>
    <xdr:ext cx="469744" cy="259045"/>
    <xdr:sp macro="" textlink="">
      <xdr:nvSpPr>
        <xdr:cNvPr id="136" name="債務償還比率平均値テキスト">
          <a:extLst>
            <a:ext uri="{FF2B5EF4-FFF2-40B4-BE49-F238E27FC236}">
              <a16:creationId xmlns:a16="http://schemas.microsoft.com/office/drawing/2014/main" id="{3BAD77C4-6A9B-436E-9650-482315AEDE7E}"/>
            </a:ext>
          </a:extLst>
        </xdr:cNvPr>
        <xdr:cNvSpPr txBox="1"/>
      </xdr:nvSpPr>
      <xdr:spPr>
        <a:xfrm>
          <a:off x="14846300" y="5513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90331</xdr:rowOff>
    </xdr:from>
    <xdr:to>
      <xdr:col>76</xdr:col>
      <xdr:colOff>73025</xdr:colOff>
      <xdr:row>29</xdr:row>
      <xdr:rowOff>20481</xdr:rowOff>
    </xdr:to>
    <xdr:sp macro="" textlink="">
      <xdr:nvSpPr>
        <xdr:cNvPr id="137" name="フローチャート: 判断 136">
          <a:extLst>
            <a:ext uri="{FF2B5EF4-FFF2-40B4-BE49-F238E27FC236}">
              <a16:creationId xmlns:a16="http://schemas.microsoft.com/office/drawing/2014/main" id="{EB3BC87E-9C06-4D6E-ABD1-1F475894B52E}"/>
            </a:ext>
          </a:extLst>
        </xdr:cNvPr>
        <xdr:cNvSpPr/>
      </xdr:nvSpPr>
      <xdr:spPr>
        <a:xfrm>
          <a:off x="14744700" y="5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125738</xdr:rowOff>
    </xdr:from>
    <xdr:to>
      <xdr:col>72</xdr:col>
      <xdr:colOff>123825</xdr:colOff>
      <xdr:row>29</xdr:row>
      <xdr:rowOff>55888</xdr:rowOff>
    </xdr:to>
    <xdr:sp macro="" textlink="">
      <xdr:nvSpPr>
        <xdr:cNvPr id="138" name="フローチャート: 判断 137">
          <a:extLst>
            <a:ext uri="{FF2B5EF4-FFF2-40B4-BE49-F238E27FC236}">
              <a16:creationId xmlns:a16="http://schemas.microsoft.com/office/drawing/2014/main" id="{34200F67-F22D-4D7A-AE28-655FDE850606}"/>
            </a:ext>
          </a:extLst>
        </xdr:cNvPr>
        <xdr:cNvSpPr/>
      </xdr:nvSpPr>
      <xdr:spPr>
        <a:xfrm>
          <a:off x="14033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9" name="フローチャート: 判断 138">
          <a:extLst>
            <a:ext uri="{FF2B5EF4-FFF2-40B4-BE49-F238E27FC236}">
              <a16:creationId xmlns:a16="http://schemas.microsoft.com/office/drawing/2014/main" id="{4EB60C15-BED2-4E08-9416-A254F655E391}"/>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115735</xdr:rowOff>
    </xdr:from>
    <xdr:to>
      <xdr:col>64</xdr:col>
      <xdr:colOff>123825</xdr:colOff>
      <xdr:row>29</xdr:row>
      <xdr:rowOff>45885</xdr:rowOff>
    </xdr:to>
    <xdr:sp macro="" textlink="">
      <xdr:nvSpPr>
        <xdr:cNvPr id="140" name="フローチャート: 判断 139">
          <a:extLst>
            <a:ext uri="{FF2B5EF4-FFF2-40B4-BE49-F238E27FC236}">
              <a16:creationId xmlns:a16="http://schemas.microsoft.com/office/drawing/2014/main" id="{D4EA414F-FCF2-494D-8CCC-70F592165146}"/>
            </a:ext>
          </a:extLst>
        </xdr:cNvPr>
        <xdr:cNvSpPr/>
      </xdr:nvSpPr>
      <xdr:spPr>
        <a:xfrm>
          <a:off x="12509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128041</xdr:rowOff>
    </xdr:from>
    <xdr:to>
      <xdr:col>60</xdr:col>
      <xdr:colOff>123825</xdr:colOff>
      <xdr:row>29</xdr:row>
      <xdr:rowOff>58191</xdr:rowOff>
    </xdr:to>
    <xdr:sp macro="" textlink="">
      <xdr:nvSpPr>
        <xdr:cNvPr id="141" name="フローチャート: 判断 140">
          <a:extLst>
            <a:ext uri="{FF2B5EF4-FFF2-40B4-BE49-F238E27FC236}">
              <a16:creationId xmlns:a16="http://schemas.microsoft.com/office/drawing/2014/main" id="{BC9A2472-0FBC-4599-A7F7-0EBC9CAE46C4}"/>
            </a:ext>
          </a:extLst>
        </xdr:cNvPr>
        <xdr:cNvSpPr/>
      </xdr:nvSpPr>
      <xdr:spPr>
        <a:xfrm>
          <a:off x="11747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430D969-21DD-4912-B63E-9C42F6C39D5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9F76F8D-0CC9-487D-AE93-2BAD901CA9A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9A8FF88-F59E-4911-A33F-D5001328A8A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0714BE7-306F-4A9B-B252-FF0C4548BF6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D7F30A3-65A5-4DB5-B721-E8511763136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122039</xdr:rowOff>
    </xdr:from>
    <xdr:to>
      <xdr:col>76</xdr:col>
      <xdr:colOff>73025</xdr:colOff>
      <xdr:row>33</xdr:row>
      <xdr:rowOff>52189</xdr:rowOff>
    </xdr:to>
    <xdr:sp macro="" textlink="">
      <xdr:nvSpPr>
        <xdr:cNvPr id="147" name="楕円 146">
          <a:extLst>
            <a:ext uri="{FF2B5EF4-FFF2-40B4-BE49-F238E27FC236}">
              <a16:creationId xmlns:a16="http://schemas.microsoft.com/office/drawing/2014/main" id="{D70483AE-F601-4FFF-9878-77AD5551E2B9}"/>
            </a:ext>
          </a:extLst>
        </xdr:cNvPr>
        <xdr:cNvSpPr/>
      </xdr:nvSpPr>
      <xdr:spPr>
        <a:xfrm>
          <a:off x="147447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36966</xdr:rowOff>
    </xdr:from>
    <xdr:ext cx="560923" cy="259045"/>
    <xdr:sp macro="" textlink="">
      <xdr:nvSpPr>
        <xdr:cNvPr id="148" name="債務償還比率該当値テキスト">
          <a:extLst>
            <a:ext uri="{FF2B5EF4-FFF2-40B4-BE49-F238E27FC236}">
              <a16:creationId xmlns:a16="http://schemas.microsoft.com/office/drawing/2014/main" id="{305B2AC7-733E-495F-A53D-346F50603C0F}"/>
            </a:ext>
          </a:extLst>
        </xdr:cNvPr>
        <xdr:cNvSpPr txBox="1"/>
      </xdr:nvSpPr>
      <xdr:spPr>
        <a:xfrm>
          <a:off x="14846300" y="62948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35725</xdr:rowOff>
    </xdr:from>
    <xdr:to>
      <xdr:col>72</xdr:col>
      <xdr:colOff>123825</xdr:colOff>
      <xdr:row>33</xdr:row>
      <xdr:rowOff>137325</xdr:rowOff>
    </xdr:to>
    <xdr:sp macro="" textlink="">
      <xdr:nvSpPr>
        <xdr:cNvPr id="149" name="楕円 148">
          <a:extLst>
            <a:ext uri="{FF2B5EF4-FFF2-40B4-BE49-F238E27FC236}">
              <a16:creationId xmlns:a16="http://schemas.microsoft.com/office/drawing/2014/main" id="{7CF4F9F3-F88C-470A-9CA0-BCD88618E652}"/>
            </a:ext>
          </a:extLst>
        </xdr:cNvPr>
        <xdr:cNvSpPr/>
      </xdr:nvSpPr>
      <xdr:spPr>
        <a:xfrm>
          <a:off x="14033500" y="64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1389</xdr:rowOff>
    </xdr:from>
    <xdr:to>
      <xdr:col>76</xdr:col>
      <xdr:colOff>22225</xdr:colOff>
      <xdr:row>33</xdr:row>
      <xdr:rowOff>86525</xdr:rowOff>
    </xdr:to>
    <xdr:cxnSp macro="">
      <xdr:nvCxnSpPr>
        <xdr:cNvPr id="150" name="直線コネクタ 149">
          <a:extLst>
            <a:ext uri="{FF2B5EF4-FFF2-40B4-BE49-F238E27FC236}">
              <a16:creationId xmlns:a16="http://schemas.microsoft.com/office/drawing/2014/main" id="{3C374145-4EDE-4366-B41D-1078A3FDBF16}"/>
            </a:ext>
          </a:extLst>
        </xdr:cNvPr>
        <xdr:cNvCxnSpPr/>
      </xdr:nvCxnSpPr>
      <xdr:spPr>
        <a:xfrm flipV="1">
          <a:off x="14084300" y="6430764"/>
          <a:ext cx="711200" cy="8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95483</xdr:rowOff>
    </xdr:from>
    <xdr:to>
      <xdr:col>68</xdr:col>
      <xdr:colOff>123825</xdr:colOff>
      <xdr:row>33</xdr:row>
      <xdr:rowOff>25633</xdr:rowOff>
    </xdr:to>
    <xdr:sp macro="" textlink="">
      <xdr:nvSpPr>
        <xdr:cNvPr id="151" name="楕円 150">
          <a:extLst>
            <a:ext uri="{FF2B5EF4-FFF2-40B4-BE49-F238E27FC236}">
              <a16:creationId xmlns:a16="http://schemas.microsoft.com/office/drawing/2014/main" id="{6D21DC8E-484D-488E-8C6B-08F760082DA1}"/>
            </a:ext>
          </a:extLst>
        </xdr:cNvPr>
        <xdr:cNvSpPr/>
      </xdr:nvSpPr>
      <xdr:spPr>
        <a:xfrm>
          <a:off x="13271500" y="63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146283</xdr:rowOff>
    </xdr:from>
    <xdr:to>
      <xdr:col>72</xdr:col>
      <xdr:colOff>73025</xdr:colOff>
      <xdr:row>33</xdr:row>
      <xdr:rowOff>86525</xdr:rowOff>
    </xdr:to>
    <xdr:cxnSp macro="">
      <xdr:nvCxnSpPr>
        <xdr:cNvPr id="152" name="直線コネクタ 151">
          <a:extLst>
            <a:ext uri="{FF2B5EF4-FFF2-40B4-BE49-F238E27FC236}">
              <a16:creationId xmlns:a16="http://schemas.microsoft.com/office/drawing/2014/main" id="{77011194-11CF-4027-93E8-480D8FC6C76D}"/>
            </a:ext>
          </a:extLst>
        </xdr:cNvPr>
        <xdr:cNvCxnSpPr/>
      </xdr:nvCxnSpPr>
      <xdr:spPr>
        <a:xfrm>
          <a:off x="13322300" y="6404208"/>
          <a:ext cx="762000" cy="1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97020</xdr:rowOff>
    </xdr:from>
    <xdr:to>
      <xdr:col>64</xdr:col>
      <xdr:colOff>123825</xdr:colOff>
      <xdr:row>32</xdr:row>
      <xdr:rowOff>27170</xdr:rowOff>
    </xdr:to>
    <xdr:sp macro="" textlink="">
      <xdr:nvSpPr>
        <xdr:cNvPr id="153" name="楕円 152">
          <a:extLst>
            <a:ext uri="{FF2B5EF4-FFF2-40B4-BE49-F238E27FC236}">
              <a16:creationId xmlns:a16="http://schemas.microsoft.com/office/drawing/2014/main" id="{3E12AB4C-C0DF-4B78-B759-51254002E94A}"/>
            </a:ext>
          </a:extLst>
        </xdr:cNvPr>
        <xdr:cNvSpPr/>
      </xdr:nvSpPr>
      <xdr:spPr>
        <a:xfrm>
          <a:off x="12509500" y="6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147820</xdr:rowOff>
    </xdr:from>
    <xdr:to>
      <xdr:col>68</xdr:col>
      <xdr:colOff>73025</xdr:colOff>
      <xdr:row>32</xdr:row>
      <xdr:rowOff>146283</xdr:rowOff>
    </xdr:to>
    <xdr:cxnSp macro="">
      <xdr:nvCxnSpPr>
        <xdr:cNvPr id="154" name="直線コネクタ 153">
          <a:extLst>
            <a:ext uri="{FF2B5EF4-FFF2-40B4-BE49-F238E27FC236}">
              <a16:creationId xmlns:a16="http://schemas.microsoft.com/office/drawing/2014/main" id="{005FE7C8-EA5F-440D-974D-4274D9E00491}"/>
            </a:ext>
          </a:extLst>
        </xdr:cNvPr>
        <xdr:cNvCxnSpPr/>
      </xdr:nvCxnSpPr>
      <xdr:spPr>
        <a:xfrm>
          <a:off x="12560300" y="6234295"/>
          <a:ext cx="762000" cy="1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2096</xdr:rowOff>
    </xdr:from>
    <xdr:to>
      <xdr:col>60</xdr:col>
      <xdr:colOff>123825</xdr:colOff>
      <xdr:row>31</xdr:row>
      <xdr:rowOff>103696</xdr:rowOff>
    </xdr:to>
    <xdr:sp macro="" textlink="">
      <xdr:nvSpPr>
        <xdr:cNvPr id="155" name="楕円 154">
          <a:extLst>
            <a:ext uri="{FF2B5EF4-FFF2-40B4-BE49-F238E27FC236}">
              <a16:creationId xmlns:a16="http://schemas.microsoft.com/office/drawing/2014/main" id="{63669FE2-7BDE-47E4-9BAF-D78944EA54AA}"/>
            </a:ext>
          </a:extLst>
        </xdr:cNvPr>
        <xdr:cNvSpPr/>
      </xdr:nvSpPr>
      <xdr:spPr>
        <a:xfrm>
          <a:off x="11747500" y="60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52896</xdr:rowOff>
    </xdr:from>
    <xdr:to>
      <xdr:col>64</xdr:col>
      <xdr:colOff>73025</xdr:colOff>
      <xdr:row>31</xdr:row>
      <xdr:rowOff>147820</xdr:rowOff>
    </xdr:to>
    <xdr:cxnSp macro="">
      <xdr:nvCxnSpPr>
        <xdr:cNvPr id="156" name="直線コネクタ 155">
          <a:extLst>
            <a:ext uri="{FF2B5EF4-FFF2-40B4-BE49-F238E27FC236}">
              <a16:creationId xmlns:a16="http://schemas.microsoft.com/office/drawing/2014/main" id="{0369EB87-15B7-4124-9D3A-615954257F94}"/>
            </a:ext>
          </a:extLst>
        </xdr:cNvPr>
        <xdr:cNvCxnSpPr/>
      </xdr:nvCxnSpPr>
      <xdr:spPr>
        <a:xfrm>
          <a:off x="11798300" y="6139371"/>
          <a:ext cx="762000" cy="9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72415</xdr:rowOff>
    </xdr:from>
    <xdr:ext cx="469744" cy="259045"/>
    <xdr:sp macro="" textlink="">
      <xdr:nvSpPr>
        <xdr:cNvPr id="157" name="n_1aveValue債務償還比率">
          <a:extLst>
            <a:ext uri="{FF2B5EF4-FFF2-40B4-BE49-F238E27FC236}">
              <a16:creationId xmlns:a16="http://schemas.microsoft.com/office/drawing/2014/main" id="{EDB0A332-6E02-4CB5-93A7-B5B3FE4130C2}"/>
            </a:ext>
          </a:extLst>
        </xdr:cNvPr>
        <xdr:cNvSpPr txBox="1"/>
      </xdr:nvSpPr>
      <xdr:spPr>
        <a:xfrm>
          <a:off x="138367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8" name="n_2aveValue債務償還比率">
          <a:extLst>
            <a:ext uri="{FF2B5EF4-FFF2-40B4-BE49-F238E27FC236}">
              <a16:creationId xmlns:a16="http://schemas.microsoft.com/office/drawing/2014/main" id="{133E8A4C-BD68-4E0C-AA04-B8BEBE240449}"/>
            </a:ext>
          </a:extLst>
        </xdr:cNvPr>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62412</xdr:rowOff>
    </xdr:from>
    <xdr:ext cx="469744" cy="259045"/>
    <xdr:sp macro="" textlink="">
      <xdr:nvSpPr>
        <xdr:cNvPr id="159" name="n_3aveValue債務償還比率">
          <a:extLst>
            <a:ext uri="{FF2B5EF4-FFF2-40B4-BE49-F238E27FC236}">
              <a16:creationId xmlns:a16="http://schemas.microsoft.com/office/drawing/2014/main" id="{E643D609-3779-44B6-B5EF-37388444B297}"/>
            </a:ext>
          </a:extLst>
        </xdr:cNvPr>
        <xdr:cNvSpPr txBox="1"/>
      </xdr:nvSpPr>
      <xdr:spPr>
        <a:xfrm>
          <a:off x="12325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74718</xdr:rowOff>
    </xdr:from>
    <xdr:ext cx="469744" cy="259045"/>
    <xdr:sp macro="" textlink="">
      <xdr:nvSpPr>
        <xdr:cNvPr id="160" name="n_4aveValue債務償還比率">
          <a:extLst>
            <a:ext uri="{FF2B5EF4-FFF2-40B4-BE49-F238E27FC236}">
              <a16:creationId xmlns:a16="http://schemas.microsoft.com/office/drawing/2014/main" id="{A0BF9536-1C90-4E33-B836-62052634B99E}"/>
            </a:ext>
          </a:extLst>
        </xdr:cNvPr>
        <xdr:cNvSpPr txBox="1"/>
      </xdr:nvSpPr>
      <xdr:spPr>
        <a:xfrm>
          <a:off x="11563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128452</xdr:rowOff>
    </xdr:from>
    <xdr:ext cx="560923" cy="259045"/>
    <xdr:sp macro="" textlink="">
      <xdr:nvSpPr>
        <xdr:cNvPr id="161" name="n_1mainValue債務償還比率">
          <a:extLst>
            <a:ext uri="{FF2B5EF4-FFF2-40B4-BE49-F238E27FC236}">
              <a16:creationId xmlns:a16="http://schemas.microsoft.com/office/drawing/2014/main" id="{BBCE93FF-1270-4668-AFFB-E37B2A5222DA}"/>
            </a:ext>
          </a:extLst>
        </xdr:cNvPr>
        <xdr:cNvSpPr txBox="1"/>
      </xdr:nvSpPr>
      <xdr:spPr>
        <a:xfrm>
          <a:off x="13791138" y="65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16760</xdr:rowOff>
    </xdr:from>
    <xdr:ext cx="560923" cy="259045"/>
    <xdr:sp macro="" textlink="">
      <xdr:nvSpPr>
        <xdr:cNvPr id="162" name="n_2mainValue債務償還比率">
          <a:extLst>
            <a:ext uri="{FF2B5EF4-FFF2-40B4-BE49-F238E27FC236}">
              <a16:creationId xmlns:a16="http://schemas.microsoft.com/office/drawing/2014/main" id="{D9CCCFCC-C779-4F2D-9D8B-B95968B0D959}"/>
            </a:ext>
          </a:extLst>
        </xdr:cNvPr>
        <xdr:cNvSpPr txBox="1"/>
      </xdr:nvSpPr>
      <xdr:spPr>
        <a:xfrm>
          <a:off x="13041838" y="64461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18297</xdr:rowOff>
    </xdr:from>
    <xdr:ext cx="560923" cy="259045"/>
    <xdr:sp macro="" textlink="">
      <xdr:nvSpPr>
        <xdr:cNvPr id="163" name="n_3mainValue債務償還比率">
          <a:extLst>
            <a:ext uri="{FF2B5EF4-FFF2-40B4-BE49-F238E27FC236}">
              <a16:creationId xmlns:a16="http://schemas.microsoft.com/office/drawing/2014/main" id="{A54B35DC-E986-4083-A989-71FFBB8EE4B6}"/>
            </a:ext>
          </a:extLst>
        </xdr:cNvPr>
        <xdr:cNvSpPr txBox="1"/>
      </xdr:nvSpPr>
      <xdr:spPr>
        <a:xfrm>
          <a:off x="12279838" y="6276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94823</xdr:rowOff>
    </xdr:from>
    <xdr:ext cx="560923" cy="259045"/>
    <xdr:sp macro="" textlink="">
      <xdr:nvSpPr>
        <xdr:cNvPr id="164" name="n_4mainValue債務償還比率">
          <a:extLst>
            <a:ext uri="{FF2B5EF4-FFF2-40B4-BE49-F238E27FC236}">
              <a16:creationId xmlns:a16="http://schemas.microsoft.com/office/drawing/2014/main" id="{58E94707-7617-4FFA-94CB-84B1ADF66A84}"/>
            </a:ext>
          </a:extLst>
        </xdr:cNvPr>
        <xdr:cNvSpPr txBox="1"/>
      </xdr:nvSpPr>
      <xdr:spPr>
        <a:xfrm>
          <a:off x="11517838" y="61812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2C16890-45EB-478E-B1E8-485515A9D69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9BFE402C-0B50-4E28-92E4-A2DEBBE0552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E54530E-527F-4BCA-8D9C-95EE990F328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D0296C1-4472-433F-8E2B-6ACE810E56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8E178B5-079F-442D-B048-AF8D5040138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1CE0385-63A8-486F-AC4A-1BB18EAE890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213C42-974A-49D3-8E6D-46F5ED0E1B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6D3794-74E1-419D-BE5E-63A34D5A08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A30CBD-C2E3-4B41-97E5-E77BB24FDC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6CE566-4187-4538-A973-3FEE138100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39387D-D179-4A07-AD67-A25A35959E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F8EBC4-CE5B-4E3C-A936-16769F6F53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7302790-6A3B-4CB1-9A26-3242CFFF9D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29982F-E721-4550-BEE2-A975BF5405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837A13-C926-4C11-B258-9573CAACE2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ABB2B6-54BB-4732-8678-FEFB7236A3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FC9D95-134A-4B5A-82BE-B7924C6D6B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560A86-011A-4ABF-ADC4-4E363D22FF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B7F1A8-024C-4339-AD4A-138BC785B5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A905E2-52FB-4A06-9479-BEC7C6A46B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BAD607-0700-47FB-9828-A9ED3640F6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823F02-3C3A-4D71-965B-475ACA4E32D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900EBF-1A87-4C76-8BA6-544E2AAA7DF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F1D54C-640B-4995-9017-40454AD982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8E1C4A-F0FC-44D2-9C5B-4788451257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856BC4-0678-4159-BEF0-B72C1A9FF0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C56849-4F3A-41C5-A390-3F7129A23B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9E693B5-AB38-4384-9E0D-9BB1592FA3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DA1A59-C66B-44CB-BED0-7955001494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71F90B-85CA-45A4-A16D-5534B8F11E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A70982-F382-4FAC-86D3-23567E5EEA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EA83AD-1045-4FB5-93A2-26A9B0877B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11FC95-D0BF-40C4-86E1-65E69BD1F4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6F899A-FC61-4C60-A430-3185B63338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80B90D-4A1C-454D-A6C7-8F376B1BC9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FA50BB-61AB-4EDB-9EBC-9853DE5C6C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813067-1821-4FCD-9F76-521EF123ABF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B730A3-A338-4BB2-BA16-E3AF658104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BAE3F7-5775-49C0-BD78-B3850CE587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3C3026-C866-4666-A119-9F540BE7B6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D05BF8-327E-485A-8468-B3BB4394E7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178B55-F6C6-4515-AA06-CC792A5901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2A78B2-4E99-4155-A1E5-5E42AB3E97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C3D74D-B719-4367-9DAA-F6780E126A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8F6207-E38D-4EEA-845A-1EB421677C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A970FD-4A83-4679-B416-53E73D344B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1A5029-5FE4-472F-9DC2-14546E2DF0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886C400-2DA5-49CB-9182-0FB4DF2419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E074FF-9BB4-4E5D-9977-CA01723803B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67F67D-0D6A-45BF-AFDB-917A6FE74F9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55BD1D5-622D-4AB1-8AF7-64D357AFF7A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7EE3E4A-AA24-4B38-9068-DDAAE0AB3B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D38E7B-4190-4873-9AE0-BB242C274D1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65AF64E-B7BA-4643-9E27-7DC65A81769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F0AA079-0831-445C-8531-633F7E7E668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10CAFBD-8A77-45C3-B8AF-7D3D4D40CB7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282365-016B-4192-ACD5-FA3675EC1A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EFB59E4-7216-4247-8E5D-6B2818CE6C5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FFE0937-B6A1-46FC-AA08-3474C87492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070034-AF5C-485B-BA44-576D1132481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E3453A9-AE8F-434E-9578-6CB14A5D76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1C078C20-3BD4-4708-8D25-D99B2C2641B3}"/>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A77FD713-3371-4598-85E7-6D1E5598579C}"/>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8323E3F5-BA19-4B56-9EDD-6A0534D298AE}"/>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CD8790BE-F728-4B00-ACCA-91EDB0E97A8B}"/>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6E627405-0D40-4543-943E-4528A9FE959F}"/>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id="{29A20070-FF20-4F96-A6E4-18DD13720088}"/>
            </a:ext>
          </a:extLst>
        </xdr:cNvPr>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CA840C9F-5EB4-4DC3-A916-5F9C8B0730A6}"/>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F723F386-607C-433D-8D59-ECC536152ACA}"/>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73A0C94-CBF2-4733-B3DB-68FE672223B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CE56093F-8B4B-48E6-AF9C-D94614DF37B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ABF8F7EC-67CF-4788-BBD5-1C57388016B4}"/>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89E635E-A5D8-4294-BE83-77E4F1CCA7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4CF342-C3A3-420F-B44B-CDAEC57041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737863-5A8E-429D-9816-5D5AD08567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BFD8C4-151F-47D6-A018-EC29B262DC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953B67-8CA8-480D-9F41-66D65B6444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3A0B3402-104A-49B3-BE41-6C7AC02BB51A}"/>
            </a:ext>
          </a:extLst>
        </xdr:cNvPr>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道路】&#10;有形固定資産減価償却率該当値テキスト">
          <a:extLst>
            <a:ext uri="{FF2B5EF4-FFF2-40B4-BE49-F238E27FC236}">
              <a16:creationId xmlns:a16="http://schemas.microsoft.com/office/drawing/2014/main" id="{459EA69D-53D0-4107-9067-9A6899F4FDB4}"/>
            </a:ext>
          </a:extLst>
        </xdr:cNvPr>
        <xdr:cNvSpPr txBox="1"/>
      </xdr:nvSpPr>
      <xdr:spPr>
        <a:xfrm>
          <a:off x="4673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D0FE8887-266D-4CC3-A1BF-FFD987DA5790}"/>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E5FCADE4-1153-454E-BD71-B1BAF35864D5}"/>
            </a:ext>
          </a:extLst>
        </xdr:cNvPr>
        <xdr:cNvCxnSpPr/>
      </xdr:nvCxnSpPr>
      <xdr:spPr>
        <a:xfrm>
          <a:off x="3797300" y="6572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a:extLst>
            <a:ext uri="{FF2B5EF4-FFF2-40B4-BE49-F238E27FC236}">
              <a16:creationId xmlns:a16="http://schemas.microsoft.com/office/drawing/2014/main" id="{51127CB3-92E1-4239-9AF5-9578B446819D}"/>
            </a:ext>
          </a:extLst>
        </xdr:cNvPr>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57150</xdr:rowOff>
    </xdr:to>
    <xdr:cxnSp macro="">
      <xdr:nvCxnSpPr>
        <xdr:cNvPr id="78" name="直線コネクタ 77">
          <a:extLst>
            <a:ext uri="{FF2B5EF4-FFF2-40B4-BE49-F238E27FC236}">
              <a16:creationId xmlns:a16="http://schemas.microsoft.com/office/drawing/2014/main" id="{3AD0F935-EF89-4542-978B-9E9B13AD65D6}"/>
            </a:ext>
          </a:extLst>
        </xdr:cNvPr>
        <xdr:cNvCxnSpPr/>
      </xdr:nvCxnSpPr>
      <xdr:spPr>
        <a:xfrm>
          <a:off x="2908300" y="6543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9" name="楕円 78">
          <a:extLst>
            <a:ext uri="{FF2B5EF4-FFF2-40B4-BE49-F238E27FC236}">
              <a16:creationId xmlns:a16="http://schemas.microsoft.com/office/drawing/2014/main" id="{ED0CF28A-7217-4837-B54D-54ADAE688680}"/>
            </a:ext>
          </a:extLst>
        </xdr:cNvPr>
        <xdr:cNvSpPr/>
      </xdr:nvSpPr>
      <xdr:spPr>
        <a:xfrm>
          <a:off x="196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161925</xdr:rowOff>
    </xdr:from>
    <xdr:to>
      <xdr:col>15</xdr:col>
      <xdr:colOff>50800</xdr:colOff>
      <xdr:row>38</xdr:row>
      <xdr:rowOff>28575</xdr:rowOff>
    </xdr:to>
    <xdr:cxnSp macro="">
      <xdr:nvCxnSpPr>
        <xdr:cNvPr id="80" name="直線コネクタ 79">
          <a:extLst>
            <a:ext uri="{FF2B5EF4-FFF2-40B4-BE49-F238E27FC236}">
              <a16:creationId xmlns:a16="http://schemas.microsoft.com/office/drawing/2014/main" id="{F48998E8-EC2D-4F9D-851A-B38A2F38F7C5}"/>
            </a:ext>
          </a:extLst>
        </xdr:cNvPr>
        <xdr:cNvCxnSpPr/>
      </xdr:nvCxnSpPr>
      <xdr:spPr>
        <a:xfrm>
          <a:off x="2019300" y="6505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73025</xdr:rowOff>
    </xdr:from>
    <xdr:to>
      <xdr:col>6</xdr:col>
      <xdr:colOff>38100</xdr:colOff>
      <xdr:row>38</xdr:row>
      <xdr:rowOff>3175</xdr:rowOff>
    </xdr:to>
    <xdr:sp macro="" textlink="">
      <xdr:nvSpPr>
        <xdr:cNvPr id="81" name="楕円 80">
          <a:extLst>
            <a:ext uri="{FF2B5EF4-FFF2-40B4-BE49-F238E27FC236}">
              <a16:creationId xmlns:a16="http://schemas.microsoft.com/office/drawing/2014/main" id="{2B8ED5E0-7424-4B82-9AA3-5716B45FCEF9}"/>
            </a:ext>
          </a:extLst>
        </xdr:cNvPr>
        <xdr:cNvSpPr/>
      </xdr:nvSpPr>
      <xdr:spPr>
        <a:xfrm>
          <a:off x="1079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123825</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34A7D094-3FA1-4EC5-BAAF-B2040BB42C4D}"/>
            </a:ext>
          </a:extLst>
        </xdr:cNvPr>
        <xdr:cNvCxnSpPr/>
      </xdr:nvCxnSpPr>
      <xdr:spPr>
        <a:xfrm>
          <a:off x="1130300" y="6467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id="{922E25C4-E634-424F-8F7B-D7517AB1AEE6}"/>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FACEC1AE-613F-405D-85F6-B6EE1DF5700A}"/>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9DDF660F-81EA-4CD2-9124-1042A66299D7}"/>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id="{C70587D7-8FA6-4F36-958E-77CED1957C47}"/>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87" name="n_1mainValue【道路】&#10;有形固定資産減価償却率">
          <a:extLst>
            <a:ext uri="{FF2B5EF4-FFF2-40B4-BE49-F238E27FC236}">
              <a16:creationId xmlns:a16="http://schemas.microsoft.com/office/drawing/2014/main" id="{6C84C180-ADEB-4A8D-BCE7-C721051990FC}"/>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8" name="n_2mainValue【道路】&#10;有形固定資産減価償却率">
          <a:extLst>
            <a:ext uri="{FF2B5EF4-FFF2-40B4-BE49-F238E27FC236}">
              <a16:creationId xmlns:a16="http://schemas.microsoft.com/office/drawing/2014/main" id="{C935BABB-09BE-4CA5-88B1-EFA6E1F8E614}"/>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9" name="n_3mainValue【道路】&#10;有形固定資産減価償却率">
          <a:extLst>
            <a:ext uri="{FF2B5EF4-FFF2-40B4-BE49-F238E27FC236}">
              <a16:creationId xmlns:a16="http://schemas.microsoft.com/office/drawing/2014/main" id="{D45C0436-843E-4770-89AA-822ABC3536D7}"/>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165752</xdr:rowOff>
    </xdr:from>
    <xdr:ext cx="405111" cy="259045"/>
    <xdr:sp macro="" textlink="">
      <xdr:nvSpPr>
        <xdr:cNvPr id="90" name="n_4mainValue【道路】&#10;有形固定資産減価償却率">
          <a:extLst>
            <a:ext uri="{FF2B5EF4-FFF2-40B4-BE49-F238E27FC236}">
              <a16:creationId xmlns:a16="http://schemas.microsoft.com/office/drawing/2014/main" id="{ED2026C1-A498-4DD9-ABA5-467199CB9FC1}"/>
            </a:ext>
          </a:extLst>
        </xdr:cNvPr>
        <xdr:cNvSpPr txBox="1"/>
      </xdr:nvSpPr>
      <xdr:spPr>
        <a:xfrm>
          <a:off x="927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C26963-C752-409E-A34F-45DC3CEABD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8395204-B414-4F96-88FA-FA8DCE4925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13FE535-6E85-482C-8BCC-EEE2BBAD5D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0DF2BA4-A74A-48A6-85E4-0D86C3E464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5E8CF54-C185-4443-9FA9-5853B72B86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FB54FD-082E-4FA3-AA7A-913EA3A609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B681C2D-69BF-4979-B7B8-BA8AFE5469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87DF329-48DF-420B-B10E-8B8B6F3837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B4340B3-89D6-46B2-8B00-F9612B4A4E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B89BF0F-D427-4C40-8C58-A17DA607E8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B2ABDF5-9904-45C5-B429-61BA3479D0E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0CC484E-FD12-4296-ADC9-A2CC3384BF3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7E54A31-E644-41D0-AC6E-3261429D0BC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E8CFA28-BFBD-4338-8FDA-3D418916A8A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E107290-27E6-4A68-B901-F65D818359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B057ED7-6EBC-46E2-9CAE-0881F30BF4F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4335BF0-345A-4C79-B8BD-FB9C7F8D61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8048895-0A61-4A48-B0C5-5C8106A2B91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75DCE53-360B-453F-B973-64563A74CB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7E00BBB-74BA-4147-840D-07F136B2638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6FC4DCA-4F60-4EAB-80AE-FA09DC49E4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60672FF8-7D62-4156-B95F-BA650C8A732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94038ED-2D82-401B-B794-D860F2251D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ABABE7EE-3B63-439F-8802-59B1773B96FB}"/>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40A9FC83-FD9A-4141-9D44-7127869B3D8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D2B74C7A-FD14-4000-AF2E-897CBA36CF9C}"/>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C55D254D-AF7E-43A1-A769-A5D5163F5A49}"/>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5FD18225-D22D-4154-B2D5-C976D24EA09B}"/>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2C884098-839D-473A-83C6-0DD123AF5CA9}"/>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1F4B6B9A-FC3D-4C42-91EA-881EC9F5F48B}"/>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5E8E92A3-F109-466C-A7C6-4C678F7121EC}"/>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708A72DB-F9AC-4DE1-9791-B7EBD5F797A8}"/>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57D3A2DA-C1BA-4437-847F-026C4D832151}"/>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8C102AF1-F0D0-479E-979A-DDEA62E2DD09}"/>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F7C687F-E729-4ED1-870D-25B390621A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F3D29C-0257-4A92-905F-20961F747D5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F485DD8-A942-4D86-B463-CCD8784C68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E5F322-9D5B-4E0C-9EF0-C82D9A4910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7ED6C74-E7C1-473A-95F8-1B0782969E3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92151</xdr:rowOff>
    </xdr:from>
    <xdr:to>
      <xdr:col>55</xdr:col>
      <xdr:colOff>50800</xdr:colOff>
      <xdr:row>41</xdr:row>
      <xdr:rowOff>22301</xdr:rowOff>
    </xdr:to>
    <xdr:sp macro="" textlink="">
      <xdr:nvSpPr>
        <xdr:cNvPr id="130" name="楕円 129">
          <a:extLst>
            <a:ext uri="{FF2B5EF4-FFF2-40B4-BE49-F238E27FC236}">
              <a16:creationId xmlns:a16="http://schemas.microsoft.com/office/drawing/2014/main" id="{BFBB4468-46F3-4F2D-88CF-2842B58CAC94}"/>
            </a:ext>
          </a:extLst>
        </xdr:cNvPr>
        <xdr:cNvSpPr/>
      </xdr:nvSpPr>
      <xdr:spPr>
        <a:xfrm>
          <a:off x="104267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70578</xdr:rowOff>
    </xdr:from>
    <xdr:ext cx="469744" cy="259045"/>
    <xdr:sp macro="" textlink="">
      <xdr:nvSpPr>
        <xdr:cNvPr id="131" name="【道路】&#10;一人当たり延長該当値テキスト">
          <a:extLst>
            <a:ext uri="{FF2B5EF4-FFF2-40B4-BE49-F238E27FC236}">
              <a16:creationId xmlns:a16="http://schemas.microsoft.com/office/drawing/2014/main" id="{F3166E2A-0E70-4984-B36C-08F6595E29C9}"/>
            </a:ext>
          </a:extLst>
        </xdr:cNvPr>
        <xdr:cNvSpPr txBox="1"/>
      </xdr:nvSpPr>
      <xdr:spPr>
        <a:xfrm>
          <a:off x="10515600"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136995</xdr:rowOff>
    </xdr:from>
    <xdr:to>
      <xdr:col>50</xdr:col>
      <xdr:colOff>165100</xdr:colOff>
      <xdr:row>42</xdr:row>
      <xdr:rowOff>67145</xdr:rowOff>
    </xdr:to>
    <xdr:sp macro="" textlink="">
      <xdr:nvSpPr>
        <xdr:cNvPr id="132" name="楕円 131">
          <a:extLst>
            <a:ext uri="{FF2B5EF4-FFF2-40B4-BE49-F238E27FC236}">
              <a16:creationId xmlns:a16="http://schemas.microsoft.com/office/drawing/2014/main" id="{3520AB50-1C33-4586-AF20-8B181FA2E64A}"/>
            </a:ext>
          </a:extLst>
        </xdr:cNvPr>
        <xdr:cNvSpPr/>
      </xdr:nvSpPr>
      <xdr:spPr>
        <a:xfrm>
          <a:off x="9588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142951</xdr:rowOff>
    </xdr:from>
    <xdr:to>
      <xdr:col>55</xdr:col>
      <xdr:colOff>0</xdr:colOff>
      <xdr:row>42</xdr:row>
      <xdr:rowOff>16345</xdr:rowOff>
    </xdr:to>
    <xdr:cxnSp macro="">
      <xdr:nvCxnSpPr>
        <xdr:cNvPr id="133" name="直線コネクタ 132">
          <a:extLst>
            <a:ext uri="{FF2B5EF4-FFF2-40B4-BE49-F238E27FC236}">
              <a16:creationId xmlns:a16="http://schemas.microsoft.com/office/drawing/2014/main" id="{3BC18BD5-5514-4237-AAEC-400F28F68551}"/>
            </a:ext>
          </a:extLst>
        </xdr:cNvPr>
        <xdr:cNvCxnSpPr/>
      </xdr:nvCxnSpPr>
      <xdr:spPr>
        <a:xfrm flipV="1">
          <a:off x="9639300" y="7000951"/>
          <a:ext cx="8382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136919</xdr:rowOff>
    </xdr:from>
    <xdr:to>
      <xdr:col>46</xdr:col>
      <xdr:colOff>38100</xdr:colOff>
      <xdr:row>42</xdr:row>
      <xdr:rowOff>67069</xdr:rowOff>
    </xdr:to>
    <xdr:sp macro="" textlink="">
      <xdr:nvSpPr>
        <xdr:cNvPr id="134" name="楕円 133">
          <a:extLst>
            <a:ext uri="{FF2B5EF4-FFF2-40B4-BE49-F238E27FC236}">
              <a16:creationId xmlns:a16="http://schemas.microsoft.com/office/drawing/2014/main" id="{F8E2DDC5-1A6E-47CF-8429-1C04511DA2C7}"/>
            </a:ext>
          </a:extLst>
        </xdr:cNvPr>
        <xdr:cNvSpPr/>
      </xdr:nvSpPr>
      <xdr:spPr>
        <a:xfrm>
          <a:off x="8699500" y="71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16269</xdr:rowOff>
    </xdr:from>
    <xdr:to>
      <xdr:col>50</xdr:col>
      <xdr:colOff>114300</xdr:colOff>
      <xdr:row>42</xdr:row>
      <xdr:rowOff>16345</xdr:rowOff>
    </xdr:to>
    <xdr:cxnSp macro="">
      <xdr:nvCxnSpPr>
        <xdr:cNvPr id="135" name="直線コネクタ 134">
          <a:extLst>
            <a:ext uri="{FF2B5EF4-FFF2-40B4-BE49-F238E27FC236}">
              <a16:creationId xmlns:a16="http://schemas.microsoft.com/office/drawing/2014/main" id="{D7A2A8E8-0692-4F3A-80CE-05D2976DA563}"/>
            </a:ext>
          </a:extLst>
        </xdr:cNvPr>
        <xdr:cNvCxnSpPr/>
      </xdr:nvCxnSpPr>
      <xdr:spPr>
        <a:xfrm>
          <a:off x="8750300" y="7217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136995</xdr:rowOff>
    </xdr:from>
    <xdr:to>
      <xdr:col>41</xdr:col>
      <xdr:colOff>101600</xdr:colOff>
      <xdr:row>42</xdr:row>
      <xdr:rowOff>67145</xdr:rowOff>
    </xdr:to>
    <xdr:sp macro="" textlink="">
      <xdr:nvSpPr>
        <xdr:cNvPr id="136" name="楕円 135">
          <a:extLst>
            <a:ext uri="{FF2B5EF4-FFF2-40B4-BE49-F238E27FC236}">
              <a16:creationId xmlns:a16="http://schemas.microsoft.com/office/drawing/2014/main" id="{788B6E7A-0D6A-4271-8E6D-0A17AF4C42FE}"/>
            </a:ext>
          </a:extLst>
        </xdr:cNvPr>
        <xdr:cNvSpPr/>
      </xdr:nvSpPr>
      <xdr:spPr>
        <a:xfrm>
          <a:off x="7810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16269</xdr:rowOff>
    </xdr:from>
    <xdr:to>
      <xdr:col>45</xdr:col>
      <xdr:colOff>177800</xdr:colOff>
      <xdr:row>42</xdr:row>
      <xdr:rowOff>16345</xdr:rowOff>
    </xdr:to>
    <xdr:cxnSp macro="">
      <xdr:nvCxnSpPr>
        <xdr:cNvPr id="137" name="直線コネクタ 136">
          <a:extLst>
            <a:ext uri="{FF2B5EF4-FFF2-40B4-BE49-F238E27FC236}">
              <a16:creationId xmlns:a16="http://schemas.microsoft.com/office/drawing/2014/main" id="{2CDDBA55-C287-440A-A953-C679FCDBB20C}"/>
            </a:ext>
          </a:extLst>
        </xdr:cNvPr>
        <xdr:cNvCxnSpPr/>
      </xdr:nvCxnSpPr>
      <xdr:spPr>
        <a:xfrm flipV="1">
          <a:off x="7861300" y="7217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153950</xdr:rowOff>
    </xdr:from>
    <xdr:to>
      <xdr:col>36</xdr:col>
      <xdr:colOff>165100</xdr:colOff>
      <xdr:row>40</xdr:row>
      <xdr:rowOff>84100</xdr:rowOff>
    </xdr:to>
    <xdr:sp macro="" textlink="">
      <xdr:nvSpPr>
        <xdr:cNvPr id="138" name="楕円 137">
          <a:extLst>
            <a:ext uri="{FF2B5EF4-FFF2-40B4-BE49-F238E27FC236}">
              <a16:creationId xmlns:a16="http://schemas.microsoft.com/office/drawing/2014/main" id="{501C40D8-7C5E-4A7C-A65E-B0DB9CA1B227}"/>
            </a:ext>
          </a:extLst>
        </xdr:cNvPr>
        <xdr:cNvSpPr/>
      </xdr:nvSpPr>
      <xdr:spPr>
        <a:xfrm>
          <a:off x="6921500" y="68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33300</xdr:rowOff>
    </xdr:from>
    <xdr:to>
      <xdr:col>41</xdr:col>
      <xdr:colOff>50800</xdr:colOff>
      <xdr:row>42</xdr:row>
      <xdr:rowOff>16345</xdr:rowOff>
    </xdr:to>
    <xdr:cxnSp macro="">
      <xdr:nvCxnSpPr>
        <xdr:cNvPr id="139" name="直線コネクタ 138">
          <a:extLst>
            <a:ext uri="{FF2B5EF4-FFF2-40B4-BE49-F238E27FC236}">
              <a16:creationId xmlns:a16="http://schemas.microsoft.com/office/drawing/2014/main" id="{E379CDDB-9C0B-4C58-B9C8-E4295BC65D95}"/>
            </a:ext>
          </a:extLst>
        </xdr:cNvPr>
        <xdr:cNvCxnSpPr/>
      </xdr:nvCxnSpPr>
      <xdr:spPr>
        <a:xfrm>
          <a:off x="6972300" y="6891300"/>
          <a:ext cx="889000" cy="3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861C52C0-5341-4A6D-9F0C-37C8DB3CD4E3}"/>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6B364075-6F6B-4731-A6F2-94F6D14F1C44}"/>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D510CA7C-804D-496B-8163-3664F52BED25}"/>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998608FF-98DD-4E56-B378-A29C93057DF2}"/>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58272</xdr:rowOff>
    </xdr:from>
    <xdr:ext cx="469744" cy="259045"/>
    <xdr:sp macro="" textlink="">
      <xdr:nvSpPr>
        <xdr:cNvPr id="144" name="n_1mainValue【道路】&#10;一人当たり延長">
          <a:extLst>
            <a:ext uri="{FF2B5EF4-FFF2-40B4-BE49-F238E27FC236}">
              <a16:creationId xmlns:a16="http://schemas.microsoft.com/office/drawing/2014/main" id="{CE8FF189-4B5D-41E6-AA12-E9343F025019}"/>
            </a:ext>
          </a:extLst>
        </xdr:cNvPr>
        <xdr:cNvSpPr txBox="1"/>
      </xdr:nvSpPr>
      <xdr:spPr>
        <a:xfrm>
          <a:off x="93917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58196</xdr:rowOff>
    </xdr:from>
    <xdr:ext cx="469744" cy="259045"/>
    <xdr:sp macro="" textlink="">
      <xdr:nvSpPr>
        <xdr:cNvPr id="145" name="n_2mainValue【道路】&#10;一人当たり延長">
          <a:extLst>
            <a:ext uri="{FF2B5EF4-FFF2-40B4-BE49-F238E27FC236}">
              <a16:creationId xmlns:a16="http://schemas.microsoft.com/office/drawing/2014/main" id="{BE985D7F-06C3-411A-AE96-8E1CFF7EEE98}"/>
            </a:ext>
          </a:extLst>
        </xdr:cNvPr>
        <xdr:cNvSpPr txBox="1"/>
      </xdr:nvSpPr>
      <xdr:spPr>
        <a:xfrm>
          <a:off x="8515427" y="72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58272</xdr:rowOff>
    </xdr:from>
    <xdr:ext cx="469744" cy="259045"/>
    <xdr:sp macro="" textlink="">
      <xdr:nvSpPr>
        <xdr:cNvPr id="146" name="n_3mainValue【道路】&#10;一人当たり延長">
          <a:extLst>
            <a:ext uri="{FF2B5EF4-FFF2-40B4-BE49-F238E27FC236}">
              <a16:creationId xmlns:a16="http://schemas.microsoft.com/office/drawing/2014/main" id="{7719988C-1D69-4182-9D9E-07C95D19CB58}"/>
            </a:ext>
          </a:extLst>
        </xdr:cNvPr>
        <xdr:cNvSpPr txBox="1"/>
      </xdr:nvSpPr>
      <xdr:spPr>
        <a:xfrm>
          <a:off x="76264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75227</xdr:rowOff>
    </xdr:from>
    <xdr:ext cx="469744" cy="259045"/>
    <xdr:sp macro="" textlink="">
      <xdr:nvSpPr>
        <xdr:cNvPr id="147" name="n_4mainValue【道路】&#10;一人当たり延長">
          <a:extLst>
            <a:ext uri="{FF2B5EF4-FFF2-40B4-BE49-F238E27FC236}">
              <a16:creationId xmlns:a16="http://schemas.microsoft.com/office/drawing/2014/main" id="{E5FA5BDC-68F0-4C5C-9B93-94A7E4E794BA}"/>
            </a:ext>
          </a:extLst>
        </xdr:cNvPr>
        <xdr:cNvSpPr txBox="1"/>
      </xdr:nvSpPr>
      <xdr:spPr>
        <a:xfrm>
          <a:off x="6737427" y="69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7E6699F-9BA0-489A-9EBF-1E95C1EFE8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4BBBBB9-A8A3-4AFB-B909-9F328D11A8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75D24F-925B-4847-9AFB-2F0F2E0973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734A355-2A66-4916-9AC9-481A896A25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6FE420B-0153-4C99-8A20-29A457B0A1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B1B3757-C5A2-4BC3-A897-28BD5EA44F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3913AE4-2E3B-46FB-94CB-CC78949AFB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60D88C7-4765-4B41-AA9E-2BEEB31F8D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4AB2FDA-6784-4B44-AA38-4AABA73855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197F0A6-5465-409B-84CC-3639F19AC5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A3AE0BD-B03E-4C3C-B4E5-10853600CD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97C94FE-6820-4F1A-A51C-027DF76F632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9F978B4-6EA8-49A5-B79B-A4E6269F7ED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D59F922-BF82-4206-8FBC-45E13B262D7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5646929-FB66-4DE4-A3C8-EE468449B2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D87F4C3-FC81-48CE-BFCC-F307C7379A6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074BC57-71A8-4B4F-9F05-36E7B8307F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F20E63A-7D64-48DC-9F67-E247EE1A793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73CA750-43AB-429E-A14A-938C80CF20F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27E4999-4FBD-48AC-9F11-539A3587A77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1759771-7E05-4D34-9D3B-E73CD80F599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6C327C0-F59E-4FE4-9237-2FF364006E5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145D26F-80B0-4EE9-B656-8E929DD9A0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E14F499-CF0D-49DF-B1BE-574766A196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571124C-4DBD-4780-8A12-F3E1A932C0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E7846D76-FF05-41EE-A993-2E9D37A1BD0C}"/>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CFA4199-9523-48FB-A3AF-29BD50A8D799}"/>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7680FF7B-8803-4AA9-9C09-E56DCF19C16E}"/>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1B6A774-8823-4466-A1A8-8F1DF0BCEBD9}"/>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7B02A781-1AD0-4EDD-A512-67EFE376EBA3}"/>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348C738-38FE-4B32-8C16-75F8A056A83F}"/>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EF142695-9CBC-4B7B-A4B7-0F2A9D96235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33D5C2BC-F468-4150-9BB2-62735E2C3FCF}"/>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3BFE5D31-7587-4D45-B678-EFC8F916FBF5}"/>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FA6E1A25-9C57-4A79-84B1-71D9455DB7EE}"/>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2B93F3ED-7EA9-4AE2-BFD1-964BBAB66267}"/>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5F523F-AAB7-4AE6-9749-4617C1AE02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E07FA4-3190-4757-BBD7-EE729406EC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4BD1AB-BA7D-48C8-8660-56CFD33ABA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AC3928-3F34-449A-B628-381F3A11E9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32A67C-CAD6-474F-B228-5265B538EC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9" name="楕円 188">
          <a:extLst>
            <a:ext uri="{FF2B5EF4-FFF2-40B4-BE49-F238E27FC236}">
              <a16:creationId xmlns:a16="http://schemas.microsoft.com/office/drawing/2014/main" id="{A8B4A094-3E7A-4563-9EB1-E239245A41AF}"/>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6904A2C-3138-4F8C-BA0E-5E889A25F359}"/>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27577</xdr:rowOff>
    </xdr:from>
    <xdr:to>
      <xdr:col>20</xdr:col>
      <xdr:colOff>38100</xdr:colOff>
      <xdr:row>61</xdr:row>
      <xdr:rowOff>129177</xdr:rowOff>
    </xdr:to>
    <xdr:sp macro="" textlink="">
      <xdr:nvSpPr>
        <xdr:cNvPr id="191" name="楕円 190">
          <a:extLst>
            <a:ext uri="{FF2B5EF4-FFF2-40B4-BE49-F238E27FC236}">
              <a16:creationId xmlns:a16="http://schemas.microsoft.com/office/drawing/2014/main" id="{85F2E2D5-4B09-4121-9540-915F06CB024B}"/>
            </a:ext>
          </a:extLst>
        </xdr:cNvPr>
        <xdr:cNvSpPr/>
      </xdr:nvSpPr>
      <xdr:spPr>
        <a:xfrm>
          <a:off x="3746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78377</xdr:rowOff>
    </xdr:from>
    <xdr:to>
      <xdr:col>24</xdr:col>
      <xdr:colOff>63500</xdr:colOff>
      <xdr:row>61</xdr:row>
      <xdr:rowOff>102870</xdr:rowOff>
    </xdr:to>
    <xdr:cxnSp macro="">
      <xdr:nvCxnSpPr>
        <xdr:cNvPr id="192" name="直線コネクタ 191">
          <a:extLst>
            <a:ext uri="{FF2B5EF4-FFF2-40B4-BE49-F238E27FC236}">
              <a16:creationId xmlns:a16="http://schemas.microsoft.com/office/drawing/2014/main" id="{22E2ECEB-D37E-47BE-8E22-D3E595609DE0}"/>
            </a:ext>
          </a:extLst>
        </xdr:cNvPr>
        <xdr:cNvCxnSpPr/>
      </xdr:nvCxnSpPr>
      <xdr:spPr>
        <a:xfrm>
          <a:off x="3797300" y="1053682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3" name="楕円 192">
          <a:extLst>
            <a:ext uri="{FF2B5EF4-FFF2-40B4-BE49-F238E27FC236}">
              <a16:creationId xmlns:a16="http://schemas.microsoft.com/office/drawing/2014/main" id="{2C4DC064-5E9C-4DE5-9B3D-E132B45C92F0}"/>
            </a:ext>
          </a:extLst>
        </xdr:cNvPr>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78377</xdr:rowOff>
    </xdr:to>
    <xdr:cxnSp macro="">
      <xdr:nvCxnSpPr>
        <xdr:cNvPr id="194" name="直線コネクタ 193">
          <a:extLst>
            <a:ext uri="{FF2B5EF4-FFF2-40B4-BE49-F238E27FC236}">
              <a16:creationId xmlns:a16="http://schemas.microsoft.com/office/drawing/2014/main" id="{F3B0F964-6559-42CA-A9A5-E2E19DAB2771}"/>
            </a:ext>
          </a:extLst>
        </xdr:cNvPr>
        <xdr:cNvCxnSpPr/>
      </xdr:nvCxnSpPr>
      <xdr:spPr>
        <a:xfrm>
          <a:off x="2908300" y="1051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5" name="楕円 194">
          <a:extLst>
            <a:ext uri="{FF2B5EF4-FFF2-40B4-BE49-F238E27FC236}">
              <a16:creationId xmlns:a16="http://schemas.microsoft.com/office/drawing/2014/main" id="{2DE832CD-749B-44D0-83D2-2762D8126E0A}"/>
            </a:ext>
          </a:extLst>
        </xdr:cNvPr>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53884</xdr:rowOff>
    </xdr:to>
    <xdr:cxnSp macro="">
      <xdr:nvCxnSpPr>
        <xdr:cNvPr id="196" name="直線コネクタ 195">
          <a:extLst>
            <a:ext uri="{FF2B5EF4-FFF2-40B4-BE49-F238E27FC236}">
              <a16:creationId xmlns:a16="http://schemas.microsoft.com/office/drawing/2014/main" id="{29B88FF7-97A8-4184-88D5-7D218E2A18B2}"/>
            </a:ext>
          </a:extLst>
        </xdr:cNvPr>
        <xdr:cNvCxnSpPr/>
      </xdr:nvCxnSpPr>
      <xdr:spPr>
        <a:xfrm>
          <a:off x="2019300" y="1048784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7" name="楕円 196">
          <a:extLst>
            <a:ext uri="{FF2B5EF4-FFF2-40B4-BE49-F238E27FC236}">
              <a16:creationId xmlns:a16="http://schemas.microsoft.com/office/drawing/2014/main" id="{957AF49D-8C30-4B30-84C6-31C54B1008C7}"/>
            </a:ext>
          </a:extLst>
        </xdr:cNvPr>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29391</xdr:rowOff>
    </xdr:to>
    <xdr:cxnSp macro="">
      <xdr:nvCxnSpPr>
        <xdr:cNvPr id="198" name="直線コネクタ 197">
          <a:extLst>
            <a:ext uri="{FF2B5EF4-FFF2-40B4-BE49-F238E27FC236}">
              <a16:creationId xmlns:a16="http://schemas.microsoft.com/office/drawing/2014/main" id="{37A41A13-8A3A-4F9A-B747-20BA94DE452B}"/>
            </a:ext>
          </a:extLst>
        </xdr:cNvPr>
        <xdr:cNvCxnSpPr/>
      </xdr:nvCxnSpPr>
      <xdr:spPr>
        <a:xfrm>
          <a:off x="1130300" y="104633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5A7FE49-6FFE-454D-A3B3-2EF1BB13BB3F}"/>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8EA5E89-10D8-4953-8CC5-BD145BBD8ADC}"/>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2CA5E9D-4773-4E69-991B-7E137A6DE53F}"/>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6E2EAA0-FA28-46CB-B731-2E04E99D87FB}"/>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120304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96B6DF9-B317-41B9-B893-826B98C75BBE}"/>
            </a:ext>
          </a:extLst>
        </xdr:cNvPr>
        <xdr:cNvSpPr txBox="1"/>
      </xdr:nvSpPr>
      <xdr:spPr>
        <a:xfrm>
          <a:off x="35820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CE70706-05C0-4905-B00B-147133C823AD}"/>
            </a:ext>
          </a:extLst>
        </xdr:cNvPr>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3F074F1-1455-434B-A3A6-178B5834D047}"/>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FFB9414-85A2-43D7-8301-F7FA60A6E337}"/>
            </a:ext>
          </a:extLst>
        </xdr:cNvPr>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DC4FDE3-3422-41A0-B3C6-756DA8F380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C0E57C0-0E85-47BE-AA3C-8C0885A307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7947399-4ECD-44C9-BCA3-448D046CB5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5BF2EB6-81C8-47A3-A651-6216313E927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49AB071-CBC7-4059-8D33-D8C89755BB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98CEE87-B8A2-4B3D-9B52-55F94599597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4F35EAF-DFEC-402C-B07B-432F497D9B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11F995-41BA-490B-ACB6-325FEBEDD5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0AC0ED-4320-46EF-A5A1-1BA51F22D3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3A92CB1-A171-4215-972A-7BC0BF0066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6FDAEA1-BB09-493C-AB75-0A080EA884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00AFECD-11DE-4EDF-8167-24D800E9F8A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41F4137-F6FA-4D38-9DBB-B83D0933D7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945BA76-1AA9-4419-8916-D86244B5A84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F6CF05F-BB05-4688-A3C9-4B9B3428F95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C1F56A9-E7DE-4516-9055-581365FC9F7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BF003FF-3228-4531-934D-125A5F93DD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FB159DF-1B93-4A43-B6D5-3A945CFA9FD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77CFE60-E555-4B2A-BBD2-68C4EDB54A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2754CC1-4899-4BB7-B9C9-C609FC60C58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178F390-0358-44F9-A627-41EA5DB042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8B638E3-22C3-4A07-930A-2873D725446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6ED21CF-8DB9-41C3-9045-7EFB614AAC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2A68D276-19DD-46C8-B343-D8A9D5B65FE6}"/>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C056BA9-4FF9-4669-A002-4F2177609AE0}"/>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E5F196C0-C373-48B6-A78A-819F35053C2A}"/>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FB93B66-9BCC-48A9-BE84-0C8FB2598C37}"/>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294ACD24-5408-478E-90FB-AD64E73EAF4E}"/>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A8751EF-6889-4599-8B60-02721D8D4D35}"/>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3DE3DF71-9D38-43DC-B9EC-B62D5EE2AEC6}"/>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D1AA2090-6FFC-406A-BE02-B58DDF3B4BDD}"/>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91DBCCA2-3280-4E3A-A170-A7C77736EADC}"/>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00001339-6385-405A-96BB-E39233948940}"/>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688FA9DA-54B9-427A-91B4-CD378CA1E113}"/>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5C25DC-23C5-46D8-9469-ACE1DA7389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277B26-61F1-4F94-ACDA-4BF27096A9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965F49B-A589-4B9D-80A5-6619ED150E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4C79456-06C0-4FA0-81E7-B068C82E60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EDB55C7-D99E-49F1-838B-513957B2926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3869</xdr:rowOff>
    </xdr:from>
    <xdr:to>
      <xdr:col>55</xdr:col>
      <xdr:colOff>50800</xdr:colOff>
      <xdr:row>64</xdr:row>
      <xdr:rowOff>105469</xdr:rowOff>
    </xdr:to>
    <xdr:sp macro="" textlink="">
      <xdr:nvSpPr>
        <xdr:cNvPr id="246" name="楕円 245">
          <a:extLst>
            <a:ext uri="{FF2B5EF4-FFF2-40B4-BE49-F238E27FC236}">
              <a16:creationId xmlns:a16="http://schemas.microsoft.com/office/drawing/2014/main" id="{6A779034-5F67-4ACB-875D-C71ABA25758E}"/>
            </a:ext>
          </a:extLst>
        </xdr:cNvPr>
        <xdr:cNvSpPr/>
      </xdr:nvSpPr>
      <xdr:spPr>
        <a:xfrm>
          <a:off x="10426700" y="10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90246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04E810F-DFAA-4C10-9277-B9492BEB3D36}"/>
            </a:ext>
          </a:extLst>
        </xdr:cNvPr>
        <xdr:cNvSpPr txBox="1"/>
      </xdr:nvSpPr>
      <xdr:spPr>
        <a:xfrm>
          <a:off x="10515600" y="1089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3701</xdr:rowOff>
    </xdr:from>
    <xdr:to>
      <xdr:col>50</xdr:col>
      <xdr:colOff>165100</xdr:colOff>
      <xdr:row>64</xdr:row>
      <xdr:rowOff>105301</xdr:rowOff>
    </xdr:to>
    <xdr:sp macro="" textlink="">
      <xdr:nvSpPr>
        <xdr:cNvPr id="248" name="楕円 247">
          <a:extLst>
            <a:ext uri="{FF2B5EF4-FFF2-40B4-BE49-F238E27FC236}">
              <a16:creationId xmlns:a16="http://schemas.microsoft.com/office/drawing/2014/main" id="{7B49AA4D-71D1-42DC-8E07-F9B6894EED1C}"/>
            </a:ext>
          </a:extLst>
        </xdr:cNvPr>
        <xdr:cNvSpPr/>
      </xdr:nvSpPr>
      <xdr:spPr>
        <a:xfrm>
          <a:off x="9588500" y="109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54501</xdr:rowOff>
    </xdr:from>
    <xdr:to>
      <xdr:col>55</xdr:col>
      <xdr:colOff>0</xdr:colOff>
      <xdr:row>64</xdr:row>
      <xdr:rowOff>54669</xdr:rowOff>
    </xdr:to>
    <xdr:cxnSp macro="">
      <xdr:nvCxnSpPr>
        <xdr:cNvPr id="249" name="直線コネクタ 248">
          <a:extLst>
            <a:ext uri="{FF2B5EF4-FFF2-40B4-BE49-F238E27FC236}">
              <a16:creationId xmlns:a16="http://schemas.microsoft.com/office/drawing/2014/main" id="{2A3194D1-5882-4781-AAF7-E1F2A5E541E6}"/>
            </a:ext>
          </a:extLst>
        </xdr:cNvPr>
        <xdr:cNvCxnSpPr/>
      </xdr:nvCxnSpPr>
      <xdr:spPr>
        <a:xfrm>
          <a:off x="9639300" y="11027301"/>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3613</xdr:rowOff>
    </xdr:from>
    <xdr:to>
      <xdr:col>46</xdr:col>
      <xdr:colOff>38100</xdr:colOff>
      <xdr:row>64</xdr:row>
      <xdr:rowOff>105213</xdr:rowOff>
    </xdr:to>
    <xdr:sp macro="" textlink="">
      <xdr:nvSpPr>
        <xdr:cNvPr id="250" name="楕円 249">
          <a:extLst>
            <a:ext uri="{FF2B5EF4-FFF2-40B4-BE49-F238E27FC236}">
              <a16:creationId xmlns:a16="http://schemas.microsoft.com/office/drawing/2014/main" id="{766DB667-41D4-44F2-AFF8-DFB265D2BEA4}"/>
            </a:ext>
          </a:extLst>
        </xdr:cNvPr>
        <xdr:cNvSpPr/>
      </xdr:nvSpPr>
      <xdr:spPr>
        <a:xfrm>
          <a:off x="8699500" y="109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54413</xdr:rowOff>
    </xdr:from>
    <xdr:to>
      <xdr:col>50</xdr:col>
      <xdr:colOff>114300</xdr:colOff>
      <xdr:row>64</xdr:row>
      <xdr:rowOff>54501</xdr:rowOff>
    </xdr:to>
    <xdr:cxnSp macro="">
      <xdr:nvCxnSpPr>
        <xdr:cNvPr id="251" name="直線コネクタ 250">
          <a:extLst>
            <a:ext uri="{FF2B5EF4-FFF2-40B4-BE49-F238E27FC236}">
              <a16:creationId xmlns:a16="http://schemas.microsoft.com/office/drawing/2014/main" id="{5E256176-E9BD-4CAE-85F4-519C602FF6B4}"/>
            </a:ext>
          </a:extLst>
        </xdr:cNvPr>
        <xdr:cNvCxnSpPr/>
      </xdr:nvCxnSpPr>
      <xdr:spPr>
        <a:xfrm>
          <a:off x="8750300" y="11027213"/>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3670</xdr:rowOff>
    </xdr:from>
    <xdr:to>
      <xdr:col>41</xdr:col>
      <xdr:colOff>101600</xdr:colOff>
      <xdr:row>64</xdr:row>
      <xdr:rowOff>105270</xdr:rowOff>
    </xdr:to>
    <xdr:sp macro="" textlink="">
      <xdr:nvSpPr>
        <xdr:cNvPr id="252" name="楕円 251">
          <a:extLst>
            <a:ext uri="{FF2B5EF4-FFF2-40B4-BE49-F238E27FC236}">
              <a16:creationId xmlns:a16="http://schemas.microsoft.com/office/drawing/2014/main" id="{B5CDEF24-E861-4076-B05F-B2E9B48197F9}"/>
            </a:ext>
          </a:extLst>
        </xdr:cNvPr>
        <xdr:cNvSpPr/>
      </xdr:nvSpPr>
      <xdr:spPr>
        <a:xfrm>
          <a:off x="7810500" y="109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54413</xdr:rowOff>
    </xdr:from>
    <xdr:to>
      <xdr:col>45</xdr:col>
      <xdr:colOff>177800</xdr:colOff>
      <xdr:row>64</xdr:row>
      <xdr:rowOff>54470</xdr:rowOff>
    </xdr:to>
    <xdr:cxnSp macro="">
      <xdr:nvCxnSpPr>
        <xdr:cNvPr id="253" name="直線コネクタ 252">
          <a:extLst>
            <a:ext uri="{FF2B5EF4-FFF2-40B4-BE49-F238E27FC236}">
              <a16:creationId xmlns:a16="http://schemas.microsoft.com/office/drawing/2014/main" id="{17999460-FB7C-41CE-B8F6-EC43DF4E77D4}"/>
            </a:ext>
          </a:extLst>
        </xdr:cNvPr>
        <xdr:cNvCxnSpPr/>
      </xdr:nvCxnSpPr>
      <xdr:spPr>
        <a:xfrm flipV="1">
          <a:off x="7861300" y="1102721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3770</xdr:rowOff>
    </xdr:from>
    <xdr:to>
      <xdr:col>36</xdr:col>
      <xdr:colOff>165100</xdr:colOff>
      <xdr:row>64</xdr:row>
      <xdr:rowOff>105370</xdr:rowOff>
    </xdr:to>
    <xdr:sp macro="" textlink="">
      <xdr:nvSpPr>
        <xdr:cNvPr id="254" name="楕円 253">
          <a:extLst>
            <a:ext uri="{FF2B5EF4-FFF2-40B4-BE49-F238E27FC236}">
              <a16:creationId xmlns:a16="http://schemas.microsoft.com/office/drawing/2014/main" id="{09A5529C-26C7-4DCE-9C21-A9CD9E45A252}"/>
            </a:ext>
          </a:extLst>
        </xdr:cNvPr>
        <xdr:cNvSpPr/>
      </xdr:nvSpPr>
      <xdr:spPr>
        <a:xfrm>
          <a:off x="6921500" y="109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54470</xdr:rowOff>
    </xdr:from>
    <xdr:to>
      <xdr:col>41</xdr:col>
      <xdr:colOff>50800</xdr:colOff>
      <xdr:row>64</xdr:row>
      <xdr:rowOff>54570</xdr:rowOff>
    </xdr:to>
    <xdr:cxnSp macro="">
      <xdr:nvCxnSpPr>
        <xdr:cNvPr id="255" name="直線コネクタ 254">
          <a:extLst>
            <a:ext uri="{FF2B5EF4-FFF2-40B4-BE49-F238E27FC236}">
              <a16:creationId xmlns:a16="http://schemas.microsoft.com/office/drawing/2014/main" id="{EBEBBE24-C294-416F-85EA-C7FAF8CFDB6D}"/>
            </a:ext>
          </a:extLst>
        </xdr:cNvPr>
        <xdr:cNvCxnSpPr/>
      </xdr:nvCxnSpPr>
      <xdr:spPr>
        <a:xfrm flipV="1">
          <a:off x="6972300" y="11027270"/>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2BDCCC4-D62C-46AE-964B-BF24ACD16D22}"/>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A77CD07-E7D7-45AB-80FE-2291E2290F9E}"/>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86AF49A-76DF-495F-BB3C-410F2E664860}"/>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6E3517B-BEDF-4732-A95C-E3BC29D2ADC9}"/>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96428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C166252A-6A87-4BFA-B077-513D72D7DB81}"/>
            </a:ext>
          </a:extLst>
        </xdr:cNvPr>
        <xdr:cNvSpPr txBox="1"/>
      </xdr:nvSpPr>
      <xdr:spPr>
        <a:xfrm>
          <a:off x="9359411" y="110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96340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E9BB9CB-3D69-4E3F-A528-FDD98069D193}"/>
            </a:ext>
          </a:extLst>
        </xdr:cNvPr>
        <xdr:cNvSpPr txBox="1"/>
      </xdr:nvSpPr>
      <xdr:spPr>
        <a:xfrm>
          <a:off x="8483111" y="110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96397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21C13B8-5AE7-4369-AC58-BEDF1A5F31CF}"/>
            </a:ext>
          </a:extLst>
        </xdr:cNvPr>
        <xdr:cNvSpPr txBox="1"/>
      </xdr:nvSpPr>
      <xdr:spPr>
        <a:xfrm>
          <a:off x="7594111" y="110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96497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3807872-3322-45D9-A700-3967000281BD}"/>
            </a:ext>
          </a:extLst>
        </xdr:cNvPr>
        <xdr:cNvSpPr txBox="1"/>
      </xdr:nvSpPr>
      <xdr:spPr>
        <a:xfrm>
          <a:off x="6705111" y="110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0AAAD98-3745-4301-8BC9-91F5DA3D3F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114D826-640C-49E5-9B89-AF19C01239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DA65A97-4E34-406C-9CCD-46426BA4FFF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BBC8C89-A161-43BA-A80A-5F90281750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A622372-A62B-465B-A6DB-2823EB167B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EFFFF5A-CF0B-42BA-BEC3-8A67482DEE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92E3797-3352-42F2-860C-FB1EE3396E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A52661D-6219-4068-97E6-9F06E8C17B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704BDD6-54CE-40D8-BB3A-0986BAC378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53A7E40-5B1D-4988-B883-ABD8982B88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9469B0E-277D-4B18-80D2-6EDA35FD8E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36FF08F-77CA-4F75-B57B-518D3001E7E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192234C-72E2-4B64-8F4E-5B6FEAB96CF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46473F2-5FA9-4436-B923-21E07F7223F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7F8D47A3-BF5E-43D8-8245-9F86FCCA7B5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35C5CA4-FCF5-42F7-93B6-B9F4EDCC9A9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A0E21637-9111-4325-A4E7-1E35D102E01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BA7486F4-625E-44A7-BE55-5105AF78057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8B2299C-A739-4B98-A1D8-12BFF866746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A7A657D-E234-474C-9855-AAC9E5E6CD2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740B16EA-28DF-414A-BE78-76D989399AA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7698A00-07E3-4BD9-BB08-F4E76509F54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60A49B3-51B3-4FB4-8FAD-4444CC5F1F3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6623B75-51A9-4D7A-BC5F-674033F263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14189032-4C38-44B3-A442-25F24A7D77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15B1C52-C40A-4252-8303-C9980AE5FFE4}"/>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35A3D0B2-E6AA-4184-BC2F-8D22857379F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8E920730-694C-4ADE-A58A-E04352D5A13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434F21D-74CF-44C7-B318-F911109ACBCF}"/>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D1AD3177-39E6-4D97-8201-D862C626FF3A}"/>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85DCA72A-F361-4BB3-BE14-B983F5BE2E1A}"/>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9134623D-DD59-46A2-99CE-E18573D4DB1A}"/>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6E6DE7CE-6CD6-48C8-BA87-09731AB9D45A}"/>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3CC348F4-5E11-4531-AB72-74C513DB8446}"/>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359B44AB-F30A-4B69-B0FD-012B806D24F5}"/>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03957CF2-EF31-4117-AC00-23346A602DBF}"/>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6151962-970C-421E-90A9-3963111FF6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BB02647-D69E-4866-938D-D3DE9E66FE4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C4B5C13-0E71-4CBE-925D-236BE21587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BB1600-6787-496F-A72D-6EDC73B7F55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980C49D-7F4C-4564-95A6-A570AA4228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108131</xdr:rowOff>
    </xdr:from>
    <xdr:to>
      <xdr:col>24</xdr:col>
      <xdr:colOff>114300</xdr:colOff>
      <xdr:row>79</xdr:row>
      <xdr:rowOff>38281</xdr:rowOff>
    </xdr:to>
    <xdr:sp macro="" textlink="">
      <xdr:nvSpPr>
        <xdr:cNvPr id="305" name="楕円 304">
          <a:extLst>
            <a:ext uri="{FF2B5EF4-FFF2-40B4-BE49-F238E27FC236}">
              <a16:creationId xmlns:a16="http://schemas.microsoft.com/office/drawing/2014/main" id="{32A03430-D6DF-4742-957C-CC965FFB5779}"/>
            </a:ext>
          </a:extLst>
        </xdr:cNvPr>
        <xdr:cNvSpPr/>
      </xdr:nvSpPr>
      <xdr:spPr>
        <a:xfrm>
          <a:off x="45847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131008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DB1BC83-F134-4CBF-854E-9223DDBE2583}"/>
            </a:ext>
          </a:extLst>
        </xdr:cNvPr>
        <xdr:cNvSpPr txBox="1"/>
      </xdr:nvSpPr>
      <xdr:spPr>
        <a:xfrm>
          <a:off x="4673600" y="1333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85271</xdr:rowOff>
    </xdr:from>
    <xdr:to>
      <xdr:col>20</xdr:col>
      <xdr:colOff>38100</xdr:colOff>
      <xdr:row>79</xdr:row>
      <xdr:rowOff>15421</xdr:rowOff>
    </xdr:to>
    <xdr:sp macro="" textlink="">
      <xdr:nvSpPr>
        <xdr:cNvPr id="307" name="楕円 306">
          <a:extLst>
            <a:ext uri="{FF2B5EF4-FFF2-40B4-BE49-F238E27FC236}">
              <a16:creationId xmlns:a16="http://schemas.microsoft.com/office/drawing/2014/main" id="{55AD7DAB-F0DF-438D-A30A-EFA3B57A4C64}"/>
            </a:ext>
          </a:extLst>
        </xdr:cNvPr>
        <xdr:cNvSpPr/>
      </xdr:nvSpPr>
      <xdr:spPr>
        <a:xfrm>
          <a:off x="3746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136071</xdr:rowOff>
    </xdr:from>
    <xdr:to>
      <xdr:col>24</xdr:col>
      <xdr:colOff>63500</xdr:colOff>
      <xdr:row>78</xdr:row>
      <xdr:rowOff>158931</xdr:rowOff>
    </xdr:to>
    <xdr:cxnSp macro="">
      <xdr:nvCxnSpPr>
        <xdr:cNvPr id="308" name="直線コネクタ 307">
          <a:extLst>
            <a:ext uri="{FF2B5EF4-FFF2-40B4-BE49-F238E27FC236}">
              <a16:creationId xmlns:a16="http://schemas.microsoft.com/office/drawing/2014/main" id="{80E3CC92-8A16-409D-A687-CF72D2BE98EC}"/>
            </a:ext>
          </a:extLst>
        </xdr:cNvPr>
        <xdr:cNvCxnSpPr/>
      </xdr:nvCxnSpPr>
      <xdr:spPr>
        <a:xfrm>
          <a:off x="3797300" y="1350917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140788</xdr:rowOff>
    </xdr:from>
    <xdr:to>
      <xdr:col>15</xdr:col>
      <xdr:colOff>101600</xdr:colOff>
      <xdr:row>83</xdr:row>
      <xdr:rowOff>70938</xdr:rowOff>
    </xdr:to>
    <xdr:sp macro="" textlink="">
      <xdr:nvSpPr>
        <xdr:cNvPr id="309" name="楕円 308">
          <a:extLst>
            <a:ext uri="{FF2B5EF4-FFF2-40B4-BE49-F238E27FC236}">
              <a16:creationId xmlns:a16="http://schemas.microsoft.com/office/drawing/2014/main" id="{6764AD97-BD12-4FF3-933E-374A827B9197}"/>
            </a:ext>
          </a:extLst>
        </xdr:cNvPr>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136071</xdr:rowOff>
    </xdr:from>
    <xdr:to>
      <xdr:col>19</xdr:col>
      <xdr:colOff>177800</xdr:colOff>
      <xdr:row>83</xdr:row>
      <xdr:rowOff>20138</xdr:rowOff>
    </xdr:to>
    <xdr:cxnSp macro="">
      <xdr:nvCxnSpPr>
        <xdr:cNvPr id="310" name="直線コネクタ 309">
          <a:extLst>
            <a:ext uri="{FF2B5EF4-FFF2-40B4-BE49-F238E27FC236}">
              <a16:creationId xmlns:a16="http://schemas.microsoft.com/office/drawing/2014/main" id="{5832817D-AB73-46D3-94BB-DB371F72C589}"/>
            </a:ext>
          </a:extLst>
        </xdr:cNvPr>
        <xdr:cNvCxnSpPr/>
      </xdr:nvCxnSpPr>
      <xdr:spPr>
        <a:xfrm flipV="1">
          <a:off x="2908300" y="13509171"/>
          <a:ext cx="889000" cy="7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11" name="楕円 310">
          <a:extLst>
            <a:ext uri="{FF2B5EF4-FFF2-40B4-BE49-F238E27FC236}">
              <a16:creationId xmlns:a16="http://schemas.microsoft.com/office/drawing/2014/main" id="{E325255E-2A35-46F3-B1DE-425A7DC783AD}"/>
            </a:ext>
          </a:extLst>
        </xdr:cNvPr>
        <xdr:cNvSpPr/>
      </xdr:nvSpPr>
      <xdr:spPr>
        <a:xfrm>
          <a:off x="196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20138</xdr:rowOff>
    </xdr:from>
    <xdr:to>
      <xdr:col>15</xdr:col>
      <xdr:colOff>50800</xdr:colOff>
      <xdr:row>83</xdr:row>
      <xdr:rowOff>160564</xdr:rowOff>
    </xdr:to>
    <xdr:cxnSp macro="">
      <xdr:nvCxnSpPr>
        <xdr:cNvPr id="312" name="直線コネクタ 311">
          <a:extLst>
            <a:ext uri="{FF2B5EF4-FFF2-40B4-BE49-F238E27FC236}">
              <a16:creationId xmlns:a16="http://schemas.microsoft.com/office/drawing/2014/main" id="{C1BD9C34-57DF-4D97-9FFE-84620DFB5198}"/>
            </a:ext>
          </a:extLst>
        </xdr:cNvPr>
        <xdr:cNvCxnSpPr/>
      </xdr:nvCxnSpPr>
      <xdr:spPr>
        <a:xfrm flipV="1">
          <a:off x="2019300" y="14250488"/>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77107</xdr:rowOff>
    </xdr:from>
    <xdr:to>
      <xdr:col>6</xdr:col>
      <xdr:colOff>38100</xdr:colOff>
      <xdr:row>84</xdr:row>
      <xdr:rowOff>7257</xdr:rowOff>
    </xdr:to>
    <xdr:sp macro="" textlink="">
      <xdr:nvSpPr>
        <xdr:cNvPr id="313" name="楕円 312">
          <a:extLst>
            <a:ext uri="{FF2B5EF4-FFF2-40B4-BE49-F238E27FC236}">
              <a16:creationId xmlns:a16="http://schemas.microsoft.com/office/drawing/2014/main" id="{831E7E4D-B795-4C1B-940B-26333C02E7F1}"/>
            </a:ext>
          </a:extLst>
        </xdr:cNvPr>
        <xdr:cNvSpPr/>
      </xdr:nvSpPr>
      <xdr:spPr>
        <a:xfrm>
          <a:off x="107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127907</xdr:rowOff>
    </xdr:from>
    <xdr:to>
      <xdr:col>10</xdr:col>
      <xdr:colOff>114300</xdr:colOff>
      <xdr:row>83</xdr:row>
      <xdr:rowOff>160564</xdr:rowOff>
    </xdr:to>
    <xdr:cxnSp macro="">
      <xdr:nvCxnSpPr>
        <xdr:cNvPr id="314" name="直線コネクタ 313">
          <a:extLst>
            <a:ext uri="{FF2B5EF4-FFF2-40B4-BE49-F238E27FC236}">
              <a16:creationId xmlns:a16="http://schemas.microsoft.com/office/drawing/2014/main" id="{4E0302CA-CF86-4C4C-9BF9-F9FEC5C68BB4}"/>
            </a:ext>
          </a:extLst>
        </xdr:cNvPr>
        <xdr:cNvCxnSpPr/>
      </xdr:nvCxnSpPr>
      <xdr:spPr>
        <a:xfrm>
          <a:off x="1130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a:extLst>
            <a:ext uri="{FF2B5EF4-FFF2-40B4-BE49-F238E27FC236}">
              <a16:creationId xmlns:a16="http://schemas.microsoft.com/office/drawing/2014/main" id="{0D492677-7FE3-497A-A2DE-3B65A5459C3F}"/>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a:extLst>
            <a:ext uri="{FF2B5EF4-FFF2-40B4-BE49-F238E27FC236}">
              <a16:creationId xmlns:a16="http://schemas.microsoft.com/office/drawing/2014/main" id="{8609893F-20A5-4498-B6C6-A3E8AB025882}"/>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a16="http://schemas.microsoft.com/office/drawing/2014/main" id="{60C3E529-B6F2-4265-97E5-E720F7A90559}"/>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a16="http://schemas.microsoft.com/office/drawing/2014/main" id="{D02675BF-E5CD-46D0-A49D-41FF922EC83A}"/>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31948</xdr:rowOff>
    </xdr:from>
    <xdr:ext cx="405111" cy="259045"/>
    <xdr:sp macro="" textlink="">
      <xdr:nvSpPr>
        <xdr:cNvPr id="319" name="n_1mainValue【公営住宅】&#10;有形固定資産減価償却率">
          <a:extLst>
            <a:ext uri="{FF2B5EF4-FFF2-40B4-BE49-F238E27FC236}">
              <a16:creationId xmlns:a16="http://schemas.microsoft.com/office/drawing/2014/main" id="{E6EBC3DC-296A-45F8-9822-06C0BD68812A}"/>
            </a:ext>
          </a:extLst>
        </xdr:cNvPr>
        <xdr:cNvSpPr txBox="1"/>
      </xdr:nvSpPr>
      <xdr:spPr>
        <a:xfrm>
          <a:off x="35820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20" name="n_2mainValue【公営住宅】&#10;有形固定資産減価償却率">
          <a:extLst>
            <a:ext uri="{FF2B5EF4-FFF2-40B4-BE49-F238E27FC236}">
              <a16:creationId xmlns:a16="http://schemas.microsoft.com/office/drawing/2014/main" id="{B5645471-A10B-4312-A1FA-090E42A07472}"/>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21" name="n_3mainValue【公営住宅】&#10;有形固定資産減価償却率">
          <a:extLst>
            <a:ext uri="{FF2B5EF4-FFF2-40B4-BE49-F238E27FC236}">
              <a16:creationId xmlns:a16="http://schemas.microsoft.com/office/drawing/2014/main" id="{92212CF7-784D-4AF1-965E-BD1E4CC7F89E}"/>
            </a:ext>
          </a:extLst>
        </xdr:cNvPr>
        <xdr:cNvSpPr txBox="1"/>
      </xdr:nvSpPr>
      <xdr:spPr>
        <a:xfrm>
          <a:off x="1816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169834</xdr:rowOff>
    </xdr:from>
    <xdr:ext cx="405111" cy="259045"/>
    <xdr:sp macro="" textlink="">
      <xdr:nvSpPr>
        <xdr:cNvPr id="322" name="n_4mainValue【公営住宅】&#10;有形固定資産減価償却率">
          <a:extLst>
            <a:ext uri="{FF2B5EF4-FFF2-40B4-BE49-F238E27FC236}">
              <a16:creationId xmlns:a16="http://schemas.microsoft.com/office/drawing/2014/main" id="{0A8FD8D5-1594-4D8F-B8A5-BA0615768A01}"/>
            </a:ext>
          </a:extLst>
        </xdr:cNvPr>
        <xdr:cNvSpPr txBox="1"/>
      </xdr:nvSpPr>
      <xdr:spPr>
        <a:xfrm>
          <a:off x="927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21C7057-57B8-43FF-91EE-CC0F2B0CEE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D2334C9-650D-4482-9FC8-9AD67BC884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7D28B5C-7143-47AE-A8F1-B6CB23A6CE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E9CC6E8-1CAD-4272-A84E-2E63DBE82B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97B12B2-1ED6-40B5-B050-B8CD538C1F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31CEE98-82E5-47C0-BBF7-AFF377C7E1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B37875D-160C-45A9-B7A4-93D8635B44A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4D39021-6D7B-4090-83A2-A7D1C0C216C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2313ECF-FA6D-4AB0-B496-1D3557F1F53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7605678-0A1C-41A7-A968-D8F0526D84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213C26C9-B4CB-4E38-9D0F-7E05C7CE2EC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E050CFF-9785-43CE-8F5A-F13F52EB094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10E3F820-92C2-4C52-A712-E0B3A8D3CFB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79D1EA3-FA1E-439B-953C-A380B3DA7DB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1903947C-517A-40CD-B5E8-727E839EDB0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46E5ADFA-7184-4684-A7EA-6DDFE7F1D3D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79932EC-C51E-4C98-A452-F5806B3EB95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B907ECC-0CBA-4D29-9A68-19B6899AC1D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25AFAA2-037E-4BA9-AA28-8B090D850D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E9BAF168-7F16-4BF0-A2E5-A670F50D36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CABF8EE-3AB2-4C44-96F1-B2981DD685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CFB261A8-4B3D-469A-B17F-2DE0D099CF1C}"/>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5F360FB2-04E5-4259-BD2E-E47B6CF1ED9A}"/>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E602BA2C-6129-442D-B6DC-F76393C963B4}"/>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669D850E-AAB5-4DE0-A44B-85224768784E}"/>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C39C8B3A-5049-4E59-B3BD-E5C867BFFE5B}"/>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49" name="【公営住宅】&#10;一人当たり面積平均値テキスト">
          <a:extLst>
            <a:ext uri="{FF2B5EF4-FFF2-40B4-BE49-F238E27FC236}">
              <a16:creationId xmlns:a16="http://schemas.microsoft.com/office/drawing/2014/main" id="{665CEBFD-AE13-47E5-8D8B-BA55900F1988}"/>
            </a:ext>
          </a:extLst>
        </xdr:cNvPr>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C895996F-DC4F-4FAA-8FE6-94845AD345F3}"/>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8E27FDFD-01FB-420D-9288-0B26CDB5A4C1}"/>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CA6A02D1-9414-4863-85DE-8FC5146A271F}"/>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3E57A29A-98F1-4320-973C-FF940C536127}"/>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CE35C7A6-7FD9-4A36-9573-D2706FA2EC30}"/>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D3823AA-D2A1-4D44-B2AA-85324D22E8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EA22F5-1D8E-40B6-87EE-7050BF0019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DBE9E2-88B3-432B-9300-2A03683AD8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9A867EF-DA48-406F-91CD-6E33FEA5AE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43BCD7-D9CB-4BCD-B8C0-4E63F14500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163094</xdr:rowOff>
    </xdr:from>
    <xdr:to>
      <xdr:col>55</xdr:col>
      <xdr:colOff>50800</xdr:colOff>
      <xdr:row>83</xdr:row>
      <xdr:rowOff>93244</xdr:rowOff>
    </xdr:to>
    <xdr:sp macro="" textlink="">
      <xdr:nvSpPr>
        <xdr:cNvPr id="360" name="楕円 359">
          <a:extLst>
            <a:ext uri="{FF2B5EF4-FFF2-40B4-BE49-F238E27FC236}">
              <a16:creationId xmlns:a16="http://schemas.microsoft.com/office/drawing/2014/main" id="{8253723C-EA57-4BE3-A8B5-9E3B9D757FEB}"/>
            </a:ext>
          </a:extLst>
        </xdr:cNvPr>
        <xdr:cNvSpPr/>
      </xdr:nvSpPr>
      <xdr:spPr>
        <a:xfrm>
          <a:off x="10426700" y="142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14521</xdr:rowOff>
    </xdr:from>
    <xdr:ext cx="469744" cy="259045"/>
    <xdr:sp macro="" textlink="">
      <xdr:nvSpPr>
        <xdr:cNvPr id="361" name="【公営住宅】&#10;一人当たり面積該当値テキスト">
          <a:extLst>
            <a:ext uri="{FF2B5EF4-FFF2-40B4-BE49-F238E27FC236}">
              <a16:creationId xmlns:a16="http://schemas.microsoft.com/office/drawing/2014/main" id="{38436352-FDEB-4BEE-8C6A-1E695D9EDFF8}"/>
            </a:ext>
          </a:extLst>
        </xdr:cNvPr>
        <xdr:cNvSpPr txBox="1"/>
      </xdr:nvSpPr>
      <xdr:spPr>
        <a:xfrm>
          <a:off x="10515600" y="140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144577</xdr:rowOff>
    </xdr:from>
    <xdr:to>
      <xdr:col>50</xdr:col>
      <xdr:colOff>165100</xdr:colOff>
      <xdr:row>83</xdr:row>
      <xdr:rowOff>74727</xdr:rowOff>
    </xdr:to>
    <xdr:sp macro="" textlink="">
      <xdr:nvSpPr>
        <xdr:cNvPr id="362" name="楕円 361">
          <a:extLst>
            <a:ext uri="{FF2B5EF4-FFF2-40B4-BE49-F238E27FC236}">
              <a16:creationId xmlns:a16="http://schemas.microsoft.com/office/drawing/2014/main" id="{7E9BC011-8AC4-42CB-8499-BD9D94FC7CB5}"/>
            </a:ext>
          </a:extLst>
        </xdr:cNvPr>
        <xdr:cNvSpPr/>
      </xdr:nvSpPr>
      <xdr:spPr>
        <a:xfrm>
          <a:off x="9588500" y="142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23927</xdr:rowOff>
    </xdr:from>
    <xdr:to>
      <xdr:col>55</xdr:col>
      <xdr:colOff>0</xdr:colOff>
      <xdr:row>83</xdr:row>
      <xdr:rowOff>42444</xdr:rowOff>
    </xdr:to>
    <xdr:cxnSp macro="">
      <xdr:nvCxnSpPr>
        <xdr:cNvPr id="363" name="直線コネクタ 362">
          <a:extLst>
            <a:ext uri="{FF2B5EF4-FFF2-40B4-BE49-F238E27FC236}">
              <a16:creationId xmlns:a16="http://schemas.microsoft.com/office/drawing/2014/main" id="{6136C881-08CE-4382-B4E3-FD5D3840F48C}"/>
            </a:ext>
          </a:extLst>
        </xdr:cNvPr>
        <xdr:cNvCxnSpPr/>
      </xdr:nvCxnSpPr>
      <xdr:spPr>
        <a:xfrm>
          <a:off x="9639300" y="14254277"/>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106629</xdr:rowOff>
    </xdr:from>
    <xdr:to>
      <xdr:col>46</xdr:col>
      <xdr:colOff>38100</xdr:colOff>
      <xdr:row>85</xdr:row>
      <xdr:rowOff>36779</xdr:rowOff>
    </xdr:to>
    <xdr:sp macro="" textlink="">
      <xdr:nvSpPr>
        <xdr:cNvPr id="364" name="楕円 363">
          <a:extLst>
            <a:ext uri="{FF2B5EF4-FFF2-40B4-BE49-F238E27FC236}">
              <a16:creationId xmlns:a16="http://schemas.microsoft.com/office/drawing/2014/main" id="{9A094830-D1C7-4F96-979B-9018AA9BD737}"/>
            </a:ext>
          </a:extLst>
        </xdr:cNvPr>
        <xdr:cNvSpPr/>
      </xdr:nvSpPr>
      <xdr:spPr>
        <a:xfrm>
          <a:off x="8699500" y="145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23927</xdr:rowOff>
    </xdr:from>
    <xdr:to>
      <xdr:col>50</xdr:col>
      <xdr:colOff>114300</xdr:colOff>
      <xdr:row>84</xdr:row>
      <xdr:rowOff>157429</xdr:rowOff>
    </xdr:to>
    <xdr:cxnSp macro="">
      <xdr:nvCxnSpPr>
        <xdr:cNvPr id="365" name="直線コネクタ 364">
          <a:extLst>
            <a:ext uri="{FF2B5EF4-FFF2-40B4-BE49-F238E27FC236}">
              <a16:creationId xmlns:a16="http://schemas.microsoft.com/office/drawing/2014/main" id="{438B805C-216F-44E9-9CBE-A2ACE6853E9B}"/>
            </a:ext>
          </a:extLst>
        </xdr:cNvPr>
        <xdr:cNvCxnSpPr/>
      </xdr:nvCxnSpPr>
      <xdr:spPr>
        <a:xfrm flipV="1">
          <a:off x="8750300" y="14254277"/>
          <a:ext cx="889000" cy="30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124003</xdr:rowOff>
    </xdr:from>
    <xdr:to>
      <xdr:col>41</xdr:col>
      <xdr:colOff>101600</xdr:colOff>
      <xdr:row>85</xdr:row>
      <xdr:rowOff>54153</xdr:rowOff>
    </xdr:to>
    <xdr:sp macro="" textlink="">
      <xdr:nvSpPr>
        <xdr:cNvPr id="366" name="楕円 365">
          <a:extLst>
            <a:ext uri="{FF2B5EF4-FFF2-40B4-BE49-F238E27FC236}">
              <a16:creationId xmlns:a16="http://schemas.microsoft.com/office/drawing/2014/main" id="{9C0509C4-5792-44E4-8362-09C37C67FC07}"/>
            </a:ext>
          </a:extLst>
        </xdr:cNvPr>
        <xdr:cNvSpPr/>
      </xdr:nvSpPr>
      <xdr:spPr>
        <a:xfrm>
          <a:off x="7810500" y="1452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157429</xdr:rowOff>
    </xdr:from>
    <xdr:to>
      <xdr:col>45</xdr:col>
      <xdr:colOff>177800</xdr:colOff>
      <xdr:row>85</xdr:row>
      <xdr:rowOff>3353</xdr:rowOff>
    </xdr:to>
    <xdr:cxnSp macro="">
      <xdr:nvCxnSpPr>
        <xdr:cNvPr id="367" name="直線コネクタ 366">
          <a:extLst>
            <a:ext uri="{FF2B5EF4-FFF2-40B4-BE49-F238E27FC236}">
              <a16:creationId xmlns:a16="http://schemas.microsoft.com/office/drawing/2014/main" id="{94E579C8-CA9B-42C2-AC2B-2A5A12FC327F}"/>
            </a:ext>
          </a:extLst>
        </xdr:cNvPr>
        <xdr:cNvCxnSpPr/>
      </xdr:nvCxnSpPr>
      <xdr:spPr>
        <a:xfrm flipV="1">
          <a:off x="7861300" y="1455922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124918</xdr:rowOff>
    </xdr:from>
    <xdr:to>
      <xdr:col>36</xdr:col>
      <xdr:colOff>165100</xdr:colOff>
      <xdr:row>85</xdr:row>
      <xdr:rowOff>55068</xdr:rowOff>
    </xdr:to>
    <xdr:sp macro="" textlink="">
      <xdr:nvSpPr>
        <xdr:cNvPr id="368" name="楕円 367">
          <a:extLst>
            <a:ext uri="{FF2B5EF4-FFF2-40B4-BE49-F238E27FC236}">
              <a16:creationId xmlns:a16="http://schemas.microsoft.com/office/drawing/2014/main" id="{43442181-C816-4202-93A2-28E411529939}"/>
            </a:ext>
          </a:extLst>
        </xdr:cNvPr>
        <xdr:cNvSpPr/>
      </xdr:nvSpPr>
      <xdr:spPr>
        <a:xfrm>
          <a:off x="6921500" y="145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3353</xdr:rowOff>
    </xdr:from>
    <xdr:to>
      <xdr:col>41</xdr:col>
      <xdr:colOff>50800</xdr:colOff>
      <xdr:row>85</xdr:row>
      <xdr:rowOff>4268</xdr:rowOff>
    </xdr:to>
    <xdr:cxnSp macro="">
      <xdr:nvCxnSpPr>
        <xdr:cNvPr id="369" name="直線コネクタ 368">
          <a:extLst>
            <a:ext uri="{FF2B5EF4-FFF2-40B4-BE49-F238E27FC236}">
              <a16:creationId xmlns:a16="http://schemas.microsoft.com/office/drawing/2014/main" id="{5F9CEACB-6543-498C-B8D3-C304F7BFE9CA}"/>
            </a:ext>
          </a:extLst>
        </xdr:cNvPr>
        <xdr:cNvCxnSpPr/>
      </xdr:nvCxnSpPr>
      <xdr:spPr>
        <a:xfrm flipV="1">
          <a:off x="6972300" y="1457660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113174</xdr:rowOff>
    </xdr:from>
    <xdr:ext cx="469744" cy="259045"/>
    <xdr:sp macro="" textlink="">
      <xdr:nvSpPr>
        <xdr:cNvPr id="370" name="n_1aveValue【公営住宅】&#10;一人当たり面積">
          <a:extLst>
            <a:ext uri="{FF2B5EF4-FFF2-40B4-BE49-F238E27FC236}">
              <a16:creationId xmlns:a16="http://schemas.microsoft.com/office/drawing/2014/main" id="{561C9C5B-A42D-49ED-8894-99588F0DD57F}"/>
            </a:ext>
          </a:extLst>
        </xdr:cNvPr>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113403</xdr:rowOff>
    </xdr:from>
    <xdr:ext cx="469744" cy="259045"/>
    <xdr:sp macro="" textlink="">
      <xdr:nvSpPr>
        <xdr:cNvPr id="371" name="n_2aveValue【公営住宅】&#10;一人当たり面積">
          <a:extLst>
            <a:ext uri="{FF2B5EF4-FFF2-40B4-BE49-F238E27FC236}">
              <a16:creationId xmlns:a16="http://schemas.microsoft.com/office/drawing/2014/main" id="{B72ABA6F-997D-4964-BE2A-D8AC722321AE}"/>
            </a:ext>
          </a:extLst>
        </xdr:cNvPr>
        <xdr:cNvSpPr txBox="1"/>
      </xdr:nvSpPr>
      <xdr:spPr>
        <a:xfrm>
          <a:off x="8515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372" name="n_3aveValue【公営住宅】&#10;一人当たり面積">
          <a:extLst>
            <a:ext uri="{FF2B5EF4-FFF2-40B4-BE49-F238E27FC236}">
              <a16:creationId xmlns:a16="http://schemas.microsoft.com/office/drawing/2014/main" id="{331FD8FE-BD12-4191-9005-34C09CBF4130}"/>
            </a:ext>
          </a:extLst>
        </xdr:cNvPr>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110202</xdr:rowOff>
    </xdr:from>
    <xdr:ext cx="469744" cy="259045"/>
    <xdr:sp macro="" textlink="">
      <xdr:nvSpPr>
        <xdr:cNvPr id="373" name="n_4aveValue【公営住宅】&#10;一人当たり面積">
          <a:extLst>
            <a:ext uri="{FF2B5EF4-FFF2-40B4-BE49-F238E27FC236}">
              <a16:creationId xmlns:a16="http://schemas.microsoft.com/office/drawing/2014/main" id="{7395A119-90AD-4FE2-BE3A-7654BC3C8550}"/>
            </a:ext>
          </a:extLst>
        </xdr:cNvPr>
        <xdr:cNvSpPr txBox="1"/>
      </xdr:nvSpPr>
      <xdr:spPr>
        <a:xfrm>
          <a:off x="6737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91254</xdr:rowOff>
    </xdr:from>
    <xdr:ext cx="469744" cy="259045"/>
    <xdr:sp macro="" textlink="">
      <xdr:nvSpPr>
        <xdr:cNvPr id="374" name="n_1mainValue【公営住宅】&#10;一人当たり面積">
          <a:extLst>
            <a:ext uri="{FF2B5EF4-FFF2-40B4-BE49-F238E27FC236}">
              <a16:creationId xmlns:a16="http://schemas.microsoft.com/office/drawing/2014/main" id="{3D28A3CC-924F-4D0C-B7FD-B90B94190236}"/>
            </a:ext>
          </a:extLst>
        </xdr:cNvPr>
        <xdr:cNvSpPr txBox="1"/>
      </xdr:nvSpPr>
      <xdr:spPr>
        <a:xfrm>
          <a:off x="93917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53306</xdr:rowOff>
    </xdr:from>
    <xdr:ext cx="469744" cy="259045"/>
    <xdr:sp macro="" textlink="">
      <xdr:nvSpPr>
        <xdr:cNvPr id="375" name="n_2mainValue【公営住宅】&#10;一人当たり面積">
          <a:extLst>
            <a:ext uri="{FF2B5EF4-FFF2-40B4-BE49-F238E27FC236}">
              <a16:creationId xmlns:a16="http://schemas.microsoft.com/office/drawing/2014/main" id="{DC0E4471-712C-4A8E-B416-3F099CA67BC3}"/>
            </a:ext>
          </a:extLst>
        </xdr:cNvPr>
        <xdr:cNvSpPr txBox="1"/>
      </xdr:nvSpPr>
      <xdr:spPr>
        <a:xfrm>
          <a:off x="8515427" y="1428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70680</xdr:rowOff>
    </xdr:from>
    <xdr:ext cx="469744" cy="259045"/>
    <xdr:sp macro="" textlink="">
      <xdr:nvSpPr>
        <xdr:cNvPr id="376" name="n_3mainValue【公営住宅】&#10;一人当たり面積">
          <a:extLst>
            <a:ext uri="{FF2B5EF4-FFF2-40B4-BE49-F238E27FC236}">
              <a16:creationId xmlns:a16="http://schemas.microsoft.com/office/drawing/2014/main" id="{6C1628CE-D361-4111-B6EC-EF820908F718}"/>
            </a:ext>
          </a:extLst>
        </xdr:cNvPr>
        <xdr:cNvSpPr txBox="1"/>
      </xdr:nvSpPr>
      <xdr:spPr>
        <a:xfrm>
          <a:off x="7626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71595</xdr:rowOff>
    </xdr:from>
    <xdr:ext cx="469744" cy="259045"/>
    <xdr:sp macro="" textlink="">
      <xdr:nvSpPr>
        <xdr:cNvPr id="377" name="n_4mainValue【公営住宅】&#10;一人当たり面積">
          <a:extLst>
            <a:ext uri="{FF2B5EF4-FFF2-40B4-BE49-F238E27FC236}">
              <a16:creationId xmlns:a16="http://schemas.microsoft.com/office/drawing/2014/main" id="{D45E9DDA-58AB-42BC-BA4D-FB710A7756F5}"/>
            </a:ext>
          </a:extLst>
        </xdr:cNvPr>
        <xdr:cNvSpPr txBox="1"/>
      </xdr:nvSpPr>
      <xdr:spPr>
        <a:xfrm>
          <a:off x="6737427" y="1430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C078A54-206B-4067-8BC2-2D8DB6F9D9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0BD0B13-9E3C-458B-A07A-448709F5FE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2A6A536-A8ED-44EB-9BCE-BB442813B3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81BC35D-9A26-4970-9457-BE8E848E0C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099D4D7-2CA9-4ADE-8395-E93D740902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1667B32-7478-409C-A3D2-3B451696E6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7EACAC6-A2C8-40B7-8F52-6D1E00B137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CCC757B-CB0D-4C5B-A6D1-61CAD0CD0B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F3AA53DD-D823-4B9A-8391-1C09C7C9AB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2E50461C-5B2B-42D5-B253-02B863E534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A8AEA0E-033E-468C-BEE8-488E238566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CF30482F-AA08-469A-B0A7-F7E8781D6E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8E7704B-94FF-4D3C-BB76-E2DCC2CD1F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ED0BF25F-5C45-4EDF-ABCA-AE2C264862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6A30B2A7-94C1-4467-9D56-2E41CBAAB3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5F258BBE-29A9-436E-B9D2-A1CCC169CB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7B4CF26-E02B-454F-BF95-599E718C0F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D83E868E-E123-422A-A654-BF2640C61E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05C0DB4-6A5C-4893-B0DC-C16BB1BE33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AED8CAC-3D9F-4DDF-B3E5-F27742D6AE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A4A44C4-F5AF-4331-A05E-2052340C46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5456EA8-D287-4AB4-A9D7-C2C840C41B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76F44E2-48FB-47DC-986B-FA166A4C92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CAD725AE-88FC-49B2-B351-F95E8DB599F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3C51C23-D1FC-4BA8-80DA-66B834A46A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C9F08BBE-E5BE-465F-9E3A-D618444F33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61DEC34-2EE4-47E1-BC3A-9B1AA3ACD1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4DD6FB69-F228-477D-806E-12F9A33B30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ED1848B7-F9B6-4730-8334-0D00A2D0340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64D1C3A-F2E5-45CA-B682-4137D53FF0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2DFA6F4C-D209-464E-882B-E5B3B6DB4C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7B8DA48C-94E3-4FA2-B3DA-73DE57595A9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40D63619-387A-4A31-8E96-7D454964C93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71BAE35D-97EA-47D6-B23C-1DE72FE3A14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829C454F-BEA3-4513-80A0-49EBF07FE50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6094A19A-FBB4-4785-8891-6BFC1BC8FA9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F26C84A-12C3-4678-AECA-AF4EF661500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71A265C-8A53-4186-9EE4-FD34E5702B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5DF2680D-F1F9-4925-8E55-D25FE218122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9CD242BA-9A1E-4187-83A7-68C5B7298B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BC662C22-6155-478C-B6AA-032648FF1F0F}"/>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29E9B073-F714-4EDC-8FD5-C77CFC3CC38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9B6FE5A-0723-461C-9E89-CB712B496CC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D59028D8-53F2-4DF4-AD3E-D4B2B72C8DF0}"/>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7377A645-1B90-49CD-919B-2384BFCC9629}"/>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C6508B6B-C4E9-4744-A791-364FD04D8A11}"/>
            </a:ext>
          </a:extLst>
        </xdr:cNvPr>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C8C93BD8-8363-4E3B-8F49-D811E94664A8}"/>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E6FD868D-2306-4974-BB55-E602F53B4325}"/>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0C9663BA-FBB9-4A27-B422-8D69B14537D1}"/>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0B832973-77AE-4D72-8936-42E076462971}"/>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C4C92F53-FE34-4B5C-AC6E-BF178287E5EE}"/>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04AEBC3-9F3F-4122-97AB-3207611C12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AE1DC7C-F50E-476D-8A0E-7F36934C8D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16319D9-2D6C-4B30-9169-F21C3F96728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3E44B0A-A96B-4BA2-AE32-92ECA4E7C7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15D5514-76BC-4F1B-99C2-6CC2EC82EF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34" name="楕円 433">
          <a:extLst>
            <a:ext uri="{FF2B5EF4-FFF2-40B4-BE49-F238E27FC236}">
              <a16:creationId xmlns:a16="http://schemas.microsoft.com/office/drawing/2014/main" id="{1B410DE8-BB94-40E5-900C-4593B340441D}"/>
            </a:ext>
          </a:extLst>
        </xdr:cNvPr>
        <xdr:cNvSpPr/>
      </xdr:nvSpPr>
      <xdr:spPr>
        <a:xfrm>
          <a:off x="16268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104792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C479C3A3-A6C0-453B-A62C-FA4BD48514D9}"/>
            </a:ext>
          </a:extLst>
        </xdr:cNvPr>
        <xdr:cNvSpPr txBox="1"/>
      </xdr:nvSpPr>
      <xdr:spPr>
        <a:xfrm>
          <a:off x="16357600"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57785</xdr:rowOff>
    </xdr:from>
    <xdr:to>
      <xdr:col>81</xdr:col>
      <xdr:colOff>101600</xdr:colOff>
      <xdr:row>36</xdr:row>
      <xdr:rowOff>159385</xdr:rowOff>
    </xdr:to>
    <xdr:sp macro="" textlink="">
      <xdr:nvSpPr>
        <xdr:cNvPr id="436" name="楕円 435">
          <a:extLst>
            <a:ext uri="{FF2B5EF4-FFF2-40B4-BE49-F238E27FC236}">
              <a16:creationId xmlns:a16="http://schemas.microsoft.com/office/drawing/2014/main" id="{0C4F705B-FAC7-46F8-9040-80EE06CC6518}"/>
            </a:ext>
          </a:extLst>
        </xdr:cNvPr>
        <xdr:cNvSpPr/>
      </xdr:nvSpPr>
      <xdr:spPr>
        <a:xfrm>
          <a:off x="1543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108585</xdr:rowOff>
    </xdr:from>
    <xdr:to>
      <xdr:col>85</xdr:col>
      <xdr:colOff>127000</xdr:colOff>
      <xdr:row>37</xdr:row>
      <xdr:rowOff>5715</xdr:rowOff>
    </xdr:to>
    <xdr:cxnSp macro="">
      <xdr:nvCxnSpPr>
        <xdr:cNvPr id="437" name="直線コネクタ 436">
          <a:extLst>
            <a:ext uri="{FF2B5EF4-FFF2-40B4-BE49-F238E27FC236}">
              <a16:creationId xmlns:a16="http://schemas.microsoft.com/office/drawing/2014/main" id="{4F0C3D9B-D9F2-4A65-A51A-9FA85AFE6C2F}"/>
            </a:ext>
          </a:extLst>
        </xdr:cNvPr>
        <xdr:cNvCxnSpPr/>
      </xdr:nvCxnSpPr>
      <xdr:spPr>
        <a:xfrm>
          <a:off x="15481300" y="628078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170180</xdr:rowOff>
    </xdr:from>
    <xdr:to>
      <xdr:col>76</xdr:col>
      <xdr:colOff>165100</xdr:colOff>
      <xdr:row>36</xdr:row>
      <xdr:rowOff>100330</xdr:rowOff>
    </xdr:to>
    <xdr:sp macro="" textlink="">
      <xdr:nvSpPr>
        <xdr:cNvPr id="438" name="楕円 437">
          <a:extLst>
            <a:ext uri="{FF2B5EF4-FFF2-40B4-BE49-F238E27FC236}">
              <a16:creationId xmlns:a16="http://schemas.microsoft.com/office/drawing/2014/main" id="{90294D18-733E-41AB-9D94-190AE756DA22}"/>
            </a:ext>
          </a:extLst>
        </xdr:cNvPr>
        <xdr:cNvSpPr/>
      </xdr:nvSpPr>
      <xdr:spPr>
        <a:xfrm>
          <a:off x="14541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49530</xdr:rowOff>
    </xdr:from>
    <xdr:to>
      <xdr:col>81</xdr:col>
      <xdr:colOff>50800</xdr:colOff>
      <xdr:row>36</xdr:row>
      <xdr:rowOff>108585</xdr:rowOff>
    </xdr:to>
    <xdr:cxnSp macro="">
      <xdr:nvCxnSpPr>
        <xdr:cNvPr id="439" name="直線コネクタ 438">
          <a:extLst>
            <a:ext uri="{FF2B5EF4-FFF2-40B4-BE49-F238E27FC236}">
              <a16:creationId xmlns:a16="http://schemas.microsoft.com/office/drawing/2014/main" id="{60BED016-EC4A-47D9-83F0-9E1FE85372AA}"/>
            </a:ext>
          </a:extLst>
        </xdr:cNvPr>
        <xdr:cNvCxnSpPr/>
      </xdr:nvCxnSpPr>
      <xdr:spPr>
        <a:xfrm>
          <a:off x="14592300" y="62217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40" name="楕円 439">
          <a:extLst>
            <a:ext uri="{FF2B5EF4-FFF2-40B4-BE49-F238E27FC236}">
              <a16:creationId xmlns:a16="http://schemas.microsoft.com/office/drawing/2014/main" id="{FF6B1B56-B0F2-4734-B705-5B213E5F2B2B}"/>
            </a:ext>
          </a:extLst>
        </xdr:cNvPr>
        <xdr:cNvSpPr/>
      </xdr:nvSpPr>
      <xdr:spPr>
        <a:xfrm>
          <a:off x="13652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49530</xdr:rowOff>
    </xdr:from>
    <xdr:to>
      <xdr:col>76</xdr:col>
      <xdr:colOff>114300</xdr:colOff>
      <xdr:row>38</xdr:row>
      <xdr:rowOff>131445</xdr:rowOff>
    </xdr:to>
    <xdr:cxnSp macro="">
      <xdr:nvCxnSpPr>
        <xdr:cNvPr id="441" name="直線コネクタ 440">
          <a:extLst>
            <a:ext uri="{FF2B5EF4-FFF2-40B4-BE49-F238E27FC236}">
              <a16:creationId xmlns:a16="http://schemas.microsoft.com/office/drawing/2014/main" id="{F573050D-95F3-4511-B25D-E4A00FF5F67A}"/>
            </a:ext>
          </a:extLst>
        </xdr:cNvPr>
        <xdr:cNvCxnSpPr/>
      </xdr:nvCxnSpPr>
      <xdr:spPr>
        <a:xfrm flipV="1">
          <a:off x="13703300" y="6221730"/>
          <a:ext cx="889000" cy="4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109220</xdr:rowOff>
    </xdr:from>
    <xdr:to>
      <xdr:col>67</xdr:col>
      <xdr:colOff>101600</xdr:colOff>
      <xdr:row>38</xdr:row>
      <xdr:rowOff>39370</xdr:rowOff>
    </xdr:to>
    <xdr:sp macro="" textlink="">
      <xdr:nvSpPr>
        <xdr:cNvPr id="442" name="楕円 441">
          <a:extLst>
            <a:ext uri="{FF2B5EF4-FFF2-40B4-BE49-F238E27FC236}">
              <a16:creationId xmlns:a16="http://schemas.microsoft.com/office/drawing/2014/main" id="{CDB10F01-5C15-4AF6-9FF4-CEB3BC7DAB45}"/>
            </a:ext>
          </a:extLst>
        </xdr:cNvPr>
        <xdr:cNvSpPr/>
      </xdr:nvSpPr>
      <xdr:spPr>
        <a:xfrm>
          <a:off x="12763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160020</xdr:rowOff>
    </xdr:from>
    <xdr:to>
      <xdr:col>71</xdr:col>
      <xdr:colOff>177800</xdr:colOff>
      <xdr:row>38</xdr:row>
      <xdr:rowOff>131445</xdr:rowOff>
    </xdr:to>
    <xdr:cxnSp macro="">
      <xdr:nvCxnSpPr>
        <xdr:cNvPr id="443" name="直線コネクタ 442">
          <a:extLst>
            <a:ext uri="{FF2B5EF4-FFF2-40B4-BE49-F238E27FC236}">
              <a16:creationId xmlns:a16="http://schemas.microsoft.com/office/drawing/2014/main" id="{EF3101E5-FF64-4184-A5DD-9306EC7C8B95}"/>
            </a:ext>
          </a:extLst>
        </xdr:cNvPr>
        <xdr:cNvCxnSpPr/>
      </xdr:nvCxnSpPr>
      <xdr:spPr>
        <a:xfrm>
          <a:off x="12814300" y="650367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E4DB947E-0E4D-4C00-B8E4-1331F3651110}"/>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58E2A894-4FE6-4F4B-BB7F-33973A42F57D}"/>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EC6C8224-13D5-4971-91AA-15CCE6228009}"/>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27F88DB-7EC0-4B84-AD2E-775C5C2F7488}"/>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4462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9329F84D-0B4B-4743-86CE-77A62304EA6D}"/>
            </a:ext>
          </a:extLst>
        </xdr:cNvPr>
        <xdr:cNvSpPr txBox="1"/>
      </xdr:nvSpPr>
      <xdr:spPr>
        <a:xfrm>
          <a:off x="152660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116857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D630FD68-E432-449B-B1EF-5F305EE50138}"/>
            </a:ext>
          </a:extLst>
        </xdr:cNvPr>
        <xdr:cNvSpPr txBox="1"/>
      </xdr:nvSpPr>
      <xdr:spPr>
        <a:xfrm>
          <a:off x="14389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41166FD-0068-4CC7-8FA0-9CC4970EE3B0}"/>
            </a:ext>
          </a:extLst>
        </xdr:cNvPr>
        <xdr:cNvSpPr txBox="1"/>
      </xdr:nvSpPr>
      <xdr:spPr>
        <a:xfrm>
          <a:off x="13500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30497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087CA6D-0212-4C50-ADDF-129288008E6D}"/>
            </a:ext>
          </a:extLst>
        </xdr:cNvPr>
        <xdr:cNvSpPr txBox="1"/>
      </xdr:nvSpPr>
      <xdr:spPr>
        <a:xfrm>
          <a:off x="12611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275CB6B4-5151-4F35-B335-D948012548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DC73DB8-93EC-403F-A84A-6B5B767C4F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B485D27-388E-4A8A-8C36-46F88BDDA1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EAF432B-8B28-4E3C-9FFB-45C10AB801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1AD8FB4-0CAF-4458-AC6B-AB646CA551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8B9C2A0-602D-454D-B36B-32221651AC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777BF38-79A8-4CBC-86D8-7CE3962F78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4905D02-1B2D-4682-9E0B-D074930AA7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A356587-3C72-4C3D-A1AD-366CB9259E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5B6EA248-DCDF-442A-BEFE-3AA9E4A3B9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CAB33F53-2621-4EFF-830D-B3AB78F44F1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F8FD6F1F-C56A-4D33-A13F-B7B741187CB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3434335-9B27-4CF9-A6E7-BAC52DF669F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170A3FF7-0797-4F76-AB86-4DA45767F2E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42A55A56-E06E-4D7A-80AF-7FA21BF5B51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7C79CC4F-046B-4538-8F58-B2C64D57C70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8F7F6426-69FB-42F8-BEE3-91867EF861E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49A29952-AAC7-46EE-877F-8C5F556DCE5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A4A5DC45-FD04-4072-818A-EF55D04DC4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7D3A688-EE16-405A-9E24-224FE23DD13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97DBC41-8C59-41C8-9009-40D854DBE2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8D53454F-5F9F-4F92-81ED-65A47A5FA279}"/>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938F2782-1235-4513-BE55-677FC2A05E5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26505613-197C-4CF1-A7A7-B8598B620FA4}"/>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11B177C7-5269-4798-928F-E92DBF430836}"/>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6AA0A49D-E47E-4B6E-B6DA-BDAD4A5BC43D}"/>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47503DDF-CFCA-4DC2-8E5F-59FCF7435B4B}"/>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908657E6-8F72-45AA-AF9F-9ECA2D6C81B7}"/>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9AA80560-39FD-470B-87BA-0C763FE7BC79}"/>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70C23C53-F11D-4BEE-B7F2-3DC9D36BFAA9}"/>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16E41354-60E7-461B-8FBE-C76EE9F26294}"/>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F6DE5AC1-841B-46D4-8B83-D6E97D1C6CCC}"/>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16D3E07-29D1-4BAE-AE75-4D1CC1085E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73081FB-E47B-4C1E-8A02-1151C1EF98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BCC1790-C816-4403-96C9-4095678334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30DFAB7-4865-40A0-A835-FD1BA2635A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F5098C3-B884-4F54-97FF-62BD53245B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9" name="楕円 488">
          <a:extLst>
            <a:ext uri="{FF2B5EF4-FFF2-40B4-BE49-F238E27FC236}">
              <a16:creationId xmlns:a16="http://schemas.microsoft.com/office/drawing/2014/main" id="{0BCF7A34-DFFB-42B0-92D7-E5C72B47DFCE}"/>
            </a:ext>
          </a:extLst>
        </xdr:cNvPr>
        <xdr:cNvSpPr/>
      </xdr:nvSpPr>
      <xdr:spPr>
        <a:xfrm>
          <a:off x="221107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131843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9F84850A-E788-4A75-AEEE-89FD78A95E85}"/>
            </a:ext>
          </a:extLst>
        </xdr:cNvPr>
        <xdr:cNvSpPr txBox="1"/>
      </xdr:nvSpPr>
      <xdr:spPr>
        <a:xfrm>
          <a:off x="22199600"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91" name="楕円 490">
          <a:extLst>
            <a:ext uri="{FF2B5EF4-FFF2-40B4-BE49-F238E27FC236}">
              <a16:creationId xmlns:a16="http://schemas.microsoft.com/office/drawing/2014/main" id="{DC88F8E9-37C4-4E4D-A5C2-1B2126EC3D0A}"/>
            </a:ext>
          </a:extLst>
        </xdr:cNvPr>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32766</xdr:rowOff>
    </xdr:from>
    <xdr:to>
      <xdr:col>116</xdr:col>
      <xdr:colOff>63500</xdr:colOff>
      <xdr:row>40</xdr:row>
      <xdr:rowOff>32766</xdr:rowOff>
    </xdr:to>
    <xdr:cxnSp macro="">
      <xdr:nvCxnSpPr>
        <xdr:cNvPr id="492" name="直線コネクタ 491">
          <a:extLst>
            <a:ext uri="{FF2B5EF4-FFF2-40B4-BE49-F238E27FC236}">
              <a16:creationId xmlns:a16="http://schemas.microsoft.com/office/drawing/2014/main" id="{139FFDFB-2483-43CD-B8BF-B1B05942E027}"/>
            </a:ext>
          </a:extLst>
        </xdr:cNvPr>
        <xdr:cNvCxnSpPr/>
      </xdr:nvCxnSpPr>
      <xdr:spPr>
        <a:xfrm>
          <a:off x="21323300" y="6890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3" name="楕円 492">
          <a:extLst>
            <a:ext uri="{FF2B5EF4-FFF2-40B4-BE49-F238E27FC236}">
              <a16:creationId xmlns:a16="http://schemas.microsoft.com/office/drawing/2014/main" id="{92609CE0-CFCE-449E-A3D3-29AA076D668D}"/>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32766</xdr:rowOff>
    </xdr:to>
    <xdr:cxnSp macro="">
      <xdr:nvCxnSpPr>
        <xdr:cNvPr id="494" name="直線コネクタ 493">
          <a:extLst>
            <a:ext uri="{FF2B5EF4-FFF2-40B4-BE49-F238E27FC236}">
              <a16:creationId xmlns:a16="http://schemas.microsoft.com/office/drawing/2014/main" id="{28A2C845-6012-4CCB-8C34-9F1C0486545F}"/>
            </a:ext>
          </a:extLst>
        </xdr:cNvPr>
        <xdr:cNvCxnSpPr/>
      </xdr:nvCxnSpPr>
      <xdr:spPr>
        <a:xfrm>
          <a:off x="20434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157988</xdr:rowOff>
    </xdr:from>
    <xdr:to>
      <xdr:col>102</xdr:col>
      <xdr:colOff>165100</xdr:colOff>
      <xdr:row>40</xdr:row>
      <xdr:rowOff>88138</xdr:rowOff>
    </xdr:to>
    <xdr:sp macro="" textlink="">
      <xdr:nvSpPr>
        <xdr:cNvPr id="495" name="楕円 494">
          <a:extLst>
            <a:ext uri="{FF2B5EF4-FFF2-40B4-BE49-F238E27FC236}">
              <a16:creationId xmlns:a16="http://schemas.microsoft.com/office/drawing/2014/main" id="{666E1C45-A9A3-4119-B384-A48130230F96}"/>
            </a:ext>
          </a:extLst>
        </xdr:cNvPr>
        <xdr:cNvSpPr/>
      </xdr:nvSpPr>
      <xdr:spPr>
        <a:xfrm>
          <a:off x="19494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37338</xdr:rowOff>
    </xdr:to>
    <xdr:cxnSp macro="">
      <xdr:nvCxnSpPr>
        <xdr:cNvPr id="496" name="直線コネクタ 495">
          <a:extLst>
            <a:ext uri="{FF2B5EF4-FFF2-40B4-BE49-F238E27FC236}">
              <a16:creationId xmlns:a16="http://schemas.microsoft.com/office/drawing/2014/main" id="{3BBB7236-6A81-4DB2-9974-DA6397C0B573}"/>
            </a:ext>
          </a:extLst>
        </xdr:cNvPr>
        <xdr:cNvCxnSpPr/>
      </xdr:nvCxnSpPr>
      <xdr:spPr>
        <a:xfrm flipV="1">
          <a:off x="19545300" y="68907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91694</xdr:rowOff>
    </xdr:from>
    <xdr:to>
      <xdr:col>98</xdr:col>
      <xdr:colOff>38100</xdr:colOff>
      <xdr:row>40</xdr:row>
      <xdr:rowOff>21844</xdr:rowOff>
    </xdr:to>
    <xdr:sp macro="" textlink="">
      <xdr:nvSpPr>
        <xdr:cNvPr id="497" name="楕円 496">
          <a:extLst>
            <a:ext uri="{FF2B5EF4-FFF2-40B4-BE49-F238E27FC236}">
              <a16:creationId xmlns:a16="http://schemas.microsoft.com/office/drawing/2014/main" id="{6D8A7F15-4999-4310-B262-AF1BDC4D3F29}"/>
            </a:ext>
          </a:extLst>
        </xdr:cNvPr>
        <xdr:cNvSpPr/>
      </xdr:nvSpPr>
      <xdr:spPr>
        <a:xfrm>
          <a:off x="18605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142494</xdr:rowOff>
    </xdr:from>
    <xdr:to>
      <xdr:col>102</xdr:col>
      <xdr:colOff>114300</xdr:colOff>
      <xdr:row>40</xdr:row>
      <xdr:rowOff>37338</xdr:rowOff>
    </xdr:to>
    <xdr:cxnSp macro="">
      <xdr:nvCxnSpPr>
        <xdr:cNvPr id="498" name="直線コネクタ 497">
          <a:extLst>
            <a:ext uri="{FF2B5EF4-FFF2-40B4-BE49-F238E27FC236}">
              <a16:creationId xmlns:a16="http://schemas.microsoft.com/office/drawing/2014/main" id="{1259A51B-783F-4A18-9A6A-7FFE14152065}"/>
            </a:ext>
          </a:extLst>
        </xdr:cNvPr>
        <xdr:cNvCxnSpPr/>
      </xdr:nvCxnSpPr>
      <xdr:spPr>
        <a:xfrm>
          <a:off x="18656300" y="682904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D327498E-211C-4CBE-AEAD-7DB65BEBF258}"/>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F63BEBEB-FED0-4184-A1F2-2DC049D6F2C3}"/>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F8B59C5B-4B51-4549-B888-C6FEEC03E549}"/>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AC68A52F-AC85-400D-B7C2-F37462B72A75}"/>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3CE58114-3F65-4E6C-A251-9FA1BB3EC77E}"/>
            </a:ext>
          </a:extLst>
        </xdr:cNvPr>
        <xdr:cNvSpPr txBox="1"/>
      </xdr:nvSpPr>
      <xdr:spPr>
        <a:xfrm>
          <a:off x="210757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6B62480-00A1-4216-9531-7DBB4868A2FF}"/>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79265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36B550E-DE66-4F00-992E-3088CFC4E552}"/>
            </a:ext>
          </a:extLst>
        </xdr:cNvPr>
        <xdr:cNvSpPr txBox="1"/>
      </xdr:nvSpPr>
      <xdr:spPr>
        <a:xfrm>
          <a:off x="193104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21761D41-B472-4364-B728-E9256AE591F1}"/>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D5D54EA2-282F-4C33-AA62-36CAE87F39A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AFFD267-2666-40E6-B7A4-3250009191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4D354AA2-57F7-4CB4-8693-589DE894C6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30974DBD-C837-41FC-874F-A1EDDB23C6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62D935EA-FF8B-47D4-AD39-9D96B37040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34A24AD-2237-4510-A26F-CBADF7B9D3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38767FA-6958-4FAF-994B-374DBB6FD1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CAA6773B-2434-47A8-8CF6-C135969509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2BBAC1B-3679-4449-BF67-2B46516BFE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DCB9040-A67B-4BF5-9506-B105EA1618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C18CA9C8-8FB5-474B-8F94-F3F975019B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C90F145A-9387-4860-A04D-F5F3A9C45EF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B10E1C7C-257F-4776-BD70-F5190454074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1F1BA9A4-2B56-4D4B-97AC-7B8EAB6566B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475DB432-5491-4973-83A7-5B6CA17B35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21AE0482-166E-400A-BEE8-565064A181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EF0A3EB2-9B64-4920-BA81-77B14CBCB3D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4624B5E-A7FF-4D94-ADF8-CACF6FECC18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CF7D277B-8BA1-466D-9E27-23DB2D5D46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D7EAD7A-AD73-4888-980B-54BE03B12A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8150495-C0BC-42DB-A09D-0CB3B1313F0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1331E67-E396-4C18-85C2-6C19662FB9E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4E08F461-B6B2-4F5A-B995-5072F214CC6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78AF8CC4-DE4F-400B-9A33-60FF85598F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0346D4DE-5DEF-4814-89AB-31B0645D8DE4}"/>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CF7C1F95-AFFE-4C3E-92F0-4250CF961832}"/>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916C9A57-376B-46D1-9FE7-8B093DC77A24}"/>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F15B179A-0CE2-45F9-8295-75F1A2D80AFC}"/>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4A837A69-B0A2-49B6-BCFE-DEA171528E29}"/>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DC11EB07-CB8B-47F3-8B4F-66F4D55AB055}"/>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11F461FD-05A9-48D3-BD43-E7E7E74A1507}"/>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8C4C9000-B1C1-4D21-A7F1-831400912F95}"/>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6DCA3D07-3EA2-4540-BC27-6555F3981B97}"/>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B87550C4-9F69-455F-8363-0A1A9909FBDD}"/>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13E7CF21-A0E5-484C-827D-2C8BC058A51C}"/>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25571B5-13AA-4C44-8E18-A4E819AFB1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CF6EAF4-3B56-4070-AB8A-5B60F099BCF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74E796F-A2E4-436C-9745-6FA4C801A8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35F0AFB-34C7-48E1-9A34-F8FB2C1576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3359E63-3B41-446D-B6C7-78A6D2B386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xdr:rowOff>
    </xdr:from>
    <xdr:to>
      <xdr:col>85</xdr:col>
      <xdr:colOff>177800</xdr:colOff>
      <xdr:row>57</xdr:row>
      <xdr:rowOff>106045</xdr:rowOff>
    </xdr:to>
    <xdr:sp macro="" textlink="">
      <xdr:nvSpPr>
        <xdr:cNvPr id="547" name="楕円 546">
          <a:extLst>
            <a:ext uri="{FF2B5EF4-FFF2-40B4-BE49-F238E27FC236}">
              <a16:creationId xmlns:a16="http://schemas.microsoft.com/office/drawing/2014/main" id="{F5FDE265-424D-4028-8A0B-6D2917375429}"/>
            </a:ext>
          </a:extLst>
        </xdr:cNvPr>
        <xdr:cNvSpPr/>
      </xdr:nvSpPr>
      <xdr:spPr>
        <a:xfrm>
          <a:off x="162687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90822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A3ADD87-7E06-4DE3-891C-959C17AFC558}"/>
            </a:ext>
          </a:extLst>
        </xdr:cNvPr>
        <xdr:cNvSpPr txBox="1"/>
      </xdr:nvSpPr>
      <xdr:spPr>
        <a:xfrm>
          <a:off x="16357600" y="969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549" name="楕円 548">
          <a:extLst>
            <a:ext uri="{FF2B5EF4-FFF2-40B4-BE49-F238E27FC236}">
              <a16:creationId xmlns:a16="http://schemas.microsoft.com/office/drawing/2014/main" id="{5C681E92-2E76-4BEF-8464-5F17CB85ABAD}"/>
            </a:ext>
          </a:extLst>
        </xdr:cNvPr>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55245</xdr:rowOff>
    </xdr:from>
    <xdr:to>
      <xdr:col>85</xdr:col>
      <xdr:colOff>127000</xdr:colOff>
      <xdr:row>59</xdr:row>
      <xdr:rowOff>7620</xdr:rowOff>
    </xdr:to>
    <xdr:cxnSp macro="">
      <xdr:nvCxnSpPr>
        <xdr:cNvPr id="550" name="直線コネクタ 549">
          <a:extLst>
            <a:ext uri="{FF2B5EF4-FFF2-40B4-BE49-F238E27FC236}">
              <a16:creationId xmlns:a16="http://schemas.microsoft.com/office/drawing/2014/main" id="{7B3816E9-87A9-4351-87A6-483187630334}"/>
            </a:ext>
          </a:extLst>
        </xdr:cNvPr>
        <xdr:cNvCxnSpPr/>
      </xdr:nvCxnSpPr>
      <xdr:spPr>
        <a:xfrm flipV="1">
          <a:off x="15481300" y="982789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67945</xdr:rowOff>
    </xdr:to>
    <xdr:sp macro="" textlink="">
      <xdr:nvSpPr>
        <xdr:cNvPr id="551" name="楕円 550">
          <a:extLst>
            <a:ext uri="{FF2B5EF4-FFF2-40B4-BE49-F238E27FC236}">
              <a16:creationId xmlns:a16="http://schemas.microsoft.com/office/drawing/2014/main" id="{2160E90D-080C-4E24-8F24-FB3FB4C049B2}"/>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xdr:rowOff>
    </xdr:from>
    <xdr:to>
      <xdr:col>81</xdr:col>
      <xdr:colOff>50800</xdr:colOff>
      <xdr:row>59</xdr:row>
      <xdr:rowOff>17145</xdr:rowOff>
    </xdr:to>
    <xdr:cxnSp macro="">
      <xdr:nvCxnSpPr>
        <xdr:cNvPr id="552" name="直線コネクタ 551">
          <a:extLst>
            <a:ext uri="{FF2B5EF4-FFF2-40B4-BE49-F238E27FC236}">
              <a16:creationId xmlns:a16="http://schemas.microsoft.com/office/drawing/2014/main" id="{19A693D4-1FB5-46A7-9D75-50D3346DF707}"/>
            </a:ext>
          </a:extLst>
        </xdr:cNvPr>
        <xdr:cNvCxnSpPr/>
      </xdr:nvCxnSpPr>
      <xdr:spPr>
        <a:xfrm flipV="1">
          <a:off x="14592300" y="101231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53" name="楕円 552">
          <a:extLst>
            <a:ext uri="{FF2B5EF4-FFF2-40B4-BE49-F238E27FC236}">
              <a16:creationId xmlns:a16="http://schemas.microsoft.com/office/drawing/2014/main" id="{011B5F6C-88EE-43CE-9989-B3C2653D3133}"/>
            </a:ext>
          </a:extLst>
        </xdr:cNvPr>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57150</xdr:rowOff>
    </xdr:to>
    <xdr:cxnSp macro="">
      <xdr:nvCxnSpPr>
        <xdr:cNvPr id="554" name="直線コネクタ 553">
          <a:extLst>
            <a:ext uri="{FF2B5EF4-FFF2-40B4-BE49-F238E27FC236}">
              <a16:creationId xmlns:a16="http://schemas.microsoft.com/office/drawing/2014/main" id="{87E22EB4-C045-47FC-A82F-B26714199EC9}"/>
            </a:ext>
          </a:extLst>
        </xdr:cNvPr>
        <xdr:cNvCxnSpPr/>
      </xdr:nvCxnSpPr>
      <xdr:spPr>
        <a:xfrm flipV="1">
          <a:off x="13703300" y="10132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130175</xdr:rowOff>
    </xdr:from>
    <xdr:to>
      <xdr:col>67</xdr:col>
      <xdr:colOff>101600</xdr:colOff>
      <xdr:row>59</xdr:row>
      <xdr:rowOff>60325</xdr:rowOff>
    </xdr:to>
    <xdr:sp macro="" textlink="">
      <xdr:nvSpPr>
        <xdr:cNvPr id="555" name="楕円 554">
          <a:extLst>
            <a:ext uri="{FF2B5EF4-FFF2-40B4-BE49-F238E27FC236}">
              <a16:creationId xmlns:a16="http://schemas.microsoft.com/office/drawing/2014/main" id="{F7BDAF1C-136A-4879-8E5F-4135939C7E33}"/>
            </a:ext>
          </a:extLst>
        </xdr:cNvPr>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xdr:rowOff>
    </xdr:from>
    <xdr:to>
      <xdr:col>71</xdr:col>
      <xdr:colOff>177800</xdr:colOff>
      <xdr:row>59</xdr:row>
      <xdr:rowOff>57150</xdr:rowOff>
    </xdr:to>
    <xdr:cxnSp macro="">
      <xdr:nvCxnSpPr>
        <xdr:cNvPr id="556" name="直線コネクタ 555">
          <a:extLst>
            <a:ext uri="{FF2B5EF4-FFF2-40B4-BE49-F238E27FC236}">
              <a16:creationId xmlns:a16="http://schemas.microsoft.com/office/drawing/2014/main" id="{2AE815CA-80AE-469E-AADF-432231BB6AE9}"/>
            </a:ext>
          </a:extLst>
        </xdr:cNvPr>
        <xdr:cNvCxnSpPr/>
      </xdr:nvCxnSpPr>
      <xdr:spPr>
        <a:xfrm>
          <a:off x="12814300" y="1012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a:extLst>
            <a:ext uri="{FF2B5EF4-FFF2-40B4-BE49-F238E27FC236}">
              <a16:creationId xmlns:a16="http://schemas.microsoft.com/office/drawing/2014/main" id="{D5FA4B0C-9318-434F-9DF1-7BE0A04D7834}"/>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58" name="n_2aveValue【学校施設】&#10;有形固定資産減価償却率">
          <a:extLst>
            <a:ext uri="{FF2B5EF4-FFF2-40B4-BE49-F238E27FC236}">
              <a16:creationId xmlns:a16="http://schemas.microsoft.com/office/drawing/2014/main" id="{F7E8B5F9-4AD4-4E4F-9D4F-C59E0FF6DAE6}"/>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59" name="n_3aveValue【学校施設】&#10;有形固定資産減価償却率">
          <a:extLst>
            <a:ext uri="{FF2B5EF4-FFF2-40B4-BE49-F238E27FC236}">
              <a16:creationId xmlns:a16="http://schemas.microsoft.com/office/drawing/2014/main" id="{A0401FE5-B4C9-45AE-8F46-29D241A3ADB3}"/>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0" name="n_4aveValue【学校施設】&#10;有形固定資産減価償却率">
          <a:extLst>
            <a:ext uri="{FF2B5EF4-FFF2-40B4-BE49-F238E27FC236}">
              <a16:creationId xmlns:a16="http://schemas.microsoft.com/office/drawing/2014/main" id="{ECB2F471-59F2-4DAB-B26D-75BC8AB123B5}"/>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74947</xdr:rowOff>
    </xdr:from>
    <xdr:ext cx="405111" cy="259045"/>
    <xdr:sp macro="" textlink="">
      <xdr:nvSpPr>
        <xdr:cNvPr id="561" name="n_1mainValue【学校施設】&#10;有形固定資産減価償却率">
          <a:extLst>
            <a:ext uri="{FF2B5EF4-FFF2-40B4-BE49-F238E27FC236}">
              <a16:creationId xmlns:a16="http://schemas.microsoft.com/office/drawing/2014/main" id="{E8970AB4-C017-433D-8609-8DD4905F02BD}"/>
            </a:ext>
          </a:extLst>
        </xdr:cNvPr>
        <xdr:cNvSpPr txBox="1"/>
      </xdr:nvSpPr>
      <xdr:spPr>
        <a:xfrm>
          <a:off x="15266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84472</xdr:rowOff>
    </xdr:from>
    <xdr:ext cx="405111" cy="259045"/>
    <xdr:sp macro="" textlink="">
      <xdr:nvSpPr>
        <xdr:cNvPr id="562" name="n_2mainValue【学校施設】&#10;有形固定資産減価償却率">
          <a:extLst>
            <a:ext uri="{FF2B5EF4-FFF2-40B4-BE49-F238E27FC236}">
              <a16:creationId xmlns:a16="http://schemas.microsoft.com/office/drawing/2014/main" id="{72DF90BA-789E-466F-B094-AAA719312151}"/>
            </a:ext>
          </a:extLst>
        </xdr:cNvPr>
        <xdr:cNvSpPr txBox="1"/>
      </xdr:nvSpPr>
      <xdr:spPr>
        <a:xfrm>
          <a:off x="14389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63" name="n_3mainValue【学校施設】&#10;有形固定資産減価償却率">
          <a:extLst>
            <a:ext uri="{FF2B5EF4-FFF2-40B4-BE49-F238E27FC236}">
              <a16:creationId xmlns:a16="http://schemas.microsoft.com/office/drawing/2014/main" id="{5AED5FCE-23D0-40A1-9D5E-74CE94F663A9}"/>
            </a:ext>
          </a:extLst>
        </xdr:cNvPr>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64" name="n_4mainValue【学校施設】&#10;有形固定資産減価償却率">
          <a:extLst>
            <a:ext uri="{FF2B5EF4-FFF2-40B4-BE49-F238E27FC236}">
              <a16:creationId xmlns:a16="http://schemas.microsoft.com/office/drawing/2014/main" id="{81D22974-C964-4FB2-B10B-6BF1E9C82D6C}"/>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FBC86D9-03B0-4CD3-86F7-F81BD6D514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4954C549-3B93-419D-A2E6-55D049C6BD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8E38CB65-2DD7-4264-876B-292DEEA0BB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1213D08-3C45-4044-B9E9-C56426E86A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9EA4D7F0-8674-481B-97C8-5636CF314D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D8EC41CB-2F95-4FE6-9BF3-74F1808BF8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C8044008-AF84-4DCE-BE5F-55B81B0D0F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6AC0B3C5-ED5A-468F-ACE9-C04043DFD6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B060BD4-5263-4F22-9C77-3D9D141A9B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33BA8BD-40FB-471C-9A2D-484BB4063F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4E7D8CA6-CB2C-4582-A243-38E16A44D26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B7BC30A9-B67B-427B-BBB1-F7278925F2B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77BAF0ED-2799-4791-9F9F-D7D2C99C092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CDB46B85-354E-4E71-ADBD-9ED26521F5E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BCA89244-7E05-4731-9CD7-38DC6FD644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782CFBC2-E988-4828-BBEE-3697037A86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B6045C96-BD08-4F05-98DC-AC60E33A7AA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55670D49-9E17-4381-B06B-1F989B1ADCA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9FB0B6AE-35ED-45BA-88E1-90156819D47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B2B299E7-503A-4E44-B1A7-B01F91CFEE0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C021BCCE-2AC7-4FCC-B4F9-7B30F029742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0C61314-D7A2-4644-955D-197550FA6A3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A24D90C3-F298-4AF5-9105-AF7B44B8FA2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AB268DB3-3DE4-4D9A-AF4D-3FF3340702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D35A11BA-D94D-4ED9-B528-4E23762E5019}"/>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32879745-52BD-4DFE-AA86-952BA06D32C6}"/>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0C5458A1-6DEA-4002-AE32-A190FEA84902}"/>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C52F4068-E36E-4AD3-BD79-B08CC6E6DD3B}"/>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1E4E0DBF-3DBA-43CD-B183-B3CAEE0C0884}"/>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a:extLst>
            <a:ext uri="{FF2B5EF4-FFF2-40B4-BE49-F238E27FC236}">
              <a16:creationId xmlns:a16="http://schemas.microsoft.com/office/drawing/2014/main" id="{48CB8569-F035-4D26-91F8-BCF951DA1FB1}"/>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13CE3129-5E1B-485B-9795-73EBFFEE4B29}"/>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05AB431E-BE08-4FB9-B05D-2A63157C3C95}"/>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44A3ADEB-4A5E-4FB3-A9E6-925088CCE503}"/>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9841E335-F4A9-46EB-BD36-BD9DE959D5EA}"/>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044DDB32-FBF9-4559-B931-9C36A84158EB}"/>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E6848D4-BF60-4337-9A82-01CBDD91A5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C1DD39C-BC7B-430F-93D7-11E7BF997B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4947580-7B85-4ABF-8952-F30D46CD23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678E853-3B60-4020-AACD-7496B2167B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94CB725-2C18-47D4-9FEE-DAD3EE9068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39116</xdr:rowOff>
    </xdr:from>
    <xdr:to>
      <xdr:col>116</xdr:col>
      <xdr:colOff>114300</xdr:colOff>
      <xdr:row>62</xdr:row>
      <xdr:rowOff>140716</xdr:rowOff>
    </xdr:to>
    <xdr:sp macro="" textlink="">
      <xdr:nvSpPr>
        <xdr:cNvPr id="605" name="楕円 604">
          <a:extLst>
            <a:ext uri="{FF2B5EF4-FFF2-40B4-BE49-F238E27FC236}">
              <a16:creationId xmlns:a16="http://schemas.microsoft.com/office/drawing/2014/main" id="{84F114BC-E0B0-4F33-845F-4DF975AA9553}"/>
            </a:ext>
          </a:extLst>
        </xdr:cNvPr>
        <xdr:cNvSpPr/>
      </xdr:nvSpPr>
      <xdr:spPr>
        <a:xfrm>
          <a:off x="22110700" y="106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17543</xdr:rowOff>
    </xdr:from>
    <xdr:ext cx="469744" cy="259045"/>
    <xdr:sp macro="" textlink="">
      <xdr:nvSpPr>
        <xdr:cNvPr id="606" name="【学校施設】&#10;一人当たり面積該当値テキスト">
          <a:extLst>
            <a:ext uri="{FF2B5EF4-FFF2-40B4-BE49-F238E27FC236}">
              <a16:creationId xmlns:a16="http://schemas.microsoft.com/office/drawing/2014/main" id="{24F598CD-47F6-4BCC-9228-484256CD610C}"/>
            </a:ext>
          </a:extLst>
        </xdr:cNvPr>
        <xdr:cNvSpPr txBox="1"/>
      </xdr:nvSpPr>
      <xdr:spPr>
        <a:xfrm>
          <a:off x="22199600" y="106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607" name="楕円 606">
          <a:extLst>
            <a:ext uri="{FF2B5EF4-FFF2-40B4-BE49-F238E27FC236}">
              <a16:creationId xmlns:a16="http://schemas.microsoft.com/office/drawing/2014/main" id="{769ECFD3-8C13-4151-9930-7C84966634EE}"/>
            </a:ext>
          </a:extLst>
        </xdr:cNvPr>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89916</xdr:rowOff>
    </xdr:from>
    <xdr:to>
      <xdr:col>116</xdr:col>
      <xdr:colOff>63500</xdr:colOff>
      <xdr:row>63</xdr:row>
      <xdr:rowOff>91440</xdr:rowOff>
    </xdr:to>
    <xdr:cxnSp macro="">
      <xdr:nvCxnSpPr>
        <xdr:cNvPr id="608" name="直線コネクタ 607">
          <a:extLst>
            <a:ext uri="{FF2B5EF4-FFF2-40B4-BE49-F238E27FC236}">
              <a16:creationId xmlns:a16="http://schemas.microsoft.com/office/drawing/2014/main" id="{EE76D009-8046-46A7-9BF1-459C4244B9C0}"/>
            </a:ext>
          </a:extLst>
        </xdr:cNvPr>
        <xdr:cNvCxnSpPr/>
      </xdr:nvCxnSpPr>
      <xdr:spPr>
        <a:xfrm flipV="1">
          <a:off x="21323300" y="10719816"/>
          <a:ext cx="8382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111506</xdr:rowOff>
    </xdr:from>
    <xdr:to>
      <xdr:col>107</xdr:col>
      <xdr:colOff>101600</xdr:colOff>
      <xdr:row>64</xdr:row>
      <xdr:rowOff>41656</xdr:rowOff>
    </xdr:to>
    <xdr:sp macro="" textlink="">
      <xdr:nvSpPr>
        <xdr:cNvPr id="609" name="楕円 608">
          <a:extLst>
            <a:ext uri="{FF2B5EF4-FFF2-40B4-BE49-F238E27FC236}">
              <a16:creationId xmlns:a16="http://schemas.microsoft.com/office/drawing/2014/main" id="{809AF774-32BE-4DE0-B39D-684EB9CB87ED}"/>
            </a:ext>
          </a:extLst>
        </xdr:cNvPr>
        <xdr:cNvSpPr/>
      </xdr:nvSpPr>
      <xdr:spPr>
        <a:xfrm>
          <a:off x="20383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162306</xdr:rowOff>
    </xdr:to>
    <xdr:cxnSp macro="">
      <xdr:nvCxnSpPr>
        <xdr:cNvPr id="610" name="直線コネクタ 609">
          <a:extLst>
            <a:ext uri="{FF2B5EF4-FFF2-40B4-BE49-F238E27FC236}">
              <a16:creationId xmlns:a16="http://schemas.microsoft.com/office/drawing/2014/main" id="{DFE73031-9CD2-4FBF-A05A-8EB1E30ECB77}"/>
            </a:ext>
          </a:extLst>
        </xdr:cNvPr>
        <xdr:cNvCxnSpPr/>
      </xdr:nvCxnSpPr>
      <xdr:spPr>
        <a:xfrm flipV="1">
          <a:off x="20434300" y="1089279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11" name="楕円 610">
          <a:extLst>
            <a:ext uri="{FF2B5EF4-FFF2-40B4-BE49-F238E27FC236}">
              <a16:creationId xmlns:a16="http://schemas.microsoft.com/office/drawing/2014/main" id="{AB0F523C-718A-467E-BA37-DB39E97CE4E7}"/>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162306</xdr:rowOff>
    </xdr:to>
    <xdr:cxnSp macro="">
      <xdr:nvCxnSpPr>
        <xdr:cNvPr id="612" name="直線コネクタ 611">
          <a:extLst>
            <a:ext uri="{FF2B5EF4-FFF2-40B4-BE49-F238E27FC236}">
              <a16:creationId xmlns:a16="http://schemas.microsoft.com/office/drawing/2014/main" id="{2E55F06A-5CA2-4FAB-BF55-228758724C43}"/>
            </a:ext>
          </a:extLst>
        </xdr:cNvPr>
        <xdr:cNvCxnSpPr/>
      </xdr:nvCxnSpPr>
      <xdr:spPr>
        <a:xfrm>
          <a:off x="19545300" y="10828020"/>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613" name="楕円 612">
          <a:extLst>
            <a:ext uri="{FF2B5EF4-FFF2-40B4-BE49-F238E27FC236}">
              <a16:creationId xmlns:a16="http://schemas.microsoft.com/office/drawing/2014/main" id="{56A6EFFB-B25D-48CE-8DCA-F527061A3295}"/>
            </a:ext>
          </a:extLst>
        </xdr:cNvPr>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614" name="直線コネクタ 613">
          <a:extLst>
            <a:ext uri="{FF2B5EF4-FFF2-40B4-BE49-F238E27FC236}">
              <a16:creationId xmlns:a16="http://schemas.microsoft.com/office/drawing/2014/main" id="{7AE15CDB-FB2D-4DDC-8606-C00EDEFC7AED}"/>
            </a:ext>
          </a:extLst>
        </xdr:cNvPr>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a:extLst>
            <a:ext uri="{FF2B5EF4-FFF2-40B4-BE49-F238E27FC236}">
              <a16:creationId xmlns:a16="http://schemas.microsoft.com/office/drawing/2014/main" id="{A2129EC4-EE79-4885-8AAE-7E3E6CCD0EA5}"/>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a:extLst>
            <a:ext uri="{FF2B5EF4-FFF2-40B4-BE49-F238E27FC236}">
              <a16:creationId xmlns:a16="http://schemas.microsoft.com/office/drawing/2014/main" id="{1A980838-D5DE-4209-BBA7-4542E30767CE}"/>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a:extLst>
            <a:ext uri="{FF2B5EF4-FFF2-40B4-BE49-F238E27FC236}">
              <a16:creationId xmlns:a16="http://schemas.microsoft.com/office/drawing/2014/main" id="{F929FFE3-0C09-4E09-B8A4-B0A2F167555A}"/>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a:extLst>
            <a:ext uri="{FF2B5EF4-FFF2-40B4-BE49-F238E27FC236}">
              <a16:creationId xmlns:a16="http://schemas.microsoft.com/office/drawing/2014/main" id="{4838E49B-DE14-4668-9E22-BC5E53A30978}"/>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133367</xdr:rowOff>
    </xdr:from>
    <xdr:ext cx="469744" cy="259045"/>
    <xdr:sp macro="" textlink="">
      <xdr:nvSpPr>
        <xdr:cNvPr id="619" name="n_1mainValue【学校施設】&#10;一人当たり面積">
          <a:extLst>
            <a:ext uri="{FF2B5EF4-FFF2-40B4-BE49-F238E27FC236}">
              <a16:creationId xmlns:a16="http://schemas.microsoft.com/office/drawing/2014/main" id="{F48120A5-6F6F-499F-8442-4FFA6ABCF80F}"/>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32783</xdr:rowOff>
    </xdr:from>
    <xdr:ext cx="469744" cy="259045"/>
    <xdr:sp macro="" textlink="">
      <xdr:nvSpPr>
        <xdr:cNvPr id="620" name="n_2mainValue【学校施設】&#10;一人当たり面積">
          <a:extLst>
            <a:ext uri="{FF2B5EF4-FFF2-40B4-BE49-F238E27FC236}">
              <a16:creationId xmlns:a16="http://schemas.microsoft.com/office/drawing/2014/main" id="{A8A4F88B-5B67-4075-B11B-8003D7FAFF3B}"/>
            </a:ext>
          </a:extLst>
        </xdr:cNvPr>
        <xdr:cNvSpPr txBox="1"/>
      </xdr:nvSpPr>
      <xdr:spPr>
        <a:xfrm>
          <a:off x="20199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621" name="n_3mainValue【学校施設】&#10;一人当たり面積">
          <a:extLst>
            <a:ext uri="{FF2B5EF4-FFF2-40B4-BE49-F238E27FC236}">
              <a16:creationId xmlns:a16="http://schemas.microsoft.com/office/drawing/2014/main" id="{01E30B98-5BC1-4D32-90CA-C7CC87F0D1BC}"/>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622" name="n_4mainValue【学校施設】&#10;一人当たり面積">
          <a:extLst>
            <a:ext uri="{FF2B5EF4-FFF2-40B4-BE49-F238E27FC236}">
              <a16:creationId xmlns:a16="http://schemas.microsoft.com/office/drawing/2014/main" id="{85012981-EAF3-44BF-B294-2FEFB37C9B36}"/>
            </a:ext>
          </a:extLst>
        </xdr:cNvPr>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AF822274-DA6B-41E9-B07D-3892F7BF4C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25B64A57-92BA-4521-902D-8D7757657D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BD1A18E6-E18B-4262-90DF-B96C604B6E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0CB3C5A-ABDD-43A0-82E3-C3992D5122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1B8CAF14-16F0-4E3F-BA1B-A41133913E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39C83F4-0777-4E8B-B918-0B3520928E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E509F7CD-14A0-4E13-BD63-F018B4F048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CE6F5B3F-2158-4D27-99EF-4261FE9F99D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B878001-265B-42AA-92FD-997F0B3FCBC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5FB64AE3-C033-4D9C-8C02-8819023C29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F1260860-D6A1-4593-BE32-37183F2CE2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17D1EF85-986E-4EC8-8ABC-B09BCEEBCD1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216DECA3-8D56-48FC-8587-2E5A1F199C9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8480F379-F723-41DE-93A0-392452BCE5C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66EC339B-0B37-4BE6-A3EC-69D3A75261A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40FAFFB6-A619-48A6-9B57-92A97EDB7B4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4EEFF7C9-0D68-4EE0-8487-60D402FA144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F1E8443-83FF-4DB8-AE63-94A0E446C88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CA3DCD9D-E64A-4F51-87E3-D3E4C40C4CA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19B10538-EC31-432E-8F4E-F8A3B707A14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FBE8B9F7-3E24-4CD9-A1EF-D306AF02B15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43C79372-4B2A-4605-9144-598F176E467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3BA4E73B-5A5C-4F96-BE1B-E85C08D0EA3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524DC9A-2986-4A5A-BE07-349AAF4B11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7DDF2D22-C489-4435-AED8-0D868A2810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1D4EC62E-1909-4C7B-8493-503A400D1A48}"/>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D8C1C155-DACE-4C5F-AC0F-4ADE3D7CC31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194DD561-C612-467B-9A1E-5F4E8024E33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a:extLst>
            <a:ext uri="{FF2B5EF4-FFF2-40B4-BE49-F238E27FC236}">
              <a16:creationId xmlns:a16="http://schemas.microsoft.com/office/drawing/2014/main" id="{4FC3E093-A0C6-4A87-9835-472619D6013E}"/>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a:extLst>
            <a:ext uri="{FF2B5EF4-FFF2-40B4-BE49-F238E27FC236}">
              <a16:creationId xmlns:a16="http://schemas.microsoft.com/office/drawing/2014/main" id="{D1C17DBC-D21E-4A9B-B408-4A88BED0C12A}"/>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653" name="【児童館】&#10;有形固定資産減価償却率平均値テキスト">
          <a:extLst>
            <a:ext uri="{FF2B5EF4-FFF2-40B4-BE49-F238E27FC236}">
              <a16:creationId xmlns:a16="http://schemas.microsoft.com/office/drawing/2014/main" id="{F3CDFB4E-9C02-4BBE-9393-E2CCF9D53D2A}"/>
            </a:ext>
          </a:extLst>
        </xdr:cNvPr>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a:extLst>
            <a:ext uri="{FF2B5EF4-FFF2-40B4-BE49-F238E27FC236}">
              <a16:creationId xmlns:a16="http://schemas.microsoft.com/office/drawing/2014/main" id="{CA58488E-CB53-48A3-9DB4-6E0DD99313D8}"/>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a:extLst>
            <a:ext uri="{FF2B5EF4-FFF2-40B4-BE49-F238E27FC236}">
              <a16:creationId xmlns:a16="http://schemas.microsoft.com/office/drawing/2014/main" id="{7A7B5229-7ACF-4FC8-B426-B3754AB882F2}"/>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BBE2C162-8660-47FD-8324-744E2E153995}"/>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a:extLst>
            <a:ext uri="{FF2B5EF4-FFF2-40B4-BE49-F238E27FC236}">
              <a16:creationId xmlns:a16="http://schemas.microsoft.com/office/drawing/2014/main" id="{630092D2-CF53-46D2-8CB1-7D70A8F2970F}"/>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a:extLst>
            <a:ext uri="{FF2B5EF4-FFF2-40B4-BE49-F238E27FC236}">
              <a16:creationId xmlns:a16="http://schemas.microsoft.com/office/drawing/2014/main" id="{3EC7C870-4243-47B8-A950-E2906DA978D7}"/>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1B44BB2-A261-4654-BD4A-C894796D118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218AB82-5759-4C04-A427-FA8053A055E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A3718ED-AE86-4406-96A7-11AD746269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5DE75B9-EB68-4B6A-B9FF-393C1003BE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93EAE8D-67DD-4CA2-BA31-EF495CE299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41184</xdr:rowOff>
    </xdr:from>
    <xdr:to>
      <xdr:col>81</xdr:col>
      <xdr:colOff>101600</xdr:colOff>
      <xdr:row>80</xdr:row>
      <xdr:rowOff>142784</xdr:rowOff>
    </xdr:to>
    <xdr:sp macro="" textlink="">
      <xdr:nvSpPr>
        <xdr:cNvPr id="664" name="楕円 663">
          <a:extLst>
            <a:ext uri="{FF2B5EF4-FFF2-40B4-BE49-F238E27FC236}">
              <a16:creationId xmlns:a16="http://schemas.microsoft.com/office/drawing/2014/main" id="{BF60E346-0697-4B72-AA00-E81BAAFE8B3B}"/>
            </a:ext>
          </a:extLst>
        </xdr:cNvPr>
        <xdr:cNvSpPr/>
      </xdr:nvSpPr>
      <xdr:spPr>
        <a:xfrm>
          <a:off x="15430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150586</xdr:rowOff>
    </xdr:from>
    <xdr:to>
      <xdr:col>76</xdr:col>
      <xdr:colOff>165100</xdr:colOff>
      <xdr:row>81</xdr:row>
      <xdr:rowOff>80736</xdr:rowOff>
    </xdr:to>
    <xdr:sp macro="" textlink="">
      <xdr:nvSpPr>
        <xdr:cNvPr id="665" name="楕円 664">
          <a:extLst>
            <a:ext uri="{FF2B5EF4-FFF2-40B4-BE49-F238E27FC236}">
              <a16:creationId xmlns:a16="http://schemas.microsoft.com/office/drawing/2014/main" id="{8C16C575-9742-49FF-97A7-587695187920}"/>
            </a:ext>
          </a:extLst>
        </xdr:cNvPr>
        <xdr:cNvSpPr/>
      </xdr:nvSpPr>
      <xdr:spPr>
        <a:xfrm>
          <a:off x="14541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91984</xdr:rowOff>
    </xdr:from>
    <xdr:to>
      <xdr:col>81</xdr:col>
      <xdr:colOff>50800</xdr:colOff>
      <xdr:row>81</xdr:row>
      <xdr:rowOff>29936</xdr:rowOff>
    </xdr:to>
    <xdr:cxnSp macro="">
      <xdr:nvCxnSpPr>
        <xdr:cNvPr id="666" name="直線コネクタ 665">
          <a:extLst>
            <a:ext uri="{FF2B5EF4-FFF2-40B4-BE49-F238E27FC236}">
              <a16:creationId xmlns:a16="http://schemas.microsoft.com/office/drawing/2014/main" id="{C1A74452-A39B-4C33-A2C2-BD82133B9123}"/>
            </a:ext>
          </a:extLst>
        </xdr:cNvPr>
        <xdr:cNvCxnSpPr/>
      </xdr:nvCxnSpPr>
      <xdr:spPr>
        <a:xfrm flipV="1">
          <a:off x="14592300" y="13807984"/>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75474</xdr:rowOff>
    </xdr:from>
    <xdr:to>
      <xdr:col>72</xdr:col>
      <xdr:colOff>38100</xdr:colOff>
      <xdr:row>82</xdr:row>
      <xdr:rowOff>5624</xdr:rowOff>
    </xdr:to>
    <xdr:sp macro="" textlink="">
      <xdr:nvSpPr>
        <xdr:cNvPr id="667" name="楕円 666">
          <a:extLst>
            <a:ext uri="{FF2B5EF4-FFF2-40B4-BE49-F238E27FC236}">
              <a16:creationId xmlns:a16="http://schemas.microsoft.com/office/drawing/2014/main" id="{378A16FF-EF3C-49CC-A311-A01F2F26C37E}"/>
            </a:ext>
          </a:extLst>
        </xdr:cNvPr>
        <xdr:cNvSpPr/>
      </xdr:nvSpPr>
      <xdr:spPr>
        <a:xfrm>
          <a:off x="13652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29936</xdr:rowOff>
    </xdr:from>
    <xdr:to>
      <xdr:col>76</xdr:col>
      <xdr:colOff>114300</xdr:colOff>
      <xdr:row>81</xdr:row>
      <xdr:rowOff>126274</xdr:rowOff>
    </xdr:to>
    <xdr:cxnSp macro="">
      <xdr:nvCxnSpPr>
        <xdr:cNvPr id="668" name="直線コネクタ 667">
          <a:extLst>
            <a:ext uri="{FF2B5EF4-FFF2-40B4-BE49-F238E27FC236}">
              <a16:creationId xmlns:a16="http://schemas.microsoft.com/office/drawing/2014/main" id="{1AF04480-C28C-41F0-A552-ACC8DD5A2427}"/>
            </a:ext>
          </a:extLst>
        </xdr:cNvPr>
        <xdr:cNvCxnSpPr/>
      </xdr:nvCxnSpPr>
      <xdr:spPr>
        <a:xfrm flipV="1">
          <a:off x="13703300" y="1391738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669" name="n_1aveValue【児童館】&#10;有形固定資産減価償却率">
          <a:extLst>
            <a:ext uri="{FF2B5EF4-FFF2-40B4-BE49-F238E27FC236}">
              <a16:creationId xmlns:a16="http://schemas.microsoft.com/office/drawing/2014/main" id="{7F42B489-0A74-42F7-A6E2-B5114894DAE3}"/>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70" name="n_2aveValue【児童館】&#10;有形固定資産減価償却率">
          <a:extLst>
            <a:ext uri="{FF2B5EF4-FFF2-40B4-BE49-F238E27FC236}">
              <a16:creationId xmlns:a16="http://schemas.microsoft.com/office/drawing/2014/main" id="{7AA9D1DB-4EEE-4B9A-85FB-7AC291FD8703}"/>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1" name="n_3aveValue【児童館】&#10;有形固定資産減価償却率">
          <a:extLst>
            <a:ext uri="{FF2B5EF4-FFF2-40B4-BE49-F238E27FC236}">
              <a16:creationId xmlns:a16="http://schemas.microsoft.com/office/drawing/2014/main" id="{734E1351-26E3-4DDE-AB7A-12699DD7283B}"/>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672" name="n_4aveValue【児童館】&#10;有形固定資産減価償却率">
          <a:extLst>
            <a:ext uri="{FF2B5EF4-FFF2-40B4-BE49-F238E27FC236}">
              <a16:creationId xmlns:a16="http://schemas.microsoft.com/office/drawing/2014/main" id="{2CCC1F67-EC0A-434E-BF7F-4B5E5C2FDA36}"/>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159311</xdr:rowOff>
    </xdr:from>
    <xdr:ext cx="405111" cy="259045"/>
    <xdr:sp macro="" textlink="">
      <xdr:nvSpPr>
        <xdr:cNvPr id="673" name="n_1mainValue【児童館】&#10;有形固定資産減価償却率">
          <a:extLst>
            <a:ext uri="{FF2B5EF4-FFF2-40B4-BE49-F238E27FC236}">
              <a16:creationId xmlns:a16="http://schemas.microsoft.com/office/drawing/2014/main" id="{C30BF19D-B41E-4C2B-A6AB-1ED4AE7BFED9}"/>
            </a:ext>
          </a:extLst>
        </xdr:cNvPr>
        <xdr:cNvSpPr txBox="1"/>
      </xdr:nvSpPr>
      <xdr:spPr>
        <a:xfrm>
          <a:off x="15266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97263</xdr:rowOff>
    </xdr:from>
    <xdr:ext cx="405111" cy="259045"/>
    <xdr:sp macro="" textlink="">
      <xdr:nvSpPr>
        <xdr:cNvPr id="674" name="n_2mainValue【児童館】&#10;有形固定資産減価償却率">
          <a:extLst>
            <a:ext uri="{FF2B5EF4-FFF2-40B4-BE49-F238E27FC236}">
              <a16:creationId xmlns:a16="http://schemas.microsoft.com/office/drawing/2014/main" id="{BDFC66E3-F4A2-48C5-A541-9D2A9FC9F83D}"/>
            </a:ext>
          </a:extLst>
        </xdr:cNvPr>
        <xdr:cNvSpPr txBox="1"/>
      </xdr:nvSpPr>
      <xdr:spPr>
        <a:xfrm>
          <a:off x="14389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22151</xdr:rowOff>
    </xdr:from>
    <xdr:ext cx="405111" cy="259045"/>
    <xdr:sp macro="" textlink="">
      <xdr:nvSpPr>
        <xdr:cNvPr id="675" name="n_3mainValue【児童館】&#10;有形固定資産減価償却率">
          <a:extLst>
            <a:ext uri="{FF2B5EF4-FFF2-40B4-BE49-F238E27FC236}">
              <a16:creationId xmlns:a16="http://schemas.microsoft.com/office/drawing/2014/main" id="{2028C9E0-3B3E-4872-B80B-1BF036A58146}"/>
            </a:ext>
          </a:extLst>
        </xdr:cNvPr>
        <xdr:cNvSpPr txBox="1"/>
      </xdr:nvSpPr>
      <xdr:spPr>
        <a:xfrm>
          <a:off x="135007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9E098961-E799-4DDB-89FA-59C4A6078B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F73D06DC-4DB2-4FE2-AACC-44040CCB94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370E9666-C3F7-4481-B7EF-A7AFFF7BAF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2D131023-D2E8-4498-AEA4-B004D19C4B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94358AB-F7FD-4585-AF9A-8366B8911F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6987BC64-040E-4751-BE85-FBCE83D754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886A9B5-D277-41DE-8A0F-34AC8E38B3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3DE70CF1-3774-4853-BC70-7F21142EAB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DBA055C4-D058-499A-ABC6-45CD22B164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AE843386-1885-4A6F-8F58-CADA993650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C7B7ABD4-8B82-4497-B09C-F059C6711A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9109711D-3D4D-4C8B-845E-B72906393CB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D09EB3E-4D45-4690-B14E-56EEF4903FF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ED41FCB2-BC09-437E-8D36-913A0BA7B8D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93C8D5F2-F408-4B3B-9096-DD195631ABF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C0D5BCB4-8BBA-4AB3-8A96-5792EEA65C3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4F386EA6-904F-4291-A5B2-543EF3C37B3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DCDDEBEC-EF85-47E2-BAB0-C58855B2561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213161EA-8644-47B8-892D-99073678A8E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6171E513-1422-4DA5-9331-D29F1C25272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11754EA7-51B9-406A-B98A-67E13D6ADD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3E4A6CE5-90D0-450E-B12C-1430DD1862C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853884D1-0356-4AB9-9FA8-8FE4708DA1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305182A5-F3A1-460E-B60A-96F977EF2D2F}"/>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84CDBFA3-D770-4E79-A43F-B609A151A1C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53135909-2B93-4A4A-BBB7-FE7F37C07C0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2" name="【児童館】&#10;一人当たり面積最大値テキスト">
          <a:extLst>
            <a:ext uri="{FF2B5EF4-FFF2-40B4-BE49-F238E27FC236}">
              <a16:creationId xmlns:a16="http://schemas.microsoft.com/office/drawing/2014/main" id="{B18402F8-A0DA-4D8F-973E-42245D62A84B}"/>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3" name="直線コネクタ 702">
          <a:extLst>
            <a:ext uri="{FF2B5EF4-FFF2-40B4-BE49-F238E27FC236}">
              <a16:creationId xmlns:a16="http://schemas.microsoft.com/office/drawing/2014/main" id="{BDFC4135-5DA1-4C52-9175-C8362EC0249B}"/>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04" name="【児童館】&#10;一人当たり面積平均値テキスト">
          <a:extLst>
            <a:ext uri="{FF2B5EF4-FFF2-40B4-BE49-F238E27FC236}">
              <a16:creationId xmlns:a16="http://schemas.microsoft.com/office/drawing/2014/main" id="{248DB15E-BE37-42A5-A669-372632EBF0CC}"/>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05" name="フローチャート: 判断 704">
          <a:extLst>
            <a:ext uri="{FF2B5EF4-FFF2-40B4-BE49-F238E27FC236}">
              <a16:creationId xmlns:a16="http://schemas.microsoft.com/office/drawing/2014/main" id="{06552517-442D-4886-A896-0EFA755D8A8A}"/>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06" name="フローチャート: 判断 705">
          <a:extLst>
            <a:ext uri="{FF2B5EF4-FFF2-40B4-BE49-F238E27FC236}">
              <a16:creationId xmlns:a16="http://schemas.microsoft.com/office/drawing/2014/main" id="{8B23C8A4-329F-40C3-A58D-D35C2319CB47}"/>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7" name="フローチャート: 判断 706">
          <a:extLst>
            <a:ext uri="{FF2B5EF4-FFF2-40B4-BE49-F238E27FC236}">
              <a16:creationId xmlns:a16="http://schemas.microsoft.com/office/drawing/2014/main" id="{53A299AE-0658-4466-B542-E9ABA746AC73}"/>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08" name="フローチャート: 判断 707">
          <a:extLst>
            <a:ext uri="{FF2B5EF4-FFF2-40B4-BE49-F238E27FC236}">
              <a16:creationId xmlns:a16="http://schemas.microsoft.com/office/drawing/2014/main" id="{8AEAAD7B-2E46-4374-82EB-03DB8326BCAB}"/>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09" name="フローチャート: 判断 708">
          <a:extLst>
            <a:ext uri="{FF2B5EF4-FFF2-40B4-BE49-F238E27FC236}">
              <a16:creationId xmlns:a16="http://schemas.microsoft.com/office/drawing/2014/main" id="{F51C7393-B6E1-42DD-9A07-82F9EF58C864}"/>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AC2F276-6EAD-474E-9449-EB43D920C4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3E4EC56-0646-4564-82C8-C6BDDD809D2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55D7640-2145-4EBF-B2B5-ADDA1410AD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4B2B073-0E68-4EE2-A653-7052A481EFB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D061A27-F9F1-4584-9FA7-04AAFA7A58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69850</xdr:rowOff>
    </xdr:from>
    <xdr:to>
      <xdr:col>112</xdr:col>
      <xdr:colOff>38100</xdr:colOff>
      <xdr:row>84</xdr:row>
      <xdr:rowOff>0</xdr:rowOff>
    </xdr:to>
    <xdr:sp macro="" textlink="">
      <xdr:nvSpPr>
        <xdr:cNvPr id="715" name="楕円 714">
          <a:extLst>
            <a:ext uri="{FF2B5EF4-FFF2-40B4-BE49-F238E27FC236}">
              <a16:creationId xmlns:a16="http://schemas.microsoft.com/office/drawing/2014/main" id="{6CA37B48-D2E2-4736-ADDE-288007631D7E}"/>
            </a:ext>
          </a:extLst>
        </xdr:cNvPr>
        <xdr:cNvSpPr/>
      </xdr:nvSpPr>
      <xdr:spPr>
        <a:xfrm>
          <a:off x="21272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6" name="楕円 715">
          <a:extLst>
            <a:ext uri="{FF2B5EF4-FFF2-40B4-BE49-F238E27FC236}">
              <a16:creationId xmlns:a16="http://schemas.microsoft.com/office/drawing/2014/main" id="{CB455B41-DD51-472B-A4AA-4F844381DF65}"/>
            </a:ext>
          </a:extLst>
        </xdr:cNvPr>
        <xdr:cNvSpPr/>
      </xdr:nvSpPr>
      <xdr:spPr>
        <a:xfrm>
          <a:off x="20383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120650</xdr:rowOff>
    </xdr:from>
    <xdr:to>
      <xdr:col>111</xdr:col>
      <xdr:colOff>177800</xdr:colOff>
      <xdr:row>84</xdr:row>
      <xdr:rowOff>25400</xdr:rowOff>
    </xdr:to>
    <xdr:cxnSp macro="">
      <xdr:nvCxnSpPr>
        <xdr:cNvPr id="717" name="直線コネクタ 716">
          <a:extLst>
            <a:ext uri="{FF2B5EF4-FFF2-40B4-BE49-F238E27FC236}">
              <a16:creationId xmlns:a16="http://schemas.microsoft.com/office/drawing/2014/main" id="{15289550-6848-43F4-9370-9DFC6B54E6B6}"/>
            </a:ext>
          </a:extLst>
        </xdr:cNvPr>
        <xdr:cNvCxnSpPr/>
      </xdr:nvCxnSpPr>
      <xdr:spPr>
        <a:xfrm flipV="1">
          <a:off x="20434300" y="1435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718" name="楕円 717">
          <a:extLst>
            <a:ext uri="{FF2B5EF4-FFF2-40B4-BE49-F238E27FC236}">
              <a16:creationId xmlns:a16="http://schemas.microsoft.com/office/drawing/2014/main" id="{AA591975-3DE6-4A37-BAF3-F6D859D1774A}"/>
            </a:ext>
          </a:extLst>
        </xdr:cNvPr>
        <xdr:cNvSpPr/>
      </xdr:nvSpPr>
      <xdr:spPr>
        <a:xfrm>
          <a:off x="19494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25400</xdr:rowOff>
    </xdr:from>
    <xdr:to>
      <xdr:col>107</xdr:col>
      <xdr:colOff>50800</xdr:colOff>
      <xdr:row>84</xdr:row>
      <xdr:rowOff>88900</xdr:rowOff>
    </xdr:to>
    <xdr:cxnSp macro="">
      <xdr:nvCxnSpPr>
        <xdr:cNvPr id="719" name="直線コネクタ 718">
          <a:extLst>
            <a:ext uri="{FF2B5EF4-FFF2-40B4-BE49-F238E27FC236}">
              <a16:creationId xmlns:a16="http://schemas.microsoft.com/office/drawing/2014/main" id="{017B90A9-71AB-416D-96CA-BF9BDA7738AA}"/>
            </a:ext>
          </a:extLst>
        </xdr:cNvPr>
        <xdr:cNvCxnSpPr/>
      </xdr:nvCxnSpPr>
      <xdr:spPr>
        <a:xfrm flipV="1">
          <a:off x="19545300" y="1442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20" name="n_1aveValue【児童館】&#10;一人当たり面積">
          <a:extLst>
            <a:ext uri="{FF2B5EF4-FFF2-40B4-BE49-F238E27FC236}">
              <a16:creationId xmlns:a16="http://schemas.microsoft.com/office/drawing/2014/main" id="{CE98BF0B-8427-4F15-A190-E6FE3ED461E3}"/>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1" name="n_2aveValue【児童館】&#10;一人当たり面積">
          <a:extLst>
            <a:ext uri="{FF2B5EF4-FFF2-40B4-BE49-F238E27FC236}">
              <a16:creationId xmlns:a16="http://schemas.microsoft.com/office/drawing/2014/main" id="{2F8A0A0F-2B16-4AB8-95AC-C657E47B971F}"/>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22" name="n_3aveValue【児童館】&#10;一人当たり面積">
          <a:extLst>
            <a:ext uri="{FF2B5EF4-FFF2-40B4-BE49-F238E27FC236}">
              <a16:creationId xmlns:a16="http://schemas.microsoft.com/office/drawing/2014/main" id="{6CEFEDCB-4A7B-4145-A6CE-9131973B7F95}"/>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723" name="n_4aveValue【児童館】&#10;一人当たり面積">
          <a:extLst>
            <a:ext uri="{FF2B5EF4-FFF2-40B4-BE49-F238E27FC236}">
              <a16:creationId xmlns:a16="http://schemas.microsoft.com/office/drawing/2014/main" id="{F2F35C58-5569-4642-8D19-17BEC35A22BD}"/>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16527</xdr:rowOff>
    </xdr:from>
    <xdr:ext cx="469744" cy="259045"/>
    <xdr:sp macro="" textlink="">
      <xdr:nvSpPr>
        <xdr:cNvPr id="724" name="n_1mainValue【児童館】&#10;一人当たり面積">
          <a:extLst>
            <a:ext uri="{FF2B5EF4-FFF2-40B4-BE49-F238E27FC236}">
              <a16:creationId xmlns:a16="http://schemas.microsoft.com/office/drawing/2014/main" id="{5E52A923-2D20-46E5-ACD0-2854A5714C9E}"/>
            </a:ext>
          </a:extLst>
        </xdr:cNvPr>
        <xdr:cNvSpPr txBox="1"/>
      </xdr:nvSpPr>
      <xdr:spPr>
        <a:xfrm>
          <a:off x="210757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25" name="n_2mainValue【児童館】&#10;一人当たり面積">
          <a:extLst>
            <a:ext uri="{FF2B5EF4-FFF2-40B4-BE49-F238E27FC236}">
              <a16:creationId xmlns:a16="http://schemas.microsoft.com/office/drawing/2014/main" id="{116DD8EA-ADBF-44E3-8374-D683929CBABF}"/>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726" name="n_3mainValue【児童館】&#10;一人当たり面積">
          <a:extLst>
            <a:ext uri="{FF2B5EF4-FFF2-40B4-BE49-F238E27FC236}">
              <a16:creationId xmlns:a16="http://schemas.microsoft.com/office/drawing/2014/main" id="{2E2071A3-615B-4733-A98F-32843C335A5E}"/>
            </a:ext>
          </a:extLst>
        </xdr:cNvPr>
        <xdr:cNvSpPr txBox="1"/>
      </xdr:nvSpPr>
      <xdr:spPr>
        <a:xfrm>
          <a:off x="19310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19B547C5-834A-4596-B179-3754E4AF62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33EF7BB1-AB00-4193-8D41-3F21C2016F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AD407172-2CB6-40CA-ABF0-2872FB87FC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FD8FACF8-364D-4014-8E0A-030397FB22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A99CC50C-AF60-4208-9F13-5E57F79B8F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590EE3A8-1BC9-4CBE-BBF4-A1985AF133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6F8A8ABA-C174-4668-BE3C-5B058327256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083E4A57-5172-4F7B-8833-EEE0D87314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BAF19C32-A11C-4798-83F0-017214A701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DE913F74-1667-4666-B1F2-226EA29EB14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0A615744-DFF9-45C9-84CF-3FA9AAFA77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6054C815-6D32-439C-9F67-BA3BA3FFBB3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FCFCA01F-CE90-4570-B18B-E08015D436F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F8946304-A07F-41AC-ACE8-B5A23119B7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3213B15E-0E93-4AFA-930C-F8961ADC04F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A0B57D66-D704-4731-816C-4119729E8EF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151F18B6-4B3F-4E8F-9E6D-C8828A569D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9AC30D37-C09D-4819-BE72-23D0F319954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F570C4B9-B0B2-4765-8B7D-45983F7B299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CB2E39FB-E49D-481C-B5A8-F365F6603B9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857F910D-CAC1-40C4-AB13-BB74FAAD87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C2575E7F-A6F3-46FB-8F71-DE334B52F9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CA65FCEA-E77D-4B79-9BB6-B91230A1D9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D400CB91-160D-4385-8070-451F1800BB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77832203-CE88-4547-A3F5-1A43712ABB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52" name="直線コネクタ 751">
          <a:extLst>
            <a:ext uri="{FF2B5EF4-FFF2-40B4-BE49-F238E27FC236}">
              <a16:creationId xmlns:a16="http://schemas.microsoft.com/office/drawing/2014/main" id="{27261FE7-6F07-410A-936F-E9F0DF898FC3}"/>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3" name="【公民館】&#10;有形固定資産減価償却率最小値テキスト">
          <a:extLst>
            <a:ext uri="{FF2B5EF4-FFF2-40B4-BE49-F238E27FC236}">
              <a16:creationId xmlns:a16="http://schemas.microsoft.com/office/drawing/2014/main" id="{E46473FA-090F-4359-AAA4-F219F357D08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4" name="直線コネクタ 753">
          <a:extLst>
            <a:ext uri="{FF2B5EF4-FFF2-40B4-BE49-F238E27FC236}">
              <a16:creationId xmlns:a16="http://schemas.microsoft.com/office/drawing/2014/main" id="{D02DE910-7024-4C36-9B39-DAD711778EA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55" name="【公民館】&#10;有形固定資産減価償却率最大値テキスト">
          <a:extLst>
            <a:ext uri="{FF2B5EF4-FFF2-40B4-BE49-F238E27FC236}">
              <a16:creationId xmlns:a16="http://schemas.microsoft.com/office/drawing/2014/main" id="{E6462F53-462F-4B4C-8515-E9EE75A484FA}"/>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56" name="直線コネクタ 755">
          <a:extLst>
            <a:ext uri="{FF2B5EF4-FFF2-40B4-BE49-F238E27FC236}">
              <a16:creationId xmlns:a16="http://schemas.microsoft.com/office/drawing/2014/main" id="{28F7C172-3401-46E4-860A-E70D7DCE050E}"/>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757" name="【公民館】&#10;有形固定資産減価償却率平均値テキスト">
          <a:extLst>
            <a:ext uri="{FF2B5EF4-FFF2-40B4-BE49-F238E27FC236}">
              <a16:creationId xmlns:a16="http://schemas.microsoft.com/office/drawing/2014/main" id="{8CEE142A-3759-4761-9F2A-406173797410}"/>
            </a:ext>
          </a:extLst>
        </xdr:cNvPr>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58" name="フローチャート: 判断 757">
          <a:extLst>
            <a:ext uri="{FF2B5EF4-FFF2-40B4-BE49-F238E27FC236}">
              <a16:creationId xmlns:a16="http://schemas.microsoft.com/office/drawing/2014/main" id="{BE9B99C1-D942-4832-954F-343AA8E12B3F}"/>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59" name="フローチャート: 判断 758">
          <a:extLst>
            <a:ext uri="{FF2B5EF4-FFF2-40B4-BE49-F238E27FC236}">
              <a16:creationId xmlns:a16="http://schemas.microsoft.com/office/drawing/2014/main" id="{6074F4A5-DFF6-4F8A-9D9A-F5D5F67FE856}"/>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60" name="フローチャート: 判断 759">
          <a:extLst>
            <a:ext uri="{FF2B5EF4-FFF2-40B4-BE49-F238E27FC236}">
              <a16:creationId xmlns:a16="http://schemas.microsoft.com/office/drawing/2014/main" id="{6F018F91-318E-4D63-B586-639E53495712}"/>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61" name="フローチャート: 判断 760">
          <a:extLst>
            <a:ext uri="{FF2B5EF4-FFF2-40B4-BE49-F238E27FC236}">
              <a16:creationId xmlns:a16="http://schemas.microsoft.com/office/drawing/2014/main" id="{097F90ED-CB96-4DE8-B394-BEA3359A1B89}"/>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62" name="フローチャート: 判断 761">
          <a:extLst>
            <a:ext uri="{FF2B5EF4-FFF2-40B4-BE49-F238E27FC236}">
              <a16:creationId xmlns:a16="http://schemas.microsoft.com/office/drawing/2014/main" id="{CE0B03D9-7C20-4507-973C-221322A386F7}"/>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616D9863-4515-4345-BD26-18CC1A3325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9C8BCB02-93FF-4B63-95F5-5B6C68C1E3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A509E27-DA78-49AD-A02E-424E5A835A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D22839D-EEB0-49B9-A103-719ABC4FF3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D729E92-B929-461F-925D-E41E10099F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12337</xdr:rowOff>
    </xdr:from>
    <xdr:to>
      <xdr:col>85</xdr:col>
      <xdr:colOff>177800</xdr:colOff>
      <xdr:row>103</xdr:row>
      <xdr:rowOff>113937</xdr:rowOff>
    </xdr:to>
    <xdr:sp macro="" textlink="">
      <xdr:nvSpPr>
        <xdr:cNvPr id="768" name="楕円 767">
          <a:extLst>
            <a:ext uri="{FF2B5EF4-FFF2-40B4-BE49-F238E27FC236}">
              <a16:creationId xmlns:a16="http://schemas.microsoft.com/office/drawing/2014/main" id="{032AB8E8-C75E-4B7C-9DC5-4901CCEB43A1}"/>
            </a:ext>
          </a:extLst>
        </xdr:cNvPr>
        <xdr:cNvSpPr/>
      </xdr:nvSpPr>
      <xdr:spPr>
        <a:xfrm>
          <a:off x="162687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35214</xdr:rowOff>
    </xdr:from>
    <xdr:ext cx="405111" cy="259045"/>
    <xdr:sp macro="" textlink="">
      <xdr:nvSpPr>
        <xdr:cNvPr id="769" name="【公民館】&#10;有形固定資産減価償却率該当値テキスト">
          <a:extLst>
            <a:ext uri="{FF2B5EF4-FFF2-40B4-BE49-F238E27FC236}">
              <a16:creationId xmlns:a16="http://schemas.microsoft.com/office/drawing/2014/main" id="{7973B44A-05F3-4333-9756-53D71D878C93}"/>
            </a:ext>
          </a:extLst>
        </xdr:cNvPr>
        <xdr:cNvSpPr txBox="1"/>
      </xdr:nvSpPr>
      <xdr:spPr>
        <a:xfrm>
          <a:off x="16357600" y="1752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160927</xdr:rowOff>
    </xdr:from>
    <xdr:to>
      <xdr:col>81</xdr:col>
      <xdr:colOff>101600</xdr:colOff>
      <xdr:row>103</xdr:row>
      <xdr:rowOff>91077</xdr:rowOff>
    </xdr:to>
    <xdr:sp macro="" textlink="">
      <xdr:nvSpPr>
        <xdr:cNvPr id="770" name="楕円 769">
          <a:extLst>
            <a:ext uri="{FF2B5EF4-FFF2-40B4-BE49-F238E27FC236}">
              <a16:creationId xmlns:a16="http://schemas.microsoft.com/office/drawing/2014/main" id="{B81D8551-F6C7-4B01-83B7-2CF88EC270C2}"/>
            </a:ext>
          </a:extLst>
        </xdr:cNvPr>
        <xdr:cNvSpPr/>
      </xdr:nvSpPr>
      <xdr:spPr>
        <a:xfrm>
          <a:off x="15430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40277</xdr:rowOff>
    </xdr:from>
    <xdr:to>
      <xdr:col>85</xdr:col>
      <xdr:colOff>127000</xdr:colOff>
      <xdr:row>103</xdr:row>
      <xdr:rowOff>63137</xdr:rowOff>
    </xdr:to>
    <xdr:cxnSp macro="">
      <xdr:nvCxnSpPr>
        <xdr:cNvPr id="771" name="直線コネクタ 770">
          <a:extLst>
            <a:ext uri="{FF2B5EF4-FFF2-40B4-BE49-F238E27FC236}">
              <a16:creationId xmlns:a16="http://schemas.microsoft.com/office/drawing/2014/main" id="{41E67DD6-E698-4308-B7CD-5340E5EAB7EE}"/>
            </a:ext>
          </a:extLst>
        </xdr:cNvPr>
        <xdr:cNvCxnSpPr/>
      </xdr:nvCxnSpPr>
      <xdr:spPr>
        <a:xfrm>
          <a:off x="15481300" y="1769962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772" name="楕円 771">
          <a:extLst>
            <a:ext uri="{FF2B5EF4-FFF2-40B4-BE49-F238E27FC236}">
              <a16:creationId xmlns:a16="http://schemas.microsoft.com/office/drawing/2014/main" id="{1EE12EAC-42A8-4A04-8895-8AC0758583A7}"/>
            </a:ext>
          </a:extLst>
        </xdr:cNvPr>
        <xdr:cNvSpPr/>
      </xdr:nvSpPr>
      <xdr:spPr>
        <a:xfrm>
          <a:off x="14541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40277</xdr:rowOff>
    </xdr:from>
    <xdr:to>
      <xdr:col>81</xdr:col>
      <xdr:colOff>50800</xdr:colOff>
      <xdr:row>103</xdr:row>
      <xdr:rowOff>92529</xdr:rowOff>
    </xdr:to>
    <xdr:cxnSp macro="">
      <xdr:nvCxnSpPr>
        <xdr:cNvPr id="773" name="直線コネクタ 772">
          <a:extLst>
            <a:ext uri="{FF2B5EF4-FFF2-40B4-BE49-F238E27FC236}">
              <a16:creationId xmlns:a16="http://schemas.microsoft.com/office/drawing/2014/main" id="{AFA5C59A-6649-40BF-9F12-7CCE945FB145}"/>
            </a:ext>
          </a:extLst>
        </xdr:cNvPr>
        <xdr:cNvCxnSpPr/>
      </xdr:nvCxnSpPr>
      <xdr:spPr>
        <a:xfrm flipV="1">
          <a:off x="14592300" y="1769962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170724</xdr:rowOff>
    </xdr:from>
    <xdr:to>
      <xdr:col>72</xdr:col>
      <xdr:colOff>38100</xdr:colOff>
      <xdr:row>103</xdr:row>
      <xdr:rowOff>100874</xdr:rowOff>
    </xdr:to>
    <xdr:sp macro="" textlink="">
      <xdr:nvSpPr>
        <xdr:cNvPr id="774" name="楕円 773">
          <a:extLst>
            <a:ext uri="{FF2B5EF4-FFF2-40B4-BE49-F238E27FC236}">
              <a16:creationId xmlns:a16="http://schemas.microsoft.com/office/drawing/2014/main" id="{391DED12-9DFE-43FA-BAD9-DFA9DCA6AF70}"/>
            </a:ext>
          </a:extLst>
        </xdr:cNvPr>
        <xdr:cNvSpPr/>
      </xdr:nvSpPr>
      <xdr:spPr>
        <a:xfrm>
          <a:off x="13652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50074</xdr:rowOff>
    </xdr:from>
    <xdr:to>
      <xdr:col>76</xdr:col>
      <xdr:colOff>114300</xdr:colOff>
      <xdr:row>103</xdr:row>
      <xdr:rowOff>92529</xdr:rowOff>
    </xdr:to>
    <xdr:cxnSp macro="">
      <xdr:nvCxnSpPr>
        <xdr:cNvPr id="775" name="直線コネクタ 774">
          <a:extLst>
            <a:ext uri="{FF2B5EF4-FFF2-40B4-BE49-F238E27FC236}">
              <a16:creationId xmlns:a16="http://schemas.microsoft.com/office/drawing/2014/main" id="{28AF55C0-1A24-4CBC-BD6D-3565730A58EF}"/>
            </a:ext>
          </a:extLst>
        </xdr:cNvPr>
        <xdr:cNvCxnSpPr/>
      </xdr:nvCxnSpPr>
      <xdr:spPr>
        <a:xfrm>
          <a:off x="13703300" y="177094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144599</xdr:rowOff>
    </xdr:from>
    <xdr:to>
      <xdr:col>67</xdr:col>
      <xdr:colOff>101600</xdr:colOff>
      <xdr:row>103</xdr:row>
      <xdr:rowOff>74749</xdr:rowOff>
    </xdr:to>
    <xdr:sp macro="" textlink="">
      <xdr:nvSpPr>
        <xdr:cNvPr id="776" name="楕円 775">
          <a:extLst>
            <a:ext uri="{FF2B5EF4-FFF2-40B4-BE49-F238E27FC236}">
              <a16:creationId xmlns:a16="http://schemas.microsoft.com/office/drawing/2014/main" id="{CE889C1D-FFC9-4C8E-99DC-EE1DAEAC8A3A}"/>
            </a:ext>
          </a:extLst>
        </xdr:cNvPr>
        <xdr:cNvSpPr/>
      </xdr:nvSpPr>
      <xdr:spPr>
        <a:xfrm>
          <a:off x="12763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23949</xdr:rowOff>
    </xdr:from>
    <xdr:to>
      <xdr:col>71</xdr:col>
      <xdr:colOff>177800</xdr:colOff>
      <xdr:row>103</xdr:row>
      <xdr:rowOff>50074</xdr:rowOff>
    </xdr:to>
    <xdr:cxnSp macro="">
      <xdr:nvCxnSpPr>
        <xdr:cNvPr id="777" name="直線コネクタ 776">
          <a:extLst>
            <a:ext uri="{FF2B5EF4-FFF2-40B4-BE49-F238E27FC236}">
              <a16:creationId xmlns:a16="http://schemas.microsoft.com/office/drawing/2014/main" id="{8D0E68E5-3827-46DE-B246-DB442DFF38AF}"/>
            </a:ext>
          </a:extLst>
        </xdr:cNvPr>
        <xdr:cNvCxnSpPr/>
      </xdr:nvCxnSpPr>
      <xdr:spPr>
        <a:xfrm>
          <a:off x="12814300" y="176832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778" name="n_1aveValue【公民館】&#10;有形固定資産減価償却率">
          <a:extLst>
            <a:ext uri="{FF2B5EF4-FFF2-40B4-BE49-F238E27FC236}">
              <a16:creationId xmlns:a16="http://schemas.microsoft.com/office/drawing/2014/main" id="{8EA5B987-138B-4EDA-ABF3-07633D8FC292}"/>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79" name="n_2aveValue【公民館】&#10;有形固定資産減価償却率">
          <a:extLst>
            <a:ext uri="{FF2B5EF4-FFF2-40B4-BE49-F238E27FC236}">
              <a16:creationId xmlns:a16="http://schemas.microsoft.com/office/drawing/2014/main" id="{F5D328A4-F983-4415-BDC8-A2CB4F4106D1}"/>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780" name="n_3aveValue【公民館】&#10;有形固定資産減価償却率">
          <a:extLst>
            <a:ext uri="{FF2B5EF4-FFF2-40B4-BE49-F238E27FC236}">
              <a16:creationId xmlns:a16="http://schemas.microsoft.com/office/drawing/2014/main" id="{AFA8ED30-15A0-41DE-8557-DB68F3D25D11}"/>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81" name="n_4aveValue【公民館】&#10;有形固定資産減価償却率">
          <a:extLst>
            <a:ext uri="{FF2B5EF4-FFF2-40B4-BE49-F238E27FC236}">
              <a16:creationId xmlns:a16="http://schemas.microsoft.com/office/drawing/2014/main" id="{D52C1541-835D-4CD6-9C26-EA12BA6B4627}"/>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107604</xdr:rowOff>
    </xdr:from>
    <xdr:ext cx="405111" cy="259045"/>
    <xdr:sp macro="" textlink="">
      <xdr:nvSpPr>
        <xdr:cNvPr id="782" name="n_1mainValue【公民館】&#10;有形固定資産減価償却率">
          <a:extLst>
            <a:ext uri="{FF2B5EF4-FFF2-40B4-BE49-F238E27FC236}">
              <a16:creationId xmlns:a16="http://schemas.microsoft.com/office/drawing/2014/main" id="{AF2D9FA9-71B4-4E83-9DB9-C401EFE74E68}"/>
            </a:ext>
          </a:extLst>
        </xdr:cNvPr>
        <xdr:cNvSpPr txBox="1"/>
      </xdr:nvSpPr>
      <xdr:spPr>
        <a:xfrm>
          <a:off x="152660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159856</xdr:rowOff>
    </xdr:from>
    <xdr:ext cx="405111" cy="259045"/>
    <xdr:sp macro="" textlink="">
      <xdr:nvSpPr>
        <xdr:cNvPr id="783" name="n_2mainValue【公民館】&#10;有形固定資産減価償却率">
          <a:extLst>
            <a:ext uri="{FF2B5EF4-FFF2-40B4-BE49-F238E27FC236}">
              <a16:creationId xmlns:a16="http://schemas.microsoft.com/office/drawing/2014/main" id="{12DC0CD0-3A4A-4F10-9A73-5093CFC5A4C1}"/>
            </a:ext>
          </a:extLst>
        </xdr:cNvPr>
        <xdr:cNvSpPr txBox="1"/>
      </xdr:nvSpPr>
      <xdr:spPr>
        <a:xfrm>
          <a:off x="14389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117401</xdr:rowOff>
    </xdr:from>
    <xdr:ext cx="405111" cy="259045"/>
    <xdr:sp macro="" textlink="">
      <xdr:nvSpPr>
        <xdr:cNvPr id="784" name="n_3mainValue【公民館】&#10;有形固定資産減価償却率">
          <a:extLst>
            <a:ext uri="{FF2B5EF4-FFF2-40B4-BE49-F238E27FC236}">
              <a16:creationId xmlns:a16="http://schemas.microsoft.com/office/drawing/2014/main" id="{29D477DA-93E6-4F7E-8453-5785FA56EB30}"/>
            </a:ext>
          </a:extLst>
        </xdr:cNvPr>
        <xdr:cNvSpPr txBox="1"/>
      </xdr:nvSpPr>
      <xdr:spPr>
        <a:xfrm>
          <a:off x="13500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91276</xdr:rowOff>
    </xdr:from>
    <xdr:ext cx="405111" cy="259045"/>
    <xdr:sp macro="" textlink="">
      <xdr:nvSpPr>
        <xdr:cNvPr id="785" name="n_4mainValue【公民館】&#10;有形固定資産減価償却率">
          <a:extLst>
            <a:ext uri="{FF2B5EF4-FFF2-40B4-BE49-F238E27FC236}">
              <a16:creationId xmlns:a16="http://schemas.microsoft.com/office/drawing/2014/main" id="{6E14E3AA-B8F4-4795-BE01-BD0B8D19DAD8}"/>
            </a:ext>
          </a:extLst>
        </xdr:cNvPr>
        <xdr:cNvSpPr txBox="1"/>
      </xdr:nvSpPr>
      <xdr:spPr>
        <a:xfrm>
          <a:off x="12611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3A840204-00B7-4A4C-87D2-7E795D2E90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E2F98A3B-BC01-4A9F-97A5-6A9FB240D9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B88F8DB4-1FA5-4ABD-8F4E-07A14A5EDC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16632047-B2B5-4069-AD3D-D52AD22690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40B87BAD-E287-4EE2-AE75-7165B17849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382245B7-B62C-448E-9799-66E38FD789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1E7D8646-64D1-47ED-B1B5-CBCB7971DE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FB0D5063-C0D8-4BD0-9C13-3D0124D7B6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711BAFE5-4ECD-44D2-A06C-54B574713A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23A6431C-4DAE-45C7-831E-ACBB157940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0EB7BBF3-3699-442A-8E74-0EEBD107BEA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8FB575B6-3A3B-419A-87FC-81EED33CAAE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941E607A-E4F1-43F2-A5C6-560E8B9AA20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CC61B714-B5E3-4304-99EF-3C0762E1584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CF92C1DE-87E4-4E10-BC8E-AAB1C2DF216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EB7E34D6-0DEE-4485-9CCE-0B8292F68C9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437E0D05-05B6-47EC-9E0A-C3038AEB65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0D8DFDC4-84EA-4F72-95DB-C0FD2340C4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FCAF8D07-0BD0-4E14-84EE-069BBC94D4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451999F3-747C-418F-8AD7-8FD35F5DB0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137FD173-1B7D-4E13-BD5A-6877E4E52FB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57DD5FA9-122C-4878-82E3-54D11AF3890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35050F6E-3471-4CAC-AE8F-E4FB9C54B1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A540B5AE-62D6-4F77-B368-17D0EA0D84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523F0900-E929-487A-8345-8444CDF321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11" name="直線コネクタ 810">
          <a:extLst>
            <a:ext uri="{FF2B5EF4-FFF2-40B4-BE49-F238E27FC236}">
              <a16:creationId xmlns:a16="http://schemas.microsoft.com/office/drawing/2014/main" id="{B3485DDD-D1DA-41BB-9B9B-6E895BD61AAE}"/>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12" name="【公民館】&#10;一人当たり面積最小値テキスト">
          <a:extLst>
            <a:ext uri="{FF2B5EF4-FFF2-40B4-BE49-F238E27FC236}">
              <a16:creationId xmlns:a16="http://schemas.microsoft.com/office/drawing/2014/main" id="{D440FD78-553F-4E72-8FE3-865BA8398554}"/>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13" name="直線コネクタ 812">
          <a:extLst>
            <a:ext uri="{FF2B5EF4-FFF2-40B4-BE49-F238E27FC236}">
              <a16:creationId xmlns:a16="http://schemas.microsoft.com/office/drawing/2014/main" id="{878CAC77-440A-4AF4-BE83-CDE0AE951B65}"/>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14" name="【公民館】&#10;一人当たり面積最大値テキスト">
          <a:extLst>
            <a:ext uri="{FF2B5EF4-FFF2-40B4-BE49-F238E27FC236}">
              <a16:creationId xmlns:a16="http://schemas.microsoft.com/office/drawing/2014/main" id="{6625A498-7213-4F13-B78A-CFC5D4E97B03}"/>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15" name="直線コネクタ 814">
          <a:extLst>
            <a:ext uri="{FF2B5EF4-FFF2-40B4-BE49-F238E27FC236}">
              <a16:creationId xmlns:a16="http://schemas.microsoft.com/office/drawing/2014/main" id="{42A3BBFF-02FE-4168-83F5-D040011CA881}"/>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816" name="【公民館】&#10;一人当たり面積平均値テキスト">
          <a:extLst>
            <a:ext uri="{FF2B5EF4-FFF2-40B4-BE49-F238E27FC236}">
              <a16:creationId xmlns:a16="http://schemas.microsoft.com/office/drawing/2014/main" id="{07C527E4-2C71-4937-B3BF-0570715866FC}"/>
            </a:ext>
          </a:extLst>
        </xdr:cNvPr>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17" name="フローチャート: 判断 816">
          <a:extLst>
            <a:ext uri="{FF2B5EF4-FFF2-40B4-BE49-F238E27FC236}">
              <a16:creationId xmlns:a16="http://schemas.microsoft.com/office/drawing/2014/main" id="{C99EAFA4-7D3C-4247-B039-B22F301A4BCD}"/>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18" name="フローチャート: 判断 817">
          <a:extLst>
            <a:ext uri="{FF2B5EF4-FFF2-40B4-BE49-F238E27FC236}">
              <a16:creationId xmlns:a16="http://schemas.microsoft.com/office/drawing/2014/main" id="{C16F07B4-8801-4566-B5E9-22FC50DF0D6D}"/>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19" name="フローチャート: 判断 818">
          <a:extLst>
            <a:ext uri="{FF2B5EF4-FFF2-40B4-BE49-F238E27FC236}">
              <a16:creationId xmlns:a16="http://schemas.microsoft.com/office/drawing/2014/main" id="{C3D9C5CA-6A10-49A2-A652-0B52C2B09CAA}"/>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20" name="フローチャート: 判断 819">
          <a:extLst>
            <a:ext uri="{FF2B5EF4-FFF2-40B4-BE49-F238E27FC236}">
              <a16:creationId xmlns:a16="http://schemas.microsoft.com/office/drawing/2014/main" id="{65107678-0F02-488A-ADAD-B53C30C3C18A}"/>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21" name="フローチャート: 判断 820">
          <a:extLst>
            <a:ext uri="{FF2B5EF4-FFF2-40B4-BE49-F238E27FC236}">
              <a16:creationId xmlns:a16="http://schemas.microsoft.com/office/drawing/2014/main" id="{05F5FDBA-BFEB-4877-943C-EF676CEED60F}"/>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129BD3E5-C818-46D2-BFAF-D23339D8FF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C2EC744D-116C-439D-B3DA-9D2B7855A2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71DCD89-EC10-47E1-8993-EC0F6D97FF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9C45C4B-59C1-4007-B578-43C6CE2506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29D3D52-958A-443C-A07B-BEBA3704034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27" name="楕円 826">
          <a:extLst>
            <a:ext uri="{FF2B5EF4-FFF2-40B4-BE49-F238E27FC236}">
              <a16:creationId xmlns:a16="http://schemas.microsoft.com/office/drawing/2014/main" id="{3E3D4942-FA2C-4A6C-8681-3F64074C120C}"/>
            </a:ext>
          </a:extLst>
        </xdr:cNvPr>
        <xdr:cNvSpPr/>
      </xdr:nvSpPr>
      <xdr:spPr>
        <a:xfrm>
          <a:off x="22110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107059</xdr:rowOff>
    </xdr:from>
    <xdr:ext cx="469744" cy="259045"/>
    <xdr:sp macro="" textlink="">
      <xdr:nvSpPr>
        <xdr:cNvPr id="828" name="【公民館】&#10;一人当たり面積該当値テキスト">
          <a:extLst>
            <a:ext uri="{FF2B5EF4-FFF2-40B4-BE49-F238E27FC236}">
              <a16:creationId xmlns:a16="http://schemas.microsoft.com/office/drawing/2014/main" id="{F54429A3-6637-4F1F-90B1-6912A787887B}"/>
            </a:ext>
          </a:extLst>
        </xdr:cNvPr>
        <xdr:cNvSpPr txBox="1"/>
      </xdr:nvSpPr>
      <xdr:spPr>
        <a:xfrm>
          <a:off x="22199600" y="1810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829" name="楕円 828">
          <a:extLst>
            <a:ext uri="{FF2B5EF4-FFF2-40B4-BE49-F238E27FC236}">
              <a16:creationId xmlns:a16="http://schemas.microsoft.com/office/drawing/2014/main" id="{9B0E3534-F8D7-4298-9B2E-330A215B0954}"/>
            </a:ext>
          </a:extLst>
        </xdr:cNvPr>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134982</xdr:rowOff>
    </xdr:from>
    <xdr:to>
      <xdr:col>116</xdr:col>
      <xdr:colOff>63500</xdr:colOff>
      <xdr:row>106</xdr:row>
      <xdr:rowOff>141514</xdr:rowOff>
    </xdr:to>
    <xdr:cxnSp macro="">
      <xdr:nvCxnSpPr>
        <xdr:cNvPr id="830" name="直線コネクタ 829">
          <a:extLst>
            <a:ext uri="{FF2B5EF4-FFF2-40B4-BE49-F238E27FC236}">
              <a16:creationId xmlns:a16="http://schemas.microsoft.com/office/drawing/2014/main" id="{5A5E6F5D-0E07-469C-8570-0E47A3953DB0}"/>
            </a:ext>
          </a:extLst>
        </xdr:cNvPr>
        <xdr:cNvCxnSpPr/>
      </xdr:nvCxnSpPr>
      <xdr:spPr>
        <a:xfrm flipV="1">
          <a:off x="21323300" y="183086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831" name="楕円 830">
          <a:extLst>
            <a:ext uri="{FF2B5EF4-FFF2-40B4-BE49-F238E27FC236}">
              <a16:creationId xmlns:a16="http://schemas.microsoft.com/office/drawing/2014/main" id="{91002603-8E7E-4EA3-81DE-308FE7679973}"/>
            </a:ext>
          </a:extLst>
        </xdr:cNvPr>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141514</xdr:rowOff>
    </xdr:to>
    <xdr:cxnSp macro="">
      <xdr:nvCxnSpPr>
        <xdr:cNvPr id="832" name="直線コネクタ 831">
          <a:extLst>
            <a:ext uri="{FF2B5EF4-FFF2-40B4-BE49-F238E27FC236}">
              <a16:creationId xmlns:a16="http://schemas.microsoft.com/office/drawing/2014/main" id="{9AF4FA82-F346-4D9D-A17F-1383B6189F83}"/>
            </a:ext>
          </a:extLst>
        </xdr:cNvPr>
        <xdr:cNvCxnSpPr/>
      </xdr:nvCxnSpPr>
      <xdr:spPr>
        <a:xfrm>
          <a:off x="20434300" y="18217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833" name="楕円 832">
          <a:extLst>
            <a:ext uri="{FF2B5EF4-FFF2-40B4-BE49-F238E27FC236}">
              <a16:creationId xmlns:a16="http://schemas.microsoft.com/office/drawing/2014/main" id="{F8803089-534E-4509-A0FC-4F171C1AF2BA}"/>
            </a:ext>
          </a:extLst>
        </xdr:cNvPr>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43543</xdr:rowOff>
    </xdr:to>
    <xdr:cxnSp macro="">
      <xdr:nvCxnSpPr>
        <xdr:cNvPr id="834" name="直線コネクタ 833">
          <a:extLst>
            <a:ext uri="{FF2B5EF4-FFF2-40B4-BE49-F238E27FC236}">
              <a16:creationId xmlns:a16="http://schemas.microsoft.com/office/drawing/2014/main" id="{2E746B06-1661-4429-A87D-4A6317AB79F8}"/>
            </a:ext>
          </a:extLst>
        </xdr:cNvPr>
        <xdr:cNvCxnSpPr/>
      </xdr:nvCxnSpPr>
      <xdr:spPr>
        <a:xfrm>
          <a:off x="19545300" y="1821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835" name="楕円 834">
          <a:extLst>
            <a:ext uri="{FF2B5EF4-FFF2-40B4-BE49-F238E27FC236}">
              <a16:creationId xmlns:a16="http://schemas.microsoft.com/office/drawing/2014/main" id="{3B79A150-2292-4672-A805-6AFF05361F40}"/>
            </a:ext>
          </a:extLst>
        </xdr:cNvPr>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43543</xdr:rowOff>
    </xdr:to>
    <xdr:cxnSp macro="">
      <xdr:nvCxnSpPr>
        <xdr:cNvPr id="836" name="直線コネクタ 835">
          <a:extLst>
            <a:ext uri="{FF2B5EF4-FFF2-40B4-BE49-F238E27FC236}">
              <a16:creationId xmlns:a16="http://schemas.microsoft.com/office/drawing/2014/main" id="{84F3755E-32B9-4493-915A-9FA443B34E34}"/>
            </a:ext>
          </a:extLst>
        </xdr:cNvPr>
        <xdr:cNvCxnSpPr/>
      </xdr:nvCxnSpPr>
      <xdr:spPr>
        <a:xfrm>
          <a:off x="18656300" y="1819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37" name="n_1aveValue【公民館】&#10;一人当たり面積">
          <a:extLst>
            <a:ext uri="{FF2B5EF4-FFF2-40B4-BE49-F238E27FC236}">
              <a16:creationId xmlns:a16="http://schemas.microsoft.com/office/drawing/2014/main" id="{557BFF23-A1F8-4937-AD68-4CD0E813477D}"/>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838" name="n_2aveValue【公民館】&#10;一人当たり面積">
          <a:extLst>
            <a:ext uri="{FF2B5EF4-FFF2-40B4-BE49-F238E27FC236}">
              <a16:creationId xmlns:a16="http://schemas.microsoft.com/office/drawing/2014/main" id="{14D25E78-6DB2-4828-AE45-1CFC85B52644}"/>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39" name="n_3aveValue【公民館】&#10;一人当たり面積">
          <a:extLst>
            <a:ext uri="{FF2B5EF4-FFF2-40B4-BE49-F238E27FC236}">
              <a16:creationId xmlns:a16="http://schemas.microsoft.com/office/drawing/2014/main" id="{F07F1D00-F946-45F0-8D7C-9896403AB87B}"/>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840" name="n_4aveValue【公民館】&#10;一人当たり面積">
          <a:extLst>
            <a:ext uri="{FF2B5EF4-FFF2-40B4-BE49-F238E27FC236}">
              <a16:creationId xmlns:a16="http://schemas.microsoft.com/office/drawing/2014/main" id="{C060AA62-7238-47C7-9321-390158B2CABE}"/>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37391</xdr:rowOff>
    </xdr:from>
    <xdr:ext cx="469744" cy="259045"/>
    <xdr:sp macro="" textlink="">
      <xdr:nvSpPr>
        <xdr:cNvPr id="841" name="n_1mainValue【公民館】&#10;一人当たり面積">
          <a:extLst>
            <a:ext uri="{FF2B5EF4-FFF2-40B4-BE49-F238E27FC236}">
              <a16:creationId xmlns:a16="http://schemas.microsoft.com/office/drawing/2014/main" id="{7F75B3CE-BD1B-4010-9658-ECAA674634D3}"/>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110870</xdr:rowOff>
    </xdr:from>
    <xdr:ext cx="469744" cy="259045"/>
    <xdr:sp macro="" textlink="">
      <xdr:nvSpPr>
        <xdr:cNvPr id="842" name="n_2mainValue【公民館】&#10;一人当たり面積">
          <a:extLst>
            <a:ext uri="{FF2B5EF4-FFF2-40B4-BE49-F238E27FC236}">
              <a16:creationId xmlns:a16="http://schemas.microsoft.com/office/drawing/2014/main" id="{DF76F9B3-F542-4281-A51B-D63747464955}"/>
            </a:ext>
          </a:extLst>
        </xdr:cNvPr>
        <xdr:cNvSpPr txBox="1"/>
      </xdr:nvSpPr>
      <xdr:spPr>
        <a:xfrm>
          <a:off x="20199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110870</xdr:rowOff>
    </xdr:from>
    <xdr:ext cx="469744" cy="259045"/>
    <xdr:sp macro="" textlink="">
      <xdr:nvSpPr>
        <xdr:cNvPr id="843" name="n_3mainValue【公民館】&#10;一人当たり面積">
          <a:extLst>
            <a:ext uri="{FF2B5EF4-FFF2-40B4-BE49-F238E27FC236}">
              <a16:creationId xmlns:a16="http://schemas.microsoft.com/office/drawing/2014/main" id="{1C41932A-F09B-4049-95BE-80259E59D106}"/>
            </a:ext>
          </a:extLst>
        </xdr:cNvPr>
        <xdr:cNvSpPr txBox="1"/>
      </xdr:nvSpPr>
      <xdr:spPr>
        <a:xfrm>
          <a:off x="19310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91276</xdr:rowOff>
    </xdr:from>
    <xdr:ext cx="469744" cy="259045"/>
    <xdr:sp macro="" textlink="">
      <xdr:nvSpPr>
        <xdr:cNvPr id="844" name="n_4mainValue【公民館】&#10;一人当たり面積">
          <a:extLst>
            <a:ext uri="{FF2B5EF4-FFF2-40B4-BE49-F238E27FC236}">
              <a16:creationId xmlns:a16="http://schemas.microsoft.com/office/drawing/2014/main" id="{4CA69C3D-3177-4FC7-86DC-BB6475CB2877}"/>
            </a:ext>
          </a:extLst>
        </xdr:cNvPr>
        <xdr:cNvSpPr txBox="1"/>
      </xdr:nvSpPr>
      <xdr:spPr>
        <a:xfrm>
          <a:off x="18421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132FCB41-87D7-4FD2-9F1B-DA3147262A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DBBD917F-D5E1-4457-B9C0-8F7A02400F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AE6362BB-6F76-48FE-8CA3-9824554C42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道路・橋りょうの有形固定資産減価償却率は類似団体</a:t>
          </a:r>
          <a:r>
            <a:rPr kumimoji="1" lang="ja-JP" altLang="en-US" sz="1100">
              <a:solidFill>
                <a:schemeClr val="dk1"/>
              </a:solidFill>
              <a:effectLst/>
              <a:latin typeface="+mn-lt"/>
              <a:ea typeface="+mn-ea"/>
              <a:cs typeface="+mn-cs"/>
            </a:rPr>
            <a:t>と大差はないが</a:t>
          </a:r>
          <a:r>
            <a:rPr kumimoji="1" lang="ja-JP" altLang="ja-JP" sz="1100">
              <a:solidFill>
                <a:schemeClr val="dk1"/>
              </a:solidFill>
              <a:effectLst/>
              <a:latin typeface="+mn-lt"/>
              <a:ea typeface="+mn-ea"/>
              <a:cs typeface="+mn-cs"/>
            </a:rPr>
            <a:t>、熊本地震からの復旧・復興事業が進むにつれ、将来的には低くなると見込まれる。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令和元年度末までに災害公営住宅</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戸の整備が完了したため、有形固定資産減価償却率が大幅に低下したが、既存の公営住宅</a:t>
          </a:r>
          <a:r>
            <a:rPr kumimoji="1" lang="ja-JP" altLang="en-US" sz="1100">
              <a:solidFill>
                <a:schemeClr val="dk1"/>
              </a:solidFill>
              <a:effectLst/>
              <a:latin typeface="+mn-lt"/>
              <a:ea typeface="+mn-ea"/>
              <a:cs typeface="+mn-cs"/>
            </a:rPr>
            <a:t>によっては築</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年を超えるような住宅があるため、入居の状況によっては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施設の統廃合の検討も必要であると考えられる。</a:t>
          </a:r>
          <a:endParaRPr lang="ja-JP" altLang="ja-JP">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年度末までに</a:t>
          </a:r>
          <a:r>
            <a:rPr kumimoji="1" lang="ja-JP" altLang="en-US" sz="1100">
              <a:solidFill>
                <a:schemeClr val="dk1"/>
              </a:solidFill>
              <a:effectLst/>
              <a:latin typeface="+mn-lt"/>
              <a:ea typeface="+mn-ea"/>
              <a:cs typeface="+mn-cs"/>
            </a:rPr>
            <a:t>中学校の校舎の災害復旧工事が完了したため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学校施設の</a:t>
          </a:r>
          <a:r>
            <a:rPr kumimoji="1" lang="ja-JP" altLang="ja-JP" sz="1100">
              <a:solidFill>
                <a:schemeClr val="dk1"/>
              </a:solidFill>
              <a:effectLst/>
              <a:latin typeface="+mn-lt"/>
              <a:ea typeface="+mn-ea"/>
              <a:cs typeface="+mn-cs"/>
            </a:rPr>
            <a:t>有形固定資産減価償却率が大幅に低下したが、施設の長寿命化計画の</a:t>
          </a:r>
          <a:r>
            <a:rPr kumimoji="1" lang="ja-JP" altLang="en-US" sz="1100">
              <a:solidFill>
                <a:schemeClr val="dk1"/>
              </a:solidFill>
              <a:effectLst/>
              <a:latin typeface="+mn-lt"/>
              <a:ea typeface="+mn-ea"/>
              <a:cs typeface="+mn-cs"/>
            </a:rPr>
            <a:t>踏まえて</a:t>
          </a:r>
          <a:r>
            <a:rPr kumimoji="1" lang="ja-JP" altLang="ja-JP" sz="1100">
              <a:solidFill>
                <a:schemeClr val="dk1"/>
              </a:solidFill>
              <a:effectLst/>
              <a:latin typeface="+mn-lt"/>
              <a:ea typeface="+mn-ea"/>
              <a:cs typeface="+mn-cs"/>
            </a:rPr>
            <a:t>、既存の</a:t>
          </a:r>
          <a:r>
            <a:rPr kumimoji="1" lang="ja-JP" altLang="en-US" sz="1100">
              <a:solidFill>
                <a:schemeClr val="dk1"/>
              </a:solidFill>
              <a:effectLst/>
              <a:latin typeface="+mn-lt"/>
              <a:ea typeface="+mn-ea"/>
              <a:cs typeface="+mn-cs"/>
            </a:rPr>
            <a:t>学校施設を</a:t>
          </a:r>
          <a:r>
            <a:rPr kumimoji="1" lang="ja-JP" altLang="ja-JP" sz="1100">
              <a:solidFill>
                <a:schemeClr val="dk1"/>
              </a:solidFill>
              <a:effectLst/>
              <a:latin typeface="+mn-lt"/>
              <a:ea typeface="+mn-ea"/>
              <a:cs typeface="+mn-cs"/>
            </a:rPr>
            <a:t>適切に管理していく必要がある。</a:t>
          </a:r>
          <a:endParaRPr lang="ja-JP" altLang="ja-JP" sz="1400">
            <a:effectLst/>
          </a:endParaRPr>
        </a:p>
        <a:p>
          <a:r>
            <a:rPr kumimoji="1" lang="ja-JP" altLang="ja-JP" sz="1100">
              <a:solidFill>
                <a:schemeClr val="dk1"/>
              </a:solidFill>
              <a:effectLst/>
              <a:latin typeface="+mn-lt"/>
              <a:ea typeface="+mn-ea"/>
              <a:cs typeface="+mn-cs"/>
            </a:rPr>
            <a:t>幼稚園・保育所の有形固定資産減価償却率は類似団体と大差はないが、益城第二幼稚園で築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年を超えている、幼稚園で定員割れをしている等の状況から、民間委託・施設統合の検討も必要であると考えられる。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6D1EC9-15F5-4430-84E5-D2855D1152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8A5FB8-E719-44FE-A4E1-36E2EE7A9F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BA54C4-F1BF-4AE9-8108-630D8D69F6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D3B3CA-9660-4E83-9185-775B208D18D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D1B12C-2838-477B-984A-DB751FE673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8BDB87-F240-43C1-893E-0457CEAC9D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9FC870-9188-45EE-9802-57E59CF8D0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CAA234-3A7D-44FF-A6F0-0690B2C1E5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47DAB9-C94B-43C9-8EA4-17952DBC80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6487F7-8C66-4C3D-9E3C-A6D5A349EE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453DFD-23E2-47F3-BA47-604CEEB729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FCADAD-6801-4A88-AB35-BA7FC1BE53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85EFCB-EE87-4D23-806E-259793A81A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C08E1F-38A4-4703-A02A-A437B9502E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877899-B04E-48CB-8E2C-CA7DBA310E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4F5DA7-5DCE-4953-B5FE-A2ABA82C20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A46978-15C1-419B-8A72-535492EA21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45FA02-8C22-4C0B-9375-8188EE1F50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EFC43A-9C36-4720-B80F-605A0A4FAA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A5CEF6-9527-48A3-B8C3-6530B14A6B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026D95-7AE3-4485-8DA6-B9412FD0FE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B27EC4-3F63-4196-9933-8C9BD6C5F6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29A46D-FA80-4A0A-9750-CFAE58AD86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B89C8C-EC5B-4BE7-B3A9-E7E325F95D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9A8B7B-E0DA-4FD9-BB3B-FE2F328834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FF7123-9C15-4295-9552-383BF7CFAA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B9BD14-9036-4281-9F09-2BFFA51954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D27D6D-C2D1-4C6E-B23C-13DB1BC5CB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A59441-BBF9-4FDA-82C8-4EBCD7453A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935FFA-B737-437D-AEDB-6EE543F99D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24D9F2-5775-4616-97A5-8043D46D81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DF30B1C-ADC2-4040-B91B-3EC811726E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4E00A2-0D6E-4DF2-86FB-55902C37B8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6B0AAC1-CA4C-4169-9305-0649F24ED6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62A4AB-8198-4A2F-9389-7FFB68CBDB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6829AE-BA44-413B-A175-C098F0946A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D057AA-C5F4-4688-923A-CCB8DE704B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2827B1-C6F1-44DF-B84F-CAD90D7CC5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9FEAFF-ACE4-44AF-95A3-0A7CAFD650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FFE60B-CB58-40A9-A0D4-58A8396E6B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FF4FD1-C9E2-4258-AC20-FC50F01E0C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45F7BC-3D64-44A8-93EB-161017F1DD5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5E674F-7D00-4BEE-90D6-9484E5EFD90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CBE6F06-12C7-4127-A829-4B7BDF9641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365500-B208-4CFE-90CE-DCA0570737A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039C38C-C746-4CBE-90BF-2D886DF539A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486274-2B40-4CD5-9BB3-00DE5F098B7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9351DAC-2E25-4AC6-B804-4285F0E3B84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4C3CDF0-7C91-4D26-ADED-8601E349FF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DA95C57-D4A2-4830-8B88-2B70B6085F8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221E9B3-C5AE-4EC5-B5FA-6BB1ADA7AD3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D4FFD25-EA29-449E-B9BE-BE7A94D0C2A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A876A6B-2E75-457D-9E35-DCD89A6A143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4FCE27F-E7D1-4734-93E3-F89BA061CAD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E872902-3C76-4709-993A-2F8D390901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4F833E3-C51B-4ADA-837B-FC8D06E492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D7590716-3537-4D94-BBF8-FEE2817FA195}"/>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1DBF3C43-D473-483C-8C77-B133F36B9C29}"/>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4D950D91-0675-42B3-B867-DA418A2BECDE}"/>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873315D2-BA6C-4BDD-8AAE-7CF452A7C50D}"/>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E682BEE2-BC75-405A-9B05-C0A4BA06E520}"/>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a:extLst>
            <a:ext uri="{FF2B5EF4-FFF2-40B4-BE49-F238E27FC236}">
              <a16:creationId xmlns:a16="http://schemas.microsoft.com/office/drawing/2014/main" id="{780E89EC-5252-4FB3-A619-F55D993CE774}"/>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E46B9EE0-511F-44F9-B385-702E3084635E}"/>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8A05F486-D980-48BD-8CBB-715794EECA5C}"/>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3713DFD3-3619-4819-92F9-50B2CD232106}"/>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7CC1FB31-265A-465F-ADAB-F691F38999D3}"/>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6F9E0DC5-B3E7-431D-BB34-6191C1067C7D}"/>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7D3C82-DD77-443D-A431-DAF463DC5D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CD8C9C-2C5B-4284-9914-FC14596DAE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66BD76-BF82-48C5-8450-CA67B2BF01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A54F41-D7CE-4C09-A40F-FC2D954E75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3F16837-9C44-43E3-8C0B-F76A24E93F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49893</xdr:rowOff>
    </xdr:from>
    <xdr:to>
      <xdr:col>15</xdr:col>
      <xdr:colOff>101600</xdr:colOff>
      <xdr:row>35</xdr:row>
      <xdr:rowOff>151493</xdr:rowOff>
    </xdr:to>
    <xdr:sp macro="" textlink="">
      <xdr:nvSpPr>
        <xdr:cNvPr id="74" name="楕円 73">
          <a:extLst>
            <a:ext uri="{FF2B5EF4-FFF2-40B4-BE49-F238E27FC236}">
              <a16:creationId xmlns:a16="http://schemas.microsoft.com/office/drawing/2014/main" id="{3B007D6B-D6A1-47B9-92E5-B1DE271EDAC1}"/>
            </a:ext>
          </a:extLst>
        </xdr:cNvPr>
        <xdr:cNvSpPr/>
      </xdr:nvSpPr>
      <xdr:spPr>
        <a:xfrm>
          <a:off x="2857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5806</xdr:rowOff>
    </xdr:from>
    <xdr:to>
      <xdr:col>10</xdr:col>
      <xdr:colOff>165100</xdr:colOff>
      <xdr:row>35</xdr:row>
      <xdr:rowOff>107406</xdr:rowOff>
    </xdr:to>
    <xdr:sp macro="" textlink="">
      <xdr:nvSpPr>
        <xdr:cNvPr id="75" name="楕円 74">
          <a:extLst>
            <a:ext uri="{FF2B5EF4-FFF2-40B4-BE49-F238E27FC236}">
              <a16:creationId xmlns:a16="http://schemas.microsoft.com/office/drawing/2014/main" id="{44772E50-E7E3-47D2-8763-D7AC5C0C3CBF}"/>
            </a:ext>
          </a:extLst>
        </xdr:cNvPr>
        <xdr:cNvSpPr/>
      </xdr:nvSpPr>
      <xdr:spPr>
        <a:xfrm>
          <a:off x="1968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56606</xdr:rowOff>
    </xdr:from>
    <xdr:to>
      <xdr:col>15</xdr:col>
      <xdr:colOff>50800</xdr:colOff>
      <xdr:row>35</xdr:row>
      <xdr:rowOff>100693</xdr:rowOff>
    </xdr:to>
    <xdr:cxnSp macro="">
      <xdr:nvCxnSpPr>
        <xdr:cNvPr id="76" name="直線コネクタ 75">
          <a:extLst>
            <a:ext uri="{FF2B5EF4-FFF2-40B4-BE49-F238E27FC236}">
              <a16:creationId xmlns:a16="http://schemas.microsoft.com/office/drawing/2014/main" id="{30A5A83C-BD7C-4832-B620-3D1337FA82C2}"/>
            </a:ext>
          </a:extLst>
        </xdr:cNvPr>
        <xdr:cNvCxnSpPr/>
      </xdr:nvCxnSpPr>
      <xdr:spPr>
        <a:xfrm>
          <a:off x="2019300" y="60573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77" name="n_1aveValue【図書館】&#10;有形固定資産減価償却率">
          <a:extLst>
            <a:ext uri="{FF2B5EF4-FFF2-40B4-BE49-F238E27FC236}">
              <a16:creationId xmlns:a16="http://schemas.microsoft.com/office/drawing/2014/main" id="{7C950F59-1E9B-48E8-B71B-B83894196892}"/>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78" name="n_2aveValue【図書館】&#10;有形固定資産減価償却率">
          <a:extLst>
            <a:ext uri="{FF2B5EF4-FFF2-40B4-BE49-F238E27FC236}">
              <a16:creationId xmlns:a16="http://schemas.microsoft.com/office/drawing/2014/main" id="{1A4CBC6C-084C-4E10-A3C9-4C3B84A10750}"/>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79" name="n_3aveValue【図書館】&#10;有形固定資産減価償却率">
          <a:extLst>
            <a:ext uri="{FF2B5EF4-FFF2-40B4-BE49-F238E27FC236}">
              <a16:creationId xmlns:a16="http://schemas.microsoft.com/office/drawing/2014/main" id="{D3867D59-46CE-45E9-8A1C-7C63FE0B3BBB}"/>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0" name="n_4aveValue【図書館】&#10;有形固定資産減価償却率">
          <a:extLst>
            <a:ext uri="{FF2B5EF4-FFF2-40B4-BE49-F238E27FC236}">
              <a16:creationId xmlns:a16="http://schemas.microsoft.com/office/drawing/2014/main" id="{5FE99434-954C-4E79-908F-E464F07E302D}"/>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168020</xdr:rowOff>
    </xdr:from>
    <xdr:ext cx="405111" cy="259045"/>
    <xdr:sp macro="" textlink="">
      <xdr:nvSpPr>
        <xdr:cNvPr id="81" name="n_2mainValue【図書館】&#10;有形固定資産減価償却率">
          <a:extLst>
            <a:ext uri="{FF2B5EF4-FFF2-40B4-BE49-F238E27FC236}">
              <a16:creationId xmlns:a16="http://schemas.microsoft.com/office/drawing/2014/main" id="{75DC313A-2C04-4DA2-9EF9-FB12A4FD5E80}"/>
            </a:ext>
          </a:extLst>
        </xdr:cNvPr>
        <xdr:cNvSpPr txBox="1"/>
      </xdr:nvSpPr>
      <xdr:spPr>
        <a:xfrm>
          <a:off x="2705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123933</xdr:rowOff>
    </xdr:from>
    <xdr:ext cx="405111" cy="259045"/>
    <xdr:sp macro="" textlink="">
      <xdr:nvSpPr>
        <xdr:cNvPr id="82" name="n_3mainValue【図書館】&#10;有形固定資産減価償却率">
          <a:extLst>
            <a:ext uri="{FF2B5EF4-FFF2-40B4-BE49-F238E27FC236}">
              <a16:creationId xmlns:a16="http://schemas.microsoft.com/office/drawing/2014/main" id="{DD757D7B-74CF-413A-AD14-1052CCF757D1}"/>
            </a:ext>
          </a:extLst>
        </xdr:cNvPr>
        <xdr:cNvSpPr txBox="1"/>
      </xdr:nvSpPr>
      <xdr:spPr>
        <a:xfrm>
          <a:off x="1816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E3537F3D-4064-455F-A9E9-74C18DB8DE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DEAF68E2-007D-435F-89F1-EDD3AEF369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46C7BE71-5B03-482A-BCDC-F5A055C64F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29D6EAC1-2575-4C69-9FF9-86C0FA1BDF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55A94503-AA75-43D5-BDD6-619E9BFC3F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FB5E5C33-333F-4B4D-A1D7-68761B9D36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6D5AA9A-5C80-4CD2-80FD-7B705D6B6E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2240015-1E6D-4987-B4A5-976101C2A0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79E09825-46D8-4B32-B1B4-935D8E605A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2A0B6789-A8B6-4E54-B375-F488F2089B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995A6EAA-DE95-4D7C-B0C1-3811119183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30A4A765-98BF-44AF-953F-E33F6A4605A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4335C30B-B4D5-42C2-9B3C-1658B2BEC4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2843F312-92A1-4A46-A272-077A8B3BF7D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C11D4C1-2431-46FB-8A52-5F7EE999F04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B96F1188-C57A-41A0-87B4-DCD2B43652C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BB0EF9C6-A031-491F-B3D6-0B7585BAEB2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1B04D766-E2C4-43A5-9C46-D49459D6625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49F3475E-738D-4604-9CB4-F73F33CCF1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4E05C278-8E52-4F9D-9B12-5DE4CADF907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C9F3C8BA-A9F8-44B6-9449-A47C8EE526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F722D413-AEF5-4569-987D-29B6CC260B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C2116996-1E51-4FC7-BCBC-7E83532772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06" name="直線コネクタ 105">
          <a:extLst>
            <a:ext uri="{FF2B5EF4-FFF2-40B4-BE49-F238E27FC236}">
              <a16:creationId xmlns:a16="http://schemas.microsoft.com/office/drawing/2014/main" id="{5D8F0BD7-7738-4295-9957-99ADDBF676C3}"/>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7" name="【図書館】&#10;一人当たり面積最小値テキスト">
          <a:extLst>
            <a:ext uri="{FF2B5EF4-FFF2-40B4-BE49-F238E27FC236}">
              <a16:creationId xmlns:a16="http://schemas.microsoft.com/office/drawing/2014/main" id="{C6754371-28F5-48AC-B15A-FC46E36EAAB2}"/>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08" name="直線コネクタ 107">
          <a:extLst>
            <a:ext uri="{FF2B5EF4-FFF2-40B4-BE49-F238E27FC236}">
              <a16:creationId xmlns:a16="http://schemas.microsoft.com/office/drawing/2014/main" id="{A4E74A07-8489-44A1-BAC1-52143DA63E0F}"/>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09" name="【図書館】&#10;一人当たり面積最大値テキスト">
          <a:extLst>
            <a:ext uri="{FF2B5EF4-FFF2-40B4-BE49-F238E27FC236}">
              <a16:creationId xmlns:a16="http://schemas.microsoft.com/office/drawing/2014/main" id="{62E79961-282C-4313-8A8A-3F43BB6DB230}"/>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0" name="直線コネクタ 109">
          <a:extLst>
            <a:ext uri="{FF2B5EF4-FFF2-40B4-BE49-F238E27FC236}">
              <a16:creationId xmlns:a16="http://schemas.microsoft.com/office/drawing/2014/main" id="{0F7CAA32-C8C2-4E0C-9036-E07DD207135A}"/>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1" name="【図書館】&#10;一人当たり面積平均値テキスト">
          <a:extLst>
            <a:ext uri="{FF2B5EF4-FFF2-40B4-BE49-F238E27FC236}">
              <a16:creationId xmlns:a16="http://schemas.microsoft.com/office/drawing/2014/main" id="{DFC4847C-4345-4282-95FB-2F8C959BA6EE}"/>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2" name="フローチャート: 判断 111">
          <a:extLst>
            <a:ext uri="{FF2B5EF4-FFF2-40B4-BE49-F238E27FC236}">
              <a16:creationId xmlns:a16="http://schemas.microsoft.com/office/drawing/2014/main" id="{A6EAE351-70E8-4CDB-B8C6-904AD00911CE}"/>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3" name="フローチャート: 判断 112">
          <a:extLst>
            <a:ext uri="{FF2B5EF4-FFF2-40B4-BE49-F238E27FC236}">
              <a16:creationId xmlns:a16="http://schemas.microsoft.com/office/drawing/2014/main" id="{239214B1-2144-4DF8-89F2-431A6039B6A6}"/>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14" name="フローチャート: 判断 113">
          <a:extLst>
            <a:ext uri="{FF2B5EF4-FFF2-40B4-BE49-F238E27FC236}">
              <a16:creationId xmlns:a16="http://schemas.microsoft.com/office/drawing/2014/main" id="{25C8EDA7-B132-4962-ADBA-54EDCEB1BCD1}"/>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15" name="フローチャート: 判断 114">
          <a:extLst>
            <a:ext uri="{FF2B5EF4-FFF2-40B4-BE49-F238E27FC236}">
              <a16:creationId xmlns:a16="http://schemas.microsoft.com/office/drawing/2014/main" id="{A26C07F3-022D-4BF1-B32D-C2F2304FE6A3}"/>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16" name="フローチャート: 判断 115">
          <a:extLst>
            <a:ext uri="{FF2B5EF4-FFF2-40B4-BE49-F238E27FC236}">
              <a16:creationId xmlns:a16="http://schemas.microsoft.com/office/drawing/2014/main" id="{B7E1342E-F8A8-442D-8FCD-B3150DD58E86}"/>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31AB4BC8-FA43-4BE6-96EC-FA979CA024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0617A8F-7EEC-41C6-8B4A-C6FCAA714C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033AC0E-5BDB-4B45-90D1-87F50B8915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D124A41-732D-4526-BF06-3A5F82CCB4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207B0D7-2018-4145-9762-05E27620D5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166370</xdr:rowOff>
    </xdr:from>
    <xdr:to>
      <xdr:col>46</xdr:col>
      <xdr:colOff>38100</xdr:colOff>
      <xdr:row>40</xdr:row>
      <xdr:rowOff>96520</xdr:rowOff>
    </xdr:to>
    <xdr:sp macro="" textlink="">
      <xdr:nvSpPr>
        <xdr:cNvPr id="122" name="楕円 121">
          <a:extLst>
            <a:ext uri="{FF2B5EF4-FFF2-40B4-BE49-F238E27FC236}">
              <a16:creationId xmlns:a16="http://schemas.microsoft.com/office/drawing/2014/main" id="{F64D1C65-34D1-4553-9FBF-23AC5EDD273B}"/>
            </a:ext>
          </a:extLst>
        </xdr:cNvPr>
        <xdr:cNvSpPr/>
      </xdr:nvSpPr>
      <xdr:spPr>
        <a:xfrm>
          <a:off x="8699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166370</xdr:rowOff>
    </xdr:from>
    <xdr:to>
      <xdr:col>41</xdr:col>
      <xdr:colOff>101600</xdr:colOff>
      <xdr:row>40</xdr:row>
      <xdr:rowOff>96520</xdr:rowOff>
    </xdr:to>
    <xdr:sp macro="" textlink="">
      <xdr:nvSpPr>
        <xdr:cNvPr id="123" name="楕円 122">
          <a:extLst>
            <a:ext uri="{FF2B5EF4-FFF2-40B4-BE49-F238E27FC236}">
              <a16:creationId xmlns:a16="http://schemas.microsoft.com/office/drawing/2014/main" id="{09C9CC32-BC1E-4FC9-866B-0B0B93DCC94F}"/>
            </a:ext>
          </a:extLst>
        </xdr:cNvPr>
        <xdr:cNvSpPr/>
      </xdr:nvSpPr>
      <xdr:spPr>
        <a:xfrm>
          <a:off x="781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45720</xdr:rowOff>
    </xdr:from>
    <xdr:to>
      <xdr:col>45</xdr:col>
      <xdr:colOff>177800</xdr:colOff>
      <xdr:row>40</xdr:row>
      <xdr:rowOff>45720</xdr:rowOff>
    </xdr:to>
    <xdr:cxnSp macro="">
      <xdr:nvCxnSpPr>
        <xdr:cNvPr id="124" name="直線コネクタ 123">
          <a:extLst>
            <a:ext uri="{FF2B5EF4-FFF2-40B4-BE49-F238E27FC236}">
              <a16:creationId xmlns:a16="http://schemas.microsoft.com/office/drawing/2014/main" id="{49ED0C0D-94DC-478C-A1E3-6E0D252DF078}"/>
            </a:ext>
          </a:extLst>
        </xdr:cNvPr>
        <xdr:cNvCxnSpPr/>
      </xdr:nvCxnSpPr>
      <xdr:spPr>
        <a:xfrm>
          <a:off x="7861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25" name="n_1aveValue【図書館】&#10;一人当たり面積">
          <a:extLst>
            <a:ext uri="{FF2B5EF4-FFF2-40B4-BE49-F238E27FC236}">
              <a16:creationId xmlns:a16="http://schemas.microsoft.com/office/drawing/2014/main" id="{344D1708-2A7F-4137-B169-D942D15888BF}"/>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26" name="n_2aveValue【図書館】&#10;一人当たり面積">
          <a:extLst>
            <a:ext uri="{FF2B5EF4-FFF2-40B4-BE49-F238E27FC236}">
              <a16:creationId xmlns:a16="http://schemas.microsoft.com/office/drawing/2014/main" id="{2873D21D-DD1C-44F3-B2F6-591840B6D1FC}"/>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27" name="n_3aveValue【図書館】&#10;一人当たり面積">
          <a:extLst>
            <a:ext uri="{FF2B5EF4-FFF2-40B4-BE49-F238E27FC236}">
              <a16:creationId xmlns:a16="http://schemas.microsoft.com/office/drawing/2014/main" id="{0947BC31-7128-4504-A55E-52CDBF9D41E8}"/>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28" name="n_4aveValue【図書館】&#10;一人当たり面積">
          <a:extLst>
            <a:ext uri="{FF2B5EF4-FFF2-40B4-BE49-F238E27FC236}">
              <a16:creationId xmlns:a16="http://schemas.microsoft.com/office/drawing/2014/main" id="{95AE662B-C1C2-45F1-AB9F-1A34B525087F}"/>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113047</xdr:rowOff>
    </xdr:from>
    <xdr:ext cx="469744" cy="259045"/>
    <xdr:sp macro="" textlink="">
      <xdr:nvSpPr>
        <xdr:cNvPr id="129" name="n_2mainValue【図書館】&#10;一人当たり面積">
          <a:extLst>
            <a:ext uri="{FF2B5EF4-FFF2-40B4-BE49-F238E27FC236}">
              <a16:creationId xmlns:a16="http://schemas.microsoft.com/office/drawing/2014/main" id="{B22FF16A-7E29-4E98-B93B-6C9283FDE942}"/>
            </a:ext>
          </a:extLst>
        </xdr:cNvPr>
        <xdr:cNvSpPr txBox="1"/>
      </xdr:nvSpPr>
      <xdr:spPr>
        <a:xfrm>
          <a:off x="8515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113047</xdr:rowOff>
    </xdr:from>
    <xdr:ext cx="469744" cy="259045"/>
    <xdr:sp macro="" textlink="">
      <xdr:nvSpPr>
        <xdr:cNvPr id="130" name="n_3mainValue【図書館】&#10;一人当たり面積">
          <a:extLst>
            <a:ext uri="{FF2B5EF4-FFF2-40B4-BE49-F238E27FC236}">
              <a16:creationId xmlns:a16="http://schemas.microsoft.com/office/drawing/2014/main" id="{654C9C97-FDB0-4F6B-96B1-B6BB97CAF6BF}"/>
            </a:ext>
          </a:extLst>
        </xdr:cNvPr>
        <xdr:cNvSpPr txBox="1"/>
      </xdr:nvSpPr>
      <xdr:spPr>
        <a:xfrm>
          <a:off x="7626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1F85D5F2-3D21-41CC-9E89-4517DD5E90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BEAEDFA8-7B10-426C-8E60-FF9BBC8357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2A4B50-4868-4464-BB36-B8B7969D36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465651F0-1BAE-4C75-8074-C25904A3AB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208CFDC6-1575-4EF7-8AE5-6147E13039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ADA65CE1-7A94-43B1-A32B-AF80F1CAB87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34226B39-E78E-41EB-AC9E-11CA6779C4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257B2591-15DE-473A-AF62-20C31B88BD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2FFC7177-B608-4E41-ACDB-8E7BFB23C1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AF4F66CD-3D72-43F9-908E-6B7A33B4F6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B6B75C73-5154-479D-B966-0C866FA1DB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5902047B-EC4B-4CD8-B3DD-F9620CC8DB4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3" name="テキスト ボックス 142">
          <a:extLst>
            <a:ext uri="{FF2B5EF4-FFF2-40B4-BE49-F238E27FC236}">
              <a16:creationId xmlns:a16="http://schemas.microsoft.com/office/drawing/2014/main" id="{D3B103B7-EF1B-42A9-97FE-AD67559B4E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08E4F910-63E8-4356-B5C2-18C45E80119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22E9749A-7896-4AAE-82D3-56A9D144371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25B575F4-DFBC-45DA-872F-5F937A29F8C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7725FEAC-23A2-413F-BE13-4436D3844C0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C9A99D8C-CEB3-4A8E-9234-0DB937DFF6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82F10FA8-D1C9-48E9-88BA-1EAE69689C5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9FD5FF84-8B8E-436F-8EB7-ACB578088BC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1" name="テキスト ボックス 150">
          <a:extLst>
            <a:ext uri="{FF2B5EF4-FFF2-40B4-BE49-F238E27FC236}">
              <a16:creationId xmlns:a16="http://schemas.microsoft.com/office/drawing/2014/main" id="{883ADBC2-8963-4F05-BED4-31DE2E6B557E}"/>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BAF792F3-9343-4E0D-BA3A-2A3269EF11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D06323D1-7624-4510-B453-4FD5424341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123190</xdr:rowOff>
    </xdr:from>
    <xdr:to>
      <xdr:col>24</xdr:col>
      <xdr:colOff>62865</xdr:colOff>
      <xdr:row>62</xdr:row>
      <xdr:rowOff>165100</xdr:rowOff>
    </xdr:to>
    <xdr:cxnSp macro="">
      <xdr:nvCxnSpPr>
        <xdr:cNvPr id="154" name="直線コネクタ 153">
          <a:extLst>
            <a:ext uri="{FF2B5EF4-FFF2-40B4-BE49-F238E27FC236}">
              <a16:creationId xmlns:a16="http://schemas.microsoft.com/office/drawing/2014/main" id="{AB3D797C-45A3-45D1-9ABD-B04103BC4F92}"/>
            </a:ext>
          </a:extLst>
        </xdr:cNvPr>
        <xdr:cNvCxnSpPr/>
      </xdr:nvCxnSpPr>
      <xdr:spPr>
        <a:xfrm flipV="1">
          <a:off x="4634865" y="955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5" name="【体育館・プール】&#10;有形固定資産減価償却率最小値テキスト">
          <a:extLst>
            <a:ext uri="{FF2B5EF4-FFF2-40B4-BE49-F238E27FC236}">
              <a16:creationId xmlns:a16="http://schemas.microsoft.com/office/drawing/2014/main" id="{08D19F37-83B0-479F-91A8-613EFA8D6C7A}"/>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6" name="直線コネクタ 155">
          <a:extLst>
            <a:ext uri="{FF2B5EF4-FFF2-40B4-BE49-F238E27FC236}">
              <a16:creationId xmlns:a16="http://schemas.microsoft.com/office/drawing/2014/main" id="{3580BF8C-6BAE-42E7-BB85-4B5DB62FEA7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69867</xdr:rowOff>
    </xdr:from>
    <xdr:ext cx="340478" cy="259045"/>
    <xdr:sp macro="" textlink="">
      <xdr:nvSpPr>
        <xdr:cNvPr id="157" name="【体育館・プール】&#10;有形固定資産減価償却率最大値テキスト">
          <a:extLst>
            <a:ext uri="{FF2B5EF4-FFF2-40B4-BE49-F238E27FC236}">
              <a16:creationId xmlns:a16="http://schemas.microsoft.com/office/drawing/2014/main" id="{57ECA052-272B-4277-A0F4-11AE55BC485E}"/>
            </a:ext>
          </a:extLst>
        </xdr:cNvPr>
        <xdr:cNvSpPr txBox="1"/>
      </xdr:nvSpPr>
      <xdr:spPr>
        <a:xfrm>
          <a:off x="4673600" y="9328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123190</xdr:rowOff>
    </xdr:from>
    <xdr:to>
      <xdr:col>24</xdr:col>
      <xdr:colOff>152400</xdr:colOff>
      <xdr:row>55</xdr:row>
      <xdr:rowOff>123190</xdr:rowOff>
    </xdr:to>
    <xdr:cxnSp macro="">
      <xdr:nvCxnSpPr>
        <xdr:cNvPr id="158" name="直線コネクタ 157">
          <a:extLst>
            <a:ext uri="{FF2B5EF4-FFF2-40B4-BE49-F238E27FC236}">
              <a16:creationId xmlns:a16="http://schemas.microsoft.com/office/drawing/2014/main" id="{5D36FBC1-FA58-475F-90B3-A700E8E490A3}"/>
            </a:ext>
          </a:extLst>
        </xdr:cNvPr>
        <xdr:cNvCxnSpPr/>
      </xdr:nvCxnSpPr>
      <xdr:spPr>
        <a:xfrm>
          <a:off x="4546600" y="955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152417</xdr:rowOff>
    </xdr:from>
    <xdr:ext cx="405111" cy="259045"/>
    <xdr:sp macro="" textlink="">
      <xdr:nvSpPr>
        <xdr:cNvPr id="159" name="【体育館・プール】&#10;有形固定資産減価償却率平均値テキスト">
          <a:extLst>
            <a:ext uri="{FF2B5EF4-FFF2-40B4-BE49-F238E27FC236}">
              <a16:creationId xmlns:a16="http://schemas.microsoft.com/office/drawing/2014/main" id="{2360C72C-40BF-4C1C-B6C0-824305D03037}"/>
            </a:ext>
          </a:extLst>
        </xdr:cNvPr>
        <xdr:cNvSpPr txBox="1"/>
      </xdr:nvSpPr>
      <xdr:spPr>
        <a:xfrm>
          <a:off x="4673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60" name="フローチャート: 判断 159">
          <a:extLst>
            <a:ext uri="{FF2B5EF4-FFF2-40B4-BE49-F238E27FC236}">
              <a16:creationId xmlns:a16="http://schemas.microsoft.com/office/drawing/2014/main" id="{646E9859-A5BD-4651-AE26-90A1FA33CC32}"/>
            </a:ext>
          </a:extLst>
        </xdr:cNvPr>
        <xdr:cNvSpPr/>
      </xdr:nvSpPr>
      <xdr:spPr>
        <a:xfrm>
          <a:off x="4584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61" name="フローチャート: 判断 160">
          <a:extLst>
            <a:ext uri="{FF2B5EF4-FFF2-40B4-BE49-F238E27FC236}">
              <a16:creationId xmlns:a16="http://schemas.microsoft.com/office/drawing/2014/main" id="{72266433-A1F7-4A3C-BCA2-BD0C173747DE}"/>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149860</xdr:rowOff>
    </xdr:from>
    <xdr:to>
      <xdr:col>15</xdr:col>
      <xdr:colOff>101600</xdr:colOff>
      <xdr:row>60</xdr:row>
      <xdr:rowOff>80010</xdr:rowOff>
    </xdr:to>
    <xdr:sp macro="" textlink="">
      <xdr:nvSpPr>
        <xdr:cNvPr id="162" name="フローチャート: 判断 161">
          <a:extLst>
            <a:ext uri="{FF2B5EF4-FFF2-40B4-BE49-F238E27FC236}">
              <a16:creationId xmlns:a16="http://schemas.microsoft.com/office/drawing/2014/main" id="{986B3ACC-F62F-4ABC-BB18-77553F8A29F1}"/>
            </a:ext>
          </a:extLst>
        </xdr:cNvPr>
        <xdr:cNvSpPr/>
      </xdr:nvSpPr>
      <xdr:spPr>
        <a:xfrm>
          <a:off x="28575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115570</xdr:rowOff>
    </xdr:from>
    <xdr:to>
      <xdr:col>10</xdr:col>
      <xdr:colOff>165100</xdr:colOff>
      <xdr:row>60</xdr:row>
      <xdr:rowOff>45720</xdr:rowOff>
    </xdr:to>
    <xdr:sp macro="" textlink="">
      <xdr:nvSpPr>
        <xdr:cNvPr id="163" name="フローチャート: 判断 162">
          <a:extLst>
            <a:ext uri="{FF2B5EF4-FFF2-40B4-BE49-F238E27FC236}">
              <a16:creationId xmlns:a16="http://schemas.microsoft.com/office/drawing/2014/main" id="{C0AE956E-935C-4B97-9219-AD37C44B1A6E}"/>
            </a:ext>
          </a:extLst>
        </xdr:cNvPr>
        <xdr:cNvSpPr/>
      </xdr:nvSpPr>
      <xdr:spPr>
        <a:xfrm>
          <a:off x="1968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100330</xdr:rowOff>
    </xdr:from>
    <xdr:to>
      <xdr:col>6</xdr:col>
      <xdr:colOff>38100</xdr:colOff>
      <xdr:row>60</xdr:row>
      <xdr:rowOff>30480</xdr:rowOff>
    </xdr:to>
    <xdr:sp macro="" textlink="">
      <xdr:nvSpPr>
        <xdr:cNvPr id="164" name="フローチャート: 判断 163">
          <a:extLst>
            <a:ext uri="{FF2B5EF4-FFF2-40B4-BE49-F238E27FC236}">
              <a16:creationId xmlns:a16="http://schemas.microsoft.com/office/drawing/2014/main" id="{56275D3A-AF9A-4F05-B78F-0EC5A449D711}"/>
            </a:ext>
          </a:extLst>
        </xdr:cNvPr>
        <xdr:cNvSpPr/>
      </xdr:nvSpPr>
      <xdr:spPr>
        <a:xfrm>
          <a:off x="1079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7DE63CEB-F2A7-4230-A84A-690815D0B8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F0AE418B-45E7-40B1-B7E1-D89717C79B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DFE94BF0-7B77-4ABE-BC51-CD403184F3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B155780C-D1FA-48FE-B425-352B797850A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41A818E-323C-47A8-A9AE-CB7A933EF3B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72390</xdr:rowOff>
    </xdr:from>
    <xdr:to>
      <xdr:col>24</xdr:col>
      <xdr:colOff>114300</xdr:colOff>
      <xdr:row>56</xdr:row>
      <xdr:rowOff>2540</xdr:rowOff>
    </xdr:to>
    <xdr:sp macro="" textlink="">
      <xdr:nvSpPr>
        <xdr:cNvPr id="170" name="楕円 169">
          <a:extLst>
            <a:ext uri="{FF2B5EF4-FFF2-40B4-BE49-F238E27FC236}">
              <a16:creationId xmlns:a16="http://schemas.microsoft.com/office/drawing/2014/main" id="{A2ECAE5D-8F99-46D0-9A8E-843D6D932A35}"/>
            </a:ext>
          </a:extLst>
        </xdr:cNvPr>
        <xdr:cNvSpPr/>
      </xdr:nvSpPr>
      <xdr:spPr>
        <a:xfrm>
          <a:off x="45847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25417</xdr:rowOff>
    </xdr:from>
    <xdr:ext cx="340478" cy="259045"/>
    <xdr:sp macro="" textlink="">
      <xdr:nvSpPr>
        <xdr:cNvPr id="171" name="【体育館・プール】&#10;有形固定資産減価償却率該当値テキスト">
          <a:extLst>
            <a:ext uri="{FF2B5EF4-FFF2-40B4-BE49-F238E27FC236}">
              <a16:creationId xmlns:a16="http://schemas.microsoft.com/office/drawing/2014/main" id="{82A802DD-E1CE-4EA8-B7C8-9068D21FDEA6}"/>
            </a:ext>
          </a:extLst>
        </xdr:cNvPr>
        <xdr:cNvSpPr txBox="1"/>
      </xdr:nvSpPr>
      <xdr:spPr>
        <a:xfrm>
          <a:off x="4673600" y="9455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2" name="楕円 171">
          <a:extLst>
            <a:ext uri="{FF2B5EF4-FFF2-40B4-BE49-F238E27FC236}">
              <a16:creationId xmlns:a16="http://schemas.microsoft.com/office/drawing/2014/main" id="{A782332A-15A1-4B42-9834-994BA63111A0}"/>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123190</xdr:rowOff>
    </xdr:to>
    <xdr:cxnSp macro="">
      <xdr:nvCxnSpPr>
        <xdr:cNvPr id="173" name="直線コネクタ 172">
          <a:extLst>
            <a:ext uri="{FF2B5EF4-FFF2-40B4-BE49-F238E27FC236}">
              <a16:creationId xmlns:a16="http://schemas.microsoft.com/office/drawing/2014/main" id="{99E0CDCD-DCD2-4D1A-9B71-225969F7BF74}"/>
            </a:ext>
          </a:extLst>
        </xdr:cNvPr>
        <xdr:cNvCxnSpPr/>
      </xdr:nvCxnSpPr>
      <xdr:spPr>
        <a:xfrm>
          <a:off x="3797300" y="95250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156210</xdr:rowOff>
    </xdr:from>
    <xdr:to>
      <xdr:col>6</xdr:col>
      <xdr:colOff>38100</xdr:colOff>
      <xdr:row>62</xdr:row>
      <xdr:rowOff>86360</xdr:rowOff>
    </xdr:to>
    <xdr:sp macro="" textlink="">
      <xdr:nvSpPr>
        <xdr:cNvPr id="174" name="楕円 173">
          <a:extLst>
            <a:ext uri="{FF2B5EF4-FFF2-40B4-BE49-F238E27FC236}">
              <a16:creationId xmlns:a16="http://schemas.microsoft.com/office/drawing/2014/main" id="{3B785754-D1CA-45C6-A6B8-3763084BCFBE}"/>
            </a:ext>
          </a:extLst>
        </xdr:cNvPr>
        <xdr:cNvSpPr/>
      </xdr:nvSpPr>
      <xdr:spPr>
        <a:xfrm>
          <a:off x="107950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87647</xdr:rowOff>
    </xdr:from>
    <xdr:ext cx="405111" cy="259045"/>
    <xdr:sp macro="" textlink="">
      <xdr:nvSpPr>
        <xdr:cNvPr id="175" name="n_1aveValue【体育館・プール】&#10;有形固定資産減価償却率">
          <a:extLst>
            <a:ext uri="{FF2B5EF4-FFF2-40B4-BE49-F238E27FC236}">
              <a16:creationId xmlns:a16="http://schemas.microsoft.com/office/drawing/2014/main" id="{08053FDB-C4D8-4E09-B90A-79F346B0C43B}"/>
            </a:ext>
          </a:extLst>
        </xdr:cNvPr>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96537</xdr:rowOff>
    </xdr:from>
    <xdr:ext cx="405111" cy="259045"/>
    <xdr:sp macro="" textlink="">
      <xdr:nvSpPr>
        <xdr:cNvPr id="176" name="n_2aveValue【体育館・プール】&#10;有形固定資産減価償却率">
          <a:extLst>
            <a:ext uri="{FF2B5EF4-FFF2-40B4-BE49-F238E27FC236}">
              <a16:creationId xmlns:a16="http://schemas.microsoft.com/office/drawing/2014/main" id="{571641E2-BA14-4CF6-A0F3-D66CB0DF1AED}"/>
            </a:ext>
          </a:extLst>
        </xdr:cNvPr>
        <xdr:cNvSpPr txBox="1"/>
      </xdr:nvSpPr>
      <xdr:spPr>
        <a:xfrm>
          <a:off x="2705744" y="1004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62247</xdr:rowOff>
    </xdr:from>
    <xdr:ext cx="405111" cy="259045"/>
    <xdr:sp macro="" textlink="">
      <xdr:nvSpPr>
        <xdr:cNvPr id="177" name="n_3aveValue【体育館・プール】&#10;有形固定資産減価償却率">
          <a:extLst>
            <a:ext uri="{FF2B5EF4-FFF2-40B4-BE49-F238E27FC236}">
              <a16:creationId xmlns:a16="http://schemas.microsoft.com/office/drawing/2014/main" id="{0B05996A-8D75-4A21-85AB-836A84CCDAB8}"/>
            </a:ext>
          </a:extLst>
        </xdr:cNvPr>
        <xdr:cNvSpPr txBox="1"/>
      </xdr:nvSpPr>
      <xdr:spPr>
        <a:xfrm>
          <a:off x="1816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47007</xdr:rowOff>
    </xdr:from>
    <xdr:ext cx="405111" cy="259045"/>
    <xdr:sp macro="" textlink="">
      <xdr:nvSpPr>
        <xdr:cNvPr id="178" name="n_4aveValue【体育館・プール】&#10;有形固定資産減価償却率">
          <a:extLst>
            <a:ext uri="{FF2B5EF4-FFF2-40B4-BE49-F238E27FC236}">
              <a16:creationId xmlns:a16="http://schemas.microsoft.com/office/drawing/2014/main" id="{7D07000D-7280-42B9-B09C-C402A39CD530}"/>
            </a:ext>
          </a:extLst>
        </xdr:cNvPr>
        <xdr:cNvSpPr txBox="1"/>
      </xdr:nvSpPr>
      <xdr:spPr>
        <a:xfrm>
          <a:off x="927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162577</xdr:rowOff>
    </xdr:from>
    <xdr:ext cx="340478" cy="259045"/>
    <xdr:sp macro="" textlink="">
      <xdr:nvSpPr>
        <xdr:cNvPr id="179" name="n_1mainValue【体育館・プール】&#10;有形固定資産減価償却率">
          <a:extLst>
            <a:ext uri="{FF2B5EF4-FFF2-40B4-BE49-F238E27FC236}">
              <a16:creationId xmlns:a16="http://schemas.microsoft.com/office/drawing/2014/main" id="{8A85D28F-6E6B-4A29-9C8F-69EEF1308A1F}"/>
            </a:ext>
          </a:extLst>
        </xdr:cNvPr>
        <xdr:cNvSpPr txBox="1"/>
      </xdr:nvSpPr>
      <xdr:spPr>
        <a:xfrm>
          <a:off x="36143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77487</xdr:rowOff>
    </xdr:from>
    <xdr:ext cx="405111" cy="259045"/>
    <xdr:sp macro="" textlink="">
      <xdr:nvSpPr>
        <xdr:cNvPr id="180" name="n_4mainValue【体育館・プール】&#10;有形固定資産減価償却率">
          <a:extLst>
            <a:ext uri="{FF2B5EF4-FFF2-40B4-BE49-F238E27FC236}">
              <a16:creationId xmlns:a16="http://schemas.microsoft.com/office/drawing/2014/main" id="{5E8CC8B0-FC70-4C5F-B333-2B3332CD5AC7}"/>
            </a:ext>
          </a:extLst>
        </xdr:cNvPr>
        <xdr:cNvSpPr txBox="1"/>
      </xdr:nvSpPr>
      <xdr:spPr>
        <a:xfrm>
          <a:off x="927744" y="1070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A8724C72-1336-46D4-A82E-94D271D470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28C011AD-7173-479B-AAAF-B38FC5A28D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9DED60F8-5973-4183-BD58-C6A88D33C6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19C3827D-1F67-48C1-ABF5-5A371D8741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D6CA8E0A-D0EF-4A62-933F-BF64B0E7A8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B16AC98A-CEA1-4122-9114-1AF585B80E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5E6EC6D6-9EC3-409F-A54C-B368D355E7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D99DA17E-542F-4522-A372-55FA6CA439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85B0AD35-B3FD-4E23-9D7D-A2E20C70A5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564B30DF-5B21-412A-859E-69055470B4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B2C047AB-154A-42B8-937A-D616C1802E9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a:extLst>
            <a:ext uri="{FF2B5EF4-FFF2-40B4-BE49-F238E27FC236}">
              <a16:creationId xmlns:a16="http://schemas.microsoft.com/office/drawing/2014/main" id="{75C3C793-B5AE-4D23-B721-EB37A193448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E10F41C5-79DD-42AA-8195-8ED0FBFD93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a:extLst>
            <a:ext uri="{FF2B5EF4-FFF2-40B4-BE49-F238E27FC236}">
              <a16:creationId xmlns:a16="http://schemas.microsoft.com/office/drawing/2014/main" id="{C513BDC9-C308-4C88-95C2-3F7258DDAB5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F049E952-B03E-47B9-A939-50D481655FE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a:extLst>
            <a:ext uri="{FF2B5EF4-FFF2-40B4-BE49-F238E27FC236}">
              <a16:creationId xmlns:a16="http://schemas.microsoft.com/office/drawing/2014/main" id="{7D1710CD-99E9-4999-B291-A69AA5246F1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E3C2CF03-504E-4A94-A225-7686889762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a:extLst>
            <a:ext uri="{FF2B5EF4-FFF2-40B4-BE49-F238E27FC236}">
              <a16:creationId xmlns:a16="http://schemas.microsoft.com/office/drawing/2014/main" id="{2F1EA2FD-2774-4B18-ACF8-4E4C62FF7A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FD477629-CB7A-4B18-88F4-E6DC9CB4EE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a:extLst>
            <a:ext uri="{FF2B5EF4-FFF2-40B4-BE49-F238E27FC236}">
              <a16:creationId xmlns:a16="http://schemas.microsoft.com/office/drawing/2014/main" id="{5DB05D3C-AC96-49E2-BCD1-147F1EB4C2D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694FC77C-4A93-4D14-AA90-ECEAAA718E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3402C543-733E-4212-A8BF-A400E46BCC4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050ECDDE-D9DF-445D-AC67-D1C46DB373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04" name="直線コネクタ 203">
          <a:extLst>
            <a:ext uri="{FF2B5EF4-FFF2-40B4-BE49-F238E27FC236}">
              <a16:creationId xmlns:a16="http://schemas.microsoft.com/office/drawing/2014/main" id="{7ABB3CB4-AA01-4E97-98EF-2C3C4CC74EC5}"/>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5" name="【体育館・プール】&#10;一人当たり面積最小値テキスト">
          <a:extLst>
            <a:ext uri="{FF2B5EF4-FFF2-40B4-BE49-F238E27FC236}">
              <a16:creationId xmlns:a16="http://schemas.microsoft.com/office/drawing/2014/main" id="{C91AA86A-3D05-4141-8094-293E87483A66}"/>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6" name="直線コネクタ 205">
          <a:extLst>
            <a:ext uri="{FF2B5EF4-FFF2-40B4-BE49-F238E27FC236}">
              <a16:creationId xmlns:a16="http://schemas.microsoft.com/office/drawing/2014/main" id="{B85FB592-C44D-40F1-88DD-6DFF8226C6A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07" name="【体育館・プール】&#10;一人当たり面積最大値テキスト">
          <a:extLst>
            <a:ext uri="{FF2B5EF4-FFF2-40B4-BE49-F238E27FC236}">
              <a16:creationId xmlns:a16="http://schemas.microsoft.com/office/drawing/2014/main" id="{2A5904AC-94CF-4139-B88E-F022D91DF1A9}"/>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08" name="直線コネクタ 207">
          <a:extLst>
            <a:ext uri="{FF2B5EF4-FFF2-40B4-BE49-F238E27FC236}">
              <a16:creationId xmlns:a16="http://schemas.microsoft.com/office/drawing/2014/main" id="{CE580638-AC04-4F54-B052-F11AC70D606D}"/>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09" name="【体育館・プール】&#10;一人当たり面積平均値テキスト">
          <a:extLst>
            <a:ext uri="{FF2B5EF4-FFF2-40B4-BE49-F238E27FC236}">
              <a16:creationId xmlns:a16="http://schemas.microsoft.com/office/drawing/2014/main" id="{04282FE3-61F9-4890-9FD9-7A81EBE5BE01}"/>
            </a:ext>
          </a:extLst>
        </xdr:cNvPr>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10" name="フローチャート: 判断 209">
          <a:extLst>
            <a:ext uri="{FF2B5EF4-FFF2-40B4-BE49-F238E27FC236}">
              <a16:creationId xmlns:a16="http://schemas.microsoft.com/office/drawing/2014/main" id="{84DBF14B-F62E-4205-B324-ED45F705748A}"/>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11" name="フローチャート: 判断 210">
          <a:extLst>
            <a:ext uri="{FF2B5EF4-FFF2-40B4-BE49-F238E27FC236}">
              <a16:creationId xmlns:a16="http://schemas.microsoft.com/office/drawing/2014/main" id="{A1669CB1-484C-4272-8E60-EA5265A91F1D}"/>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12" name="フローチャート: 判断 211">
          <a:extLst>
            <a:ext uri="{FF2B5EF4-FFF2-40B4-BE49-F238E27FC236}">
              <a16:creationId xmlns:a16="http://schemas.microsoft.com/office/drawing/2014/main" id="{DF248CCC-791E-41A2-A156-570675133300}"/>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13" name="フローチャート: 判断 212">
          <a:extLst>
            <a:ext uri="{FF2B5EF4-FFF2-40B4-BE49-F238E27FC236}">
              <a16:creationId xmlns:a16="http://schemas.microsoft.com/office/drawing/2014/main" id="{134DC73C-4135-41D2-B25F-9F91290E92CB}"/>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14" name="フローチャート: 判断 213">
          <a:extLst>
            <a:ext uri="{FF2B5EF4-FFF2-40B4-BE49-F238E27FC236}">
              <a16:creationId xmlns:a16="http://schemas.microsoft.com/office/drawing/2014/main" id="{8E509E1C-4945-45D9-8A2C-96B5A7D313A4}"/>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81C902DC-3DC7-42A9-B0A7-D02BF27AD9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9B26C027-2F2A-40E6-AAA5-17679BA941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1832618-4FD1-4F55-97BE-808CCF45B1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0BBCA4C-344C-4FD9-BC3E-7964D28F2E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D6AF7655-6CFB-42B1-96A5-B62C7B1DD0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34925</xdr:rowOff>
    </xdr:from>
    <xdr:to>
      <xdr:col>55</xdr:col>
      <xdr:colOff>50800</xdr:colOff>
      <xdr:row>61</xdr:row>
      <xdr:rowOff>136525</xdr:rowOff>
    </xdr:to>
    <xdr:sp macro="" textlink="">
      <xdr:nvSpPr>
        <xdr:cNvPr id="220" name="楕円 219">
          <a:extLst>
            <a:ext uri="{FF2B5EF4-FFF2-40B4-BE49-F238E27FC236}">
              <a16:creationId xmlns:a16="http://schemas.microsoft.com/office/drawing/2014/main" id="{8315248E-EEB7-4AD0-BC6A-250892049F94}"/>
            </a:ext>
          </a:extLst>
        </xdr:cNvPr>
        <xdr:cNvSpPr/>
      </xdr:nvSpPr>
      <xdr:spPr>
        <a:xfrm>
          <a:off x="10426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57802</xdr:rowOff>
    </xdr:from>
    <xdr:ext cx="469744" cy="259045"/>
    <xdr:sp macro="" textlink="">
      <xdr:nvSpPr>
        <xdr:cNvPr id="221" name="【体育館・プール】&#10;一人当たり面積該当値テキスト">
          <a:extLst>
            <a:ext uri="{FF2B5EF4-FFF2-40B4-BE49-F238E27FC236}">
              <a16:creationId xmlns:a16="http://schemas.microsoft.com/office/drawing/2014/main" id="{2D831823-6511-4880-A5B0-CE6452703827}"/>
            </a:ext>
          </a:extLst>
        </xdr:cNvPr>
        <xdr:cNvSpPr txBox="1"/>
      </xdr:nvSpPr>
      <xdr:spPr>
        <a:xfrm>
          <a:off x="10515600"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22" name="楕円 221">
          <a:extLst>
            <a:ext uri="{FF2B5EF4-FFF2-40B4-BE49-F238E27FC236}">
              <a16:creationId xmlns:a16="http://schemas.microsoft.com/office/drawing/2014/main" id="{832007F2-ED41-4700-BB33-074C79C9A204}"/>
            </a:ext>
          </a:extLst>
        </xdr:cNvPr>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85725</xdr:rowOff>
    </xdr:from>
    <xdr:to>
      <xdr:col>55</xdr:col>
      <xdr:colOff>0</xdr:colOff>
      <xdr:row>61</xdr:row>
      <xdr:rowOff>91440</xdr:rowOff>
    </xdr:to>
    <xdr:cxnSp macro="">
      <xdr:nvCxnSpPr>
        <xdr:cNvPr id="223" name="直線コネクタ 222">
          <a:extLst>
            <a:ext uri="{FF2B5EF4-FFF2-40B4-BE49-F238E27FC236}">
              <a16:creationId xmlns:a16="http://schemas.microsoft.com/office/drawing/2014/main" id="{9B37656C-D1E8-4B5D-8940-9913C9B2559D}"/>
            </a:ext>
          </a:extLst>
        </xdr:cNvPr>
        <xdr:cNvCxnSpPr/>
      </xdr:nvCxnSpPr>
      <xdr:spPr>
        <a:xfrm flipV="1">
          <a:off x="9639300" y="105441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130175</xdr:rowOff>
    </xdr:from>
    <xdr:to>
      <xdr:col>36</xdr:col>
      <xdr:colOff>165100</xdr:colOff>
      <xdr:row>61</xdr:row>
      <xdr:rowOff>60325</xdr:rowOff>
    </xdr:to>
    <xdr:sp macro="" textlink="">
      <xdr:nvSpPr>
        <xdr:cNvPr id="224" name="楕円 223">
          <a:extLst>
            <a:ext uri="{FF2B5EF4-FFF2-40B4-BE49-F238E27FC236}">
              <a16:creationId xmlns:a16="http://schemas.microsoft.com/office/drawing/2014/main" id="{6175DF0A-B718-4FA3-A822-D65DDFD9EC83}"/>
            </a:ext>
          </a:extLst>
        </xdr:cNvPr>
        <xdr:cNvSpPr/>
      </xdr:nvSpPr>
      <xdr:spPr>
        <a:xfrm>
          <a:off x="692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146702</xdr:rowOff>
    </xdr:from>
    <xdr:ext cx="469744" cy="259045"/>
    <xdr:sp macro="" textlink="">
      <xdr:nvSpPr>
        <xdr:cNvPr id="225" name="n_1aveValue【体育館・プール】&#10;一人当たり面積">
          <a:extLst>
            <a:ext uri="{FF2B5EF4-FFF2-40B4-BE49-F238E27FC236}">
              <a16:creationId xmlns:a16="http://schemas.microsoft.com/office/drawing/2014/main" id="{4852092E-A55F-4175-8987-1F7B2C8F3A20}"/>
            </a:ext>
          </a:extLst>
        </xdr:cNvPr>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26" name="n_2aveValue【体育館・プール】&#10;一人当たり面積">
          <a:extLst>
            <a:ext uri="{FF2B5EF4-FFF2-40B4-BE49-F238E27FC236}">
              <a16:creationId xmlns:a16="http://schemas.microsoft.com/office/drawing/2014/main" id="{AEEB3978-CD1F-4F26-9629-9845FF73500A}"/>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27" name="n_3aveValue【体育館・プール】&#10;一人当たり面積">
          <a:extLst>
            <a:ext uri="{FF2B5EF4-FFF2-40B4-BE49-F238E27FC236}">
              <a16:creationId xmlns:a16="http://schemas.microsoft.com/office/drawing/2014/main" id="{D063186E-CF9C-4972-A4B0-37824E5D447C}"/>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28" name="n_4aveValue【体育館・プール】&#10;一人当たり面積">
          <a:extLst>
            <a:ext uri="{FF2B5EF4-FFF2-40B4-BE49-F238E27FC236}">
              <a16:creationId xmlns:a16="http://schemas.microsoft.com/office/drawing/2014/main" id="{5F371A99-8FBC-441C-BDA9-2EDAA6DD3439}"/>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229" name="n_1mainValue【体育館・プール】&#10;一人当たり面積">
          <a:extLst>
            <a:ext uri="{FF2B5EF4-FFF2-40B4-BE49-F238E27FC236}">
              <a16:creationId xmlns:a16="http://schemas.microsoft.com/office/drawing/2014/main" id="{9C0DAB2C-9F94-4B3A-B6DB-B5C65220E1DE}"/>
            </a:ext>
          </a:extLst>
        </xdr:cNvPr>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76852</xdr:rowOff>
    </xdr:from>
    <xdr:ext cx="469744" cy="259045"/>
    <xdr:sp macro="" textlink="">
      <xdr:nvSpPr>
        <xdr:cNvPr id="230" name="n_4mainValue【体育館・プール】&#10;一人当たり面積">
          <a:extLst>
            <a:ext uri="{FF2B5EF4-FFF2-40B4-BE49-F238E27FC236}">
              <a16:creationId xmlns:a16="http://schemas.microsoft.com/office/drawing/2014/main" id="{C353B0BC-1988-42BD-9904-9F211C8DEC5E}"/>
            </a:ext>
          </a:extLst>
        </xdr:cNvPr>
        <xdr:cNvSpPr txBox="1"/>
      </xdr:nvSpPr>
      <xdr:spPr>
        <a:xfrm>
          <a:off x="67374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A8C530B4-5A37-4176-B4B3-A2AFB872EE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00A2F37-0471-4CF6-992E-FF2C5059DE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534E9B34-C607-4AE2-BCEF-7A6AFBDD72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1AFC088D-FF76-4989-AEC1-9424A5B94DA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C49E5178-9726-4A53-8E9C-7F72819B64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5AEA05DA-FFF2-4BA7-9469-779ED2AAA8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106332CA-3998-4549-B62F-FCDC3C0937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37066AAD-03F6-47C0-B6AE-83D260DF4C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93CA413A-9EB8-4651-95EC-9738B88422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AE4C295B-A2E2-4484-BEAE-2B01D40F64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1" name="テキスト ボックス 240">
          <a:extLst>
            <a:ext uri="{FF2B5EF4-FFF2-40B4-BE49-F238E27FC236}">
              <a16:creationId xmlns:a16="http://schemas.microsoft.com/office/drawing/2014/main" id="{80064495-8066-4F73-99A3-E0A8A970CA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a:extLst>
            <a:ext uri="{FF2B5EF4-FFF2-40B4-BE49-F238E27FC236}">
              <a16:creationId xmlns:a16="http://schemas.microsoft.com/office/drawing/2014/main" id="{82E2A598-6F2B-4E8E-BC40-661F651F3FD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3" name="テキスト ボックス 242">
          <a:extLst>
            <a:ext uri="{FF2B5EF4-FFF2-40B4-BE49-F238E27FC236}">
              <a16:creationId xmlns:a16="http://schemas.microsoft.com/office/drawing/2014/main" id="{EB34E035-DC4C-4E29-8DB6-58E8A1DD5C5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a:extLst>
            <a:ext uri="{FF2B5EF4-FFF2-40B4-BE49-F238E27FC236}">
              <a16:creationId xmlns:a16="http://schemas.microsoft.com/office/drawing/2014/main" id="{52AEBCEC-1D3C-4F47-8C08-15BFC215CCF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a:extLst>
            <a:ext uri="{FF2B5EF4-FFF2-40B4-BE49-F238E27FC236}">
              <a16:creationId xmlns:a16="http://schemas.microsoft.com/office/drawing/2014/main" id="{E01E739F-B8D2-4C00-BD1B-58BC1C9B193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a:extLst>
            <a:ext uri="{FF2B5EF4-FFF2-40B4-BE49-F238E27FC236}">
              <a16:creationId xmlns:a16="http://schemas.microsoft.com/office/drawing/2014/main" id="{9DDB4E0F-9387-49FD-8350-E1F9415F86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a:extLst>
            <a:ext uri="{FF2B5EF4-FFF2-40B4-BE49-F238E27FC236}">
              <a16:creationId xmlns:a16="http://schemas.microsoft.com/office/drawing/2014/main" id="{F0900A04-696B-42CB-8B18-3091D3DFB0A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a:extLst>
            <a:ext uri="{FF2B5EF4-FFF2-40B4-BE49-F238E27FC236}">
              <a16:creationId xmlns:a16="http://schemas.microsoft.com/office/drawing/2014/main" id="{D46BAB55-6C5F-42DE-8E10-22CAABEB002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a:extLst>
            <a:ext uri="{FF2B5EF4-FFF2-40B4-BE49-F238E27FC236}">
              <a16:creationId xmlns:a16="http://schemas.microsoft.com/office/drawing/2014/main" id="{01506EA7-12FD-449F-8BFE-39374B9DF57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a:extLst>
            <a:ext uri="{FF2B5EF4-FFF2-40B4-BE49-F238E27FC236}">
              <a16:creationId xmlns:a16="http://schemas.microsoft.com/office/drawing/2014/main" id="{2C73979D-D3B0-4583-A390-648092EA0A5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a:extLst>
            <a:ext uri="{FF2B5EF4-FFF2-40B4-BE49-F238E27FC236}">
              <a16:creationId xmlns:a16="http://schemas.microsoft.com/office/drawing/2014/main" id="{F9E71769-67D1-43B3-9680-6247CCE99CF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a:extLst>
            <a:ext uri="{FF2B5EF4-FFF2-40B4-BE49-F238E27FC236}">
              <a16:creationId xmlns:a16="http://schemas.microsoft.com/office/drawing/2014/main" id="{42B97F63-5147-4B01-8879-438A2BD0B47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3" name="テキスト ボックス 252">
          <a:extLst>
            <a:ext uri="{FF2B5EF4-FFF2-40B4-BE49-F238E27FC236}">
              <a16:creationId xmlns:a16="http://schemas.microsoft.com/office/drawing/2014/main" id="{F0E3FEC1-FDC2-4C73-9778-41F1D51CDD4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1C0DD131-3C22-427C-9DC2-FA49E3EE6B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a:extLst>
            <a:ext uri="{FF2B5EF4-FFF2-40B4-BE49-F238E27FC236}">
              <a16:creationId xmlns:a16="http://schemas.microsoft.com/office/drawing/2014/main" id="{8B38682C-1F5F-4C33-84E8-D80FC4A681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56" name="直線コネクタ 255">
          <a:extLst>
            <a:ext uri="{FF2B5EF4-FFF2-40B4-BE49-F238E27FC236}">
              <a16:creationId xmlns:a16="http://schemas.microsoft.com/office/drawing/2014/main" id="{317018BB-CA07-40E9-8850-9C90F162B296}"/>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7" name="【福祉施設】&#10;有形固定資産減価償却率最小値テキスト">
          <a:extLst>
            <a:ext uri="{FF2B5EF4-FFF2-40B4-BE49-F238E27FC236}">
              <a16:creationId xmlns:a16="http://schemas.microsoft.com/office/drawing/2014/main" id="{5E7181DD-AD08-4DF2-A359-2DCF7F200ED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8" name="直線コネクタ 257">
          <a:extLst>
            <a:ext uri="{FF2B5EF4-FFF2-40B4-BE49-F238E27FC236}">
              <a16:creationId xmlns:a16="http://schemas.microsoft.com/office/drawing/2014/main" id="{F81110F2-E1C2-40C0-9B54-DD133E94559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59" name="【福祉施設】&#10;有形固定資産減価償却率最大値テキスト">
          <a:extLst>
            <a:ext uri="{FF2B5EF4-FFF2-40B4-BE49-F238E27FC236}">
              <a16:creationId xmlns:a16="http://schemas.microsoft.com/office/drawing/2014/main" id="{7D262E6A-5894-4EEB-A65A-47FCB7C14E72}"/>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60" name="直線コネクタ 259">
          <a:extLst>
            <a:ext uri="{FF2B5EF4-FFF2-40B4-BE49-F238E27FC236}">
              <a16:creationId xmlns:a16="http://schemas.microsoft.com/office/drawing/2014/main" id="{7768391F-791B-4358-AF7A-18395BBCB013}"/>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61" name="【福祉施設】&#10;有形固定資産減価償却率平均値テキスト">
          <a:extLst>
            <a:ext uri="{FF2B5EF4-FFF2-40B4-BE49-F238E27FC236}">
              <a16:creationId xmlns:a16="http://schemas.microsoft.com/office/drawing/2014/main" id="{7B69E382-C8E3-432F-AA88-6008E748571B}"/>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62" name="フローチャート: 判断 261">
          <a:extLst>
            <a:ext uri="{FF2B5EF4-FFF2-40B4-BE49-F238E27FC236}">
              <a16:creationId xmlns:a16="http://schemas.microsoft.com/office/drawing/2014/main" id="{D6B91B34-14D8-4B2F-BAA2-12FB921AAD4D}"/>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63" name="フローチャート: 判断 262">
          <a:extLst>
            <a:ext uri="{FF2B5EF4-FFF2-40B4-BE49-F238E27FC236}">
              <a16:creationId xmlns:a16="http://schemas.microsoft.com/office/drawing/2014/main" id="{FDDE3124-7F56-4CB6-B227-2B58CD7E454B}"/>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64" name="フローチャート: 判断 263">
          <a:extLst>
            <a:ext uri="{FF2B5EF4-FFF2-40B4-BE49-F238E27FC236}">
              <a16:creationId xmlns:a16="http://schemas.microsoft.com/office/drawing/2014/main" id="{C7FF7628-EE32-4CA6-AB9D-9E5175513978}"/>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65" name="フローチャート: 判断 264">
          <a:extLst>
            <a:ext uri="{FF2B5EF4-FFF2-40B4-BE49-F238E27FC236}">
              <a16:creationId xmlns:a16="http://schemas.microsoft.com/office/drawing/2014/main" id="{4E3C2BF7-5DCF-418F-975D-46EDC8E95AF0}"/>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66" name="フローチャート: 判断 265">
          <a:extLst>
            <a:ext uri="{FF2B5EF4-FFF2-40B4-BE49-F238E27FC236}">
              <a16:creationId xmlns:a16="http://schemas.microsoft.com/office/drawing/2014/main" id="{84862BD8-BC97-4B8E-AA2F-9880C2E3E84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45185093-2875-4B0B-B3CD-6FA09FFEAF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B276286B-8263-4745-BB6F-B1DD420733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2EAFD0FA-1140-42EC-A2F3-DD56187F89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3A92E723-AA97-457A-B8BA-62ADF47204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30BB937-38C2-440E-85F5-D410D35562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37919</xdr:rowOff>
    </xdr:from>
    <xdr:to>
      <xdr:col>24</xdr:col>
      <xdr:colOff>114300</xdr:colOff>
      <xdr:row>83</xdr:row>
      <xdr:rowOff>139519</xdr:rowOff>
    </xdr:to>
    <xdr:sp macro="" textlink="">
      <xdr:nvSpPr>
        <xdr:cNvPr id="272" name="楕円 271">
          <a:extLst>
            <a:ext uri="{FF2B5EF4-FFF2-40B4-BE49-F238E27FC236}">
              <a16:creationId xmlns:a16="http://schemas.microsoft.com/office/drawing/2014/main" id="{038A2DB2-7394-49EE-806A-081F6703CA3D}"/>
            </a:ext>
          </a:extLst>
        </xdr:cNvPr>
        <xdr:cNvSpPr/>
      </xdr:nvSpPr>
      <xdr:spPr>
        <a:xfrm>
          <a:off x="4584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16346</xdr:rowOff>
    </xdr:from>
    <xdr:ext cx="405111" cy="259045"/>
    <xdr:sp macro="" textlink="">
      <xdr:nvSpPr>
        <xdr:cNvPr id="273" name="【福祉施設】&#10;有形固定資産減価償却率該当値テキスト">
          <a:extLst>
            <a:ext uri="{FF2B5EF4-FFF2-40B4-BE49-F238E27FC236}">
              <a16:creationId xmlns:a16="http://schemas.microsoft.com/office/drawing/2014/main" id="{68F81C04-0851-4C86-9729-489CC5796DF2}"/>
            </a:ext>
          </a:extLst>
        </xdr:cNvPr>
        <xdr:cNvSpPr txBox="1"/>
      </xdr:nvSpPr>
      <xdr:spPr>
        <a:xfrm>
          <a:off x="4673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5262</xdr:rowOff>
    </xdr:from>
    <xdr:to>
      <xdr:col>20</xdr:col>
      <xdr:colOff>38100</xdr:colOff>
      <xdr:row>83</xdr:row>
      <xdr:rowOff>106862</xdr:rowOff>
    </xdr:to>
    <xdr:sp macro="" textlink="">
      <xdr:nvSpPr>
        <xdr:cNvPr id="274" name="楕円 273">
          <a:extLst>
            <a:ext uri="{FF2B5EF4-FFF2-40B4-BE49-F238E27FC236}">
              <a16:creationId xmlns:a16="http://schemas.microsoft.com/office/drawing/2014/main" id="{35629611-2D21-4B35-BC7E-8E3BA6936C3B}"/>
            </a:ext>
          </a:extLst>
        </xdr:cNvPr>
        <xdr:cNvSpPr/>
      </xdr:nvSpPr>
      <xdr:spPr>
        <a:xfrm>
          <a:off x="3746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56062</xdr:rowOff>
    </xdr:from>
    <xdr:to>
      <xdr:col>24</xdr:col>
      <xdr:colOff>63500</xdr:colOff>
      <xdr:row>83</xdr:row>
      <xdr:rowOff>88719</xdr:rowOff>
    </xdr:to>
    <xdr:cxnSp macro="">
      <xdr:nvCxnSpPr>
        <xdr:cNvPr id="275" name="直線コネクタ 274">
          <a:extLst>
            <a:ext uri="{FF2B5EF4-FFF2-40B4-BE49-F238E27FC236}">
              <a16:creationId xmlns:a16="http://schemas.microsoft.com/office/drawing/2014/main" id="{B79D1848-D12E-48B8-99B4-DA0233F010C3}"/>
            </a:ext>
          </a:extLst>
        </xdr:cNvPr>
        <xdr:cNvCxnSpPr/>
      </xdr:nvCxnSpPr>
      <xdr:spPr>
        <a:xfrm>
          <a:off x="3797300" y="142864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64044</xdr:rowOff>
    </xdr:from>
    <xdr:to>
      <xdr:col>15</xdr:col>
      <xdr:colOff>101600</xdr:colOff>
      <xdr:row>79</xdr:row>
      <xdr:rowOff>165644</xdr:rowOff>
    </xdr:to>
    <xdr:sp macro="" textlink="">
      <xdr:nvSpPr>
        <xdr:cNvPr id="276" name="楕円 275">
          <a:extLst>
            <a:ext uri="{FF2B5EF4-FFF2-40B4-BE49-F238E27FC236}">
              <a16:creationId xmlns:a16="http://schemas.microsoft.com/office/drawing/2014/main" id="{CBC6F54E-1FDB-401D-9C51-6DC6C243A989}"/>
            </a:ext>
          </a:extLst>
        </xdr:cNvPr>
        <xdr:cNvSpPr/>
      </xdr:nvSpPr>
      <xdr:spPr>
        <a:xfrm>
          <a:off x="2857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114844</xdr:rowOff>
    </xdr:from>
    <xdr:to>
      <xdr:col>19</xdr:col>
      <xdr:colOff>177800</xdr:colOff>
      <xdr:row>83</xdr:row>
      <xdr:rowOff>56062</xdr:rowOff>
    </xdr:to>
    <xdr:cxnSp macro="">
      <xdr:nvCxnSpPr>
        <xdr:cNvPr id="277" name="直線コネクタ 276">
          <a:extLst>
            <a:ext uri="{FF2B5EF4-FFF2-40B4-BE49-F238E27FC236}">
              <a16:creationId xmlns:a16="http://schemas.microsoft.com/office/drawing/2014/main" id="{D223D80F-26B2-460A-B7BB-409877A6235A}"/>
            </a:ext>
          </a:extLst>
        </xdr:cNvPr>
        <xdr:cNvCxnSpPr/>
      </xdr:nvCxnSpPr>
      <xdr:spPr>
        <a:xfrm>
          <a:off x="2908300" y="13659394"/>
          <a:ext cx="889000" cy="6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29755</xdr:rowOff>
    </xdr:from>
    <xdr:to>
      <xdr:col>10</xdr:col>
      <xdr:colOff>165100</xdr:colOff>
      <xdr:row>79</xdr:row>
      <xdr:rowOff>131355</xdr:rowOff>
    </xdr:to>
    <xdr:sp macro="" textlink="">
      <xdr:nvSpPr>
        <xdr:cNvPr id="278" name="楕円 277">
          <a:extLst>
            <a:ext uri="{FF2B5EF4-FFF2-40B4-BE49-F238E27FC236}">
              <a16:creationId xmlns:a16="http://schemas.microsoft.com/office/drawing/2014/main" id="{6AFDDE6B-E09C-42C3-853E-A3479C1BE7FC}"/>
            </a:ext>
          </a:extLst>
        </xdr:cNvPr>
        <xdr:cNvSpPr/>
      </xdr:nvSpPr>
      <xdr:spPr>
        <a:xfrm>
          <a:off x="1968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80555</xdr:rowOff>
    </xdr:from>
    <xdr:to>
      <xdr:col>15</xdr:col>
      <xdr:colOff>50800</xdr:colOff>
      <xdr:row>79</xdr:row>
      <xdr:rowOff>114844</xdr:rowOff>
    </xdr:to>
    <xdr:cxnSp macro="">
      <xdr:nvCxnSpPr>
        <xdr:cNvPr id="279" name="直線コネクタ 278">
          <a:extLst>
            <a:ext uri="{FF2B5EF4-FFF2-40B4-BE49-F238E27FC236}">
              <a16:creationId xmlns:a16="http://schemas.microsoft.com/office/drawing/2014/main" id="{D715378C-1367-4897-9428-8C112B5EF6A7}"/>
            </a:ext>
          </a:extLst>
        </xdr:cNvPr>
        <xdr:cNvCxnSpPr/>
      </xdr:nvCxnSpPr>
      <xdr:spPr>
        <a:xfrm>
          <a:off x="2019300" y="136251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168548</xdr:rowOff>
    </xdr:from>
    <xdr:to>
      <xdr:col>6</xdr:col>
      <xdr:colOff>38100</xdr:colOff>
      <xdr:row>79</xdr:row>
      <xdr:rowOff>98698</xdr:rowOff>
    </xdr:to>
    <xdr:sp macro="" textlink="">
      <xdr:nvSpPr>
        <xdr:cNvPr id="280" name="楕円 279">
          <a:extLst>
            <a:ext uri="{FF2B5EF4-FFF2-40B4-BE49-F238E27FC236}">
              <a16:creationId xmlns:a16="http://schemas.microsoft.com/office/drawing/2014/main" id="{6C299DC6-C984-4306-9C5A-F538A4BBA57A}"/>
            </a:ext>
          </a:extLst>
        </xdr:cNvPr>
        <xdr:cNvSpPr/>
      </xdr:nvSpPr>
      <xdr:spPr>
        <a:xfrm>
          <a:off x="1079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47898</xdr:rowOff>
    </xdr:from>
    <xdr:to>
      <xdr:col>10</xdr:col>
      <xdr:colOff>114300</xdr:colOff>
      <xdr:row>79</xdr:row>
      <xdr:rowOff>80555</xdr:rowOff>
    </xdr:to>
    <xdr:cxnSp macro="">
      <xdr:nvCxnSpPr>
        <xdr:cNvPr id="281" name="直線コネクタ 280">
          <a:extLst>
            <a:ext uri="{FF2B5EF4-FFF2-40B4-BE49-F238E27FC236}">
              <a16:creationId xmlns:a16="http://schemas.microsoft.com/office/drawing/2014/main" id="{2AF3332C-CBEF-4DFE-84B0-4D967A712318}"/>
            </a:ext>
          </a:extLst>
        </xdr:cNvPr>
        <xdr:cNvCxnSpPr/>
      </xdr:nvCxnSpPr>
      <xdr:spPr>
        <a:xfrm>
          <a:off x="1130300" y="135924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282" name="n_1aveValue【福祉施設】&#10;有形固定資産減価償却率">
          <a:extLst>
            <a:ext uri="{FF2B5EF4-FFF2-40B4-BE49-F238E27FC236}">
              <a16:creationId xmlns:a16="http://schemas.microsoft.com/office/drawing/2014/main" id="{CAFE857E-A65A-49AC-9B32-CA376E4E215C}"/>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283" name="n_2aveValue【福祉施設】&#10;有形固定資産減価償却率">
          <a:extLst>
            <a:ext uri="{FF2B5EF4-FFF2-40B4-BE49-F238E27FC236}">
              <a16:creationId xmlns:a16="http://schemas.microsoft.com/office/drawing/2014/main" id="{47EE36EF-4C83-420F-A05E-C699F98CA8F5}"/>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284" name="n_3aveValue【福祉施設】&#10;有形固定資産減価償却率">
          <a:extLst>
            <a:ext uri="{FF2B5EF4-FFF2-40B4-BE49-F238E27FC236}">
              <a16:creationId xmlns:a16="http://schemas.microsoft.com/office/drawing/2014/main" id="{F5D4578A-2194-45F8-9723-8ACC65EF7404}"/>
            </a:ext>
          </a:extLst>
        </xdr:cNvPr>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85" name="n_4aveValue【福祉施設】&#10;有形固定資産減価償却率">
          <a:extLst>
            <a:ext uri="{FF2B5EF4-FFF2-40B4-BE49-F238E27FC236}">
              <a16:creationId xmlns:a16="http://schemas.microsoft.com/office/drawing/2014/main" id="{C78756AD-44AA-4A60-A64E-C1E29C6B363B}"/>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97989</xdr:rowOff>
    </xdr:from>
    <xdr:ext cx="405111" cy="259045"/>
    <xdr:sp macro="" textlink="">
      <xdr:nvSpPr>
        <xdr:cNvPr id="286" name="n_1mainValue【福祉施設】&#10;有形固定資産減価償却率">
          <a:extLst>
            <a:ext uri="{FF2B5EF4-FFF2-40B4-BE49-F238E27FC236}">
              <a16:creationId xmlns:a16="http://schemas.microsoft.com/office/drawing/2014/main" id="{1076177D-5B59-4EEB-B68F-A576C9CA71A8}"/>
            </a:ext>
          </a:extLst>
        </xdr:cNvPr>
        <xdr:cNvSpPr txBox="1"/>
      </xdr:nvSpPr>
      <xdr:spPr>
        <a:xfrm>
          <a:off x="3582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10721</xdr:rowOff>
    </xdr:from>
    <xdr:ext cx="405111" cy="259045"/>
    <xdr:sp macro="" textlink="">
      <xdr:nvSpPr>
        <xdr:cNvPr id="287" name="n_2mainValue【福祉施設】&#10;有形固定資産減価償却率">
          <a:extLst>
            <a:ext uri="{FF2B5EF4-FFF2-40B4-BE49-F238E27FC236}">
              <a16:creationId xmlns:a16="http://schemas.microsoft.com/office/drawing/2014/main" id="{A41B9D10-05A6-4F35-821B-BB04BE4ECEA6}"/>
            </a:ext>
          </a:extLst>
        </xdr:cNvPr>
        <xdr:cNvSpPr txBox="1"/>
      </xdr:nvSpPr>
      <xdr:spPr>
        <a:xfrm>
          <a:off x="2705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147882</xdr:rowOff>
    </xdr:from>
    <xdr:ext cx="405111" cy="259045"/>
    <xdr:sp macro="" textlink="">
      <xdr:nvSpPr>
        <xdr:cNvPr id="288" name="n_3mainValue【福祉施設】&#10;有形固定資産減価償却率">
          <a:extLst>
            <a:ext uri="{FF2B5EF4-FFF2-40B4-BE49-F238E27FC236}">
              <a16:creationId xmlns:a16="http://schemas.microsoft.com/office/drawing/2014/main" id="{ECF654E8-7D2A-4CB6-A781-78C3B21E9EBF}"/>
            </a:ext>
          </a:extLst>
        </xdr:cNvPr>
        <xdr:cNvSpPr txBox="1"/>
      </xdr:nvSpPr>
      <xdr:spPr>
        <a:xfrm>
          <a:off x="18167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115225</xdr:rowOff>
    </xdr:from>
    <xdr:ext cx="405111" cy="259045"/>
    <xdr:sp macro="" textlink="">
      <xdr:nvSpPr>
        <xdr:cNvPr id="289" name="n_4mainValue【福祉施設】&#10;有形固定資産減価償却率">
          <a:extLst>
            <a:ext uri="{FF2B5EF4-FFF2-40B4-BE49-F238E27FC236}">
              <a16:creationId xmlns:a16="http://schemas.microsoft.com/office/drawing/2014/main" id="{16F1EAD7-7C8A-47E0-B246-7D0E1AB378B5}"/>
            </a:ext>
          </a:extLst>
        </xdr:cNvPr>
        <xdr:cNvSpPr txBox="1"/>
      </xdr:nvSpPr>
      <xdr:spPr>
        <a:xfrm>
          <a:off x="9277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2B4CFBB-E752-40A5-8C8B-4073EA6444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A3677668-279E-4DE8-A00C-B1EF191C31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4E4F0DFE-9E46-4939-87F0-9805C8247D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E7704090-B35F-436A-9FFB-7C467DB9D6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9C4417FC-BF6F-43FA-9D4A-22B180A441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F4FD9A8C-940F-4F4F-8E2D-7CBB416F98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C1DA7249-1651-4770-89BB-884319BC99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7068DAA9-14DA-4077-8055-0C0D5AC7D2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9161E810-2087-4FD8-9659-090CB191341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9C45D8AA-91C8-40FF-92FB-13BF971555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24B6E2AE-D26D-4594-99D9-D7C4DF7913C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16C285B3-DF08-4307-9AA0-FDA5769C28D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947DF76F-C0BC-424A-A6DC-C74DA66DD6C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3" name="テキスト ボックス 302">
          <a:extLst>
            <a:ext uri="{FF2B5EF4-FFF2-40B4-BE49-F238E27FC236}">
              <a16:creationId xmlns:a16="http://schemas.microsoft.com/office/drawing/2014/main" id="{4C176D53-30D9-4BEB-89F2-1BAE664E104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3976445F-A830-48B1-B0E7-D2EA4C786AE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5" name="テキスト ボックス 304">
          <a:extLst>
            <a:ext uri="{FF2B5EF4-FFF2-40B4-BE49-F238E27FC236}">
              <a16:creationId xmlns:a16="http://schemas.microsoft.com/office/drawing/2014/main" id="{F0462A2D-7072-4BDF-BC94-AEE391FF3AF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92963178-E8AB-4C26-BBBE-23231C16080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7" name="テキスト ボックス 306">
          <a:extLst>
            <a:ext uri="{FF2B5EF4-FFF2-40B4-BE49-F238E27FC236}">
              <a16:creationId xmlns:a16="http://schemas.microsoft.com/office/drawing/2014/main" id="{FF61C8CB-5000-4792-B717-A382AABC384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DEA7021B-C819-42DB-B07C-87BD410260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9A484137-DB04-4CD8-8BFF-1E7AAC685E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F8EF8CC5-F185-47E4-978E-D5E405035C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11" name="直線コネクタ 310">
          <a:extLst>
            <a:ext uri="{FF2B5EF4-FFF2-40B4-BE49-F238E27FC236}">
              <a16:creationId xmlns:a16="http://schemas.microsoft.com/office/drawing/2014/main" id="{BDF7F100-4B77-4080-8C71-52A0F8D61962}"/>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12" name="【福祉施設】&#10;一人当たり面積最小値テキスト">
          <a:extLst>
            <a:ext uri="{FF2B5EF4-FFF2-40B4-BE49-F238E27FC236}">
              <a16:creationId xmlns:a16="http://schemas.microsoft.com/office/drawing/2014/main" id="{8671CC52-B996-426C-A858-D38231762285}"/>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13" name="直線コネクタ 312">
          <a:extLst>
            <a:ext uri="{FF2B5EF4-FFF2-40B4-BE49-F238E27FC236}">
              <a16:creationId xmlns:a16="http://schemas.microsoft.com/office/drawing/2014/main" id="{5E38B0C1-93FA-4C6A-A898-B5766A876E2C}"/>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14" name="【福祉施設】&#10;一人当たり面積最大値テキスト">
          <a:extLst>
            <a:ext uri="{FF2B5EF4-FFF2-40B4-BE49-F238E27FC236}">
              <a16:creationId xmlns:a16="http://schemas.microsoft.com/office/drawing/2014/main" id="{877E300B-55DE-4F31-9C79-B7271DDBE162}"/>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15" name="直線コネクタ 314">
          <a:extLst>
            <a:ext uri="{FF2B5EF4-FFF2-40B4-BE49-F238E27FC236}">
              <a16:creationId xmlns:a16="http://schemas.microsoft.com/office/drawing/2014/main" id="{30D03B3F-AA5F-4B4A-BC31-CD44224D6B23}"/>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16" name="【福祉施設】&#10;一人当たり面積平均値テキスト">
          <a:extLst>
            <a:ext uri="{FF2B5EF4-FFF2-40B4-BE49-F238E27FC236}">
              <a16:creationId xmlns:a16="http://schemas.microsoft.com/office/drawing/2014/main" id="{8E4A9B89-6AAD-4B06-8B65-9EB81971C35B}"/>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17" name="フローチャート: 判断 316">
          <a:extLst>
            <a:ext uri="{FF2B5EF4-FFF2-40B4-BE49-F238E27FC236}">
              <a16:creationId xmlns:a16="http://schemas.microsoft.com/office/drawing/2014/main" id="{25755FC0-24BB-4384-9F35-DA800AB2F6BC}"/>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18" name="フローチャート: 判断 317">
          <a:extLst>
            <a:ext uri="{FF2B5EF4-FFF2-40B4-BE49-F238E27FC236}">
              <a16:creationId xmlns:a16="http://schemas.microsoft.com/office/drawing/2014/main" id="{21D4359F-2B6C-410B-9A82-632C914C713E}"/>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19" name="フローチャート: 判断 318">
          <a:extLst>
            <a:ext uri="{FF2B5EF4-FFF2-40B4-BE49-F238E27FC236}">
              <a16:creationId xmlns:a16="http://schemas.microsoft.com/office/drawing/2014/main" id="{42E1F075-D1DB-4611-9F7C-2E3965279A5B}"/>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20" name="フローチャート: 判断 319">
          <a:extLst>
            <a:ext uri="{FF2B5EF4-FFF2-40B4-BE49-F238E27FC236}">
              <a16:creationId xmlns:a16="http://schemas.microsoft.com/office/drawing/2014/main" id="{D5919AD5-202F-41E4-AB74-18D962DD9F2E}"/>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21" name="フローチャート: 判断 320">
          <a:extLst>
            <a:ext uri="{FF2B5EF4-FFF2-40B4-BE49-F238E27FC236}">
              <a16:creationId xmlns:a16="http://schemas.microsoft.com/office/drawing/2014/main" id="{952F944D-81FB-4AEA-AD97-086A01C8436B}"/>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D43283A1-4394-423B-8208-5AD9F61190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DBAC56DB-A39E-40D5-AD4A-104341E712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B13142DF-5DEB-4C96-9316-EE52A57C78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28C1A52A-B7B3-4C2A-9AF5-9AE3FD6FE7B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3AA942B-E6CC-49BD-BFDB-5E978F103F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49022</xdr:rowOff>
    </xdr:from>
    <xdr:to>
      <xdr:col>55</xdr:col>
      <xdr:colOff>50800</xdr:colOff>
      <xdr:row>85</xdr:row>
      <xdr:rowOff>150622</xdr:rowOff>
    </xdr:to>
    <xdr:sp macro="" textlink="">
      <xdr:nvSpPr>
        <xdr:cNvPr id="327" name="楕円 326">
          <a:extLst>
            <a:ext uri="{FF2B5EF4-FFF2-40B4-BE49-F238E27FC236}">
              <a16:creationId xmlns:a16="http://schemas.microsoft.com/office/drawing/2014/main" id="{8C138071-7400-4347-9CD6-9BD3BD09C806}"/>
            </a:ext>
          </a:extLst>
        </xdr:cNvPr>
        <xdr:cNvSpPr/>
      </xdr:nvSpPr>
      <xdr:spPr>
        <a:xfrm>
          <a:off x="10426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135399</xdr:rowOff>
    </xdr:from>
    <xdr:ext cx="469744" cy="259045"/>
    <xdr:sp macro="" textlink="">
      <xdr:nvSpPr>
        <xdr:cNvPr id="328" name="【福祉施設】&#10;一人当たり面積該当値テキスト">
          <a:extLst>
            <a:ext uri="{FF2B5EF4-FFF2-40B4-BE49-F238E27FC236}">
              <a16:creationId xmlns:a16="http://schemas.microsoft.com/office/drawing/2014/main" id="{065CFDA9-4690-445E-B9A9-ACE0003D61FF}"/>
            </a:ext>
          </a:extLst>
        </xdr:cNvPr>
        <xdr:cNvSpPr txBox="1"/>
      </xdr:nvSpPr>
      <xdr:spPr>
        <a:xfrm>
          <a:off x="10515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49022</xdr:rowOff>
    </xdr:from>
    <xdr:to>
      <xdr:col>50</xdr:col>
      <xdr:colOff>165100</xdr:colOff>
      <xdr:row>85</xdr:row>
      <xdr:rowOff>150622</xdr:rowOff>
    </xdr:to>
    <xdr:sp macro="" textlink="">
      <xdr:nvSpPr>
        <xdr:cNvPr id="329" name="楕円 328">
          <a:extLst>
            <a:ext uri="{FF2B5EF4-FFF2-40B4-BE49-F238E27FC236}">
              <a16:creationId xmlns:a16="http://schemas.microsoft.com/office/drawing/2014/main" id="{1332E092-7A5D-42E0-AEF9-8AB0A98995A4}"/>
            </a:ext>
          </a:extLst>
        </xdr:cNvPr>
        <xdr:cNvSpPr/>
      </xdr:nvSpPr>
      <xdr:spPr>
        <a:xfrm>
          <a:off x="9588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99822</xdr:rowOff>
    </xdr:from>
    <xdr:to>
      <xdr:col>55</xdr:col>
      <xdr:colOff>0</xdr:colOff>
      <xdr:row>85</xdr:row>
      <xdr:rowOff>99822</xdr:rowOff>
    </xdr:to>
    <xdr:cxnSp macro="">
      <xdr:nvCxnSpPr>
        <xdr:cNvPr id="330" name="直線コネクタ 329">
          <a:extLst>
            <a:ext uri="{FF2B5EF4-FFF2-40B4-BE49-F238E27FC236}">
              <a16:creationId xmlns:a16="http://schemas.microsoft.com/office/drawing/2014/main" id="{3C1709F5-4A8D-47A7-ADAD-7E546A1A515E}"/>
            </a:ext>
          </a:extLst>
        </xdr:cNvPr>
        <xdr:cNvCxnSpPr/>
      </xdr:nvCxnSpPr>
      <xdr:spPr>
        <a:xfrm>
          <a:off x="9639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31" name="楕円 330">
          <a:extLst>
            <a:ext uri="{FF2B5EF4-FFF2-40B4-BE49-F238E27FC236}">
              <a16:creationId xmlns:a16="http://schemas.microsoft.com/office/drawing/2014/main" id="{DEFC0BE6-9475-49AB-9F1F-B5AA26286106}"/>
            </a:ext>
          </a:extLst>
        </xdr:cNvPr>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85</xdr:row>
      <xdr:rowOff>99822</xdr:rowOff>
    </xdr:to>
    <xdr:cxnSp macro="">
      <xdr:nvCxnSpPr>
        <xdr:cNvPr id="332" name="直線コネクタ 331">
          <a:extLst>
            <a:ext uri="{FF2B5EF4-FFF2-40B4-BE49-F238E27FC236}">
              <a16:creationId xmlns:a16="http://schemas.microsoft.com/office/drawing/2014/main" id="{E61FF832-72E8-41C6-9EB5-DCBAF04B61C5}"/>
            </a:ext>
          </a:extLst>
        </xdr:cNvPr>
        <xdr:cNvCxnSpPr/>
      </xdr:nvCxnSpPr>
      <xdr:spPr>
        <a:xfrm>
          <a:off x="8750300" y="14257020"/>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33" name="楕円 332">
          <a:extLst>
            <a:ext uri="{FF2B5EF4-FFF2-40B4-BE49-F238E27FC236}">
              <a16:creationId xmlns:a16="http://schemas.microsoft.com/office/drawing/2014/main" id="{A35397EF-8F67-431C-896C-50D1F90662C5}"/>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83</xdr:row>
      <xdr:rowOff>26670</xdr:rowOff>
    </xdr:to>
    <xdr:cxnSp macro="">
      <xdr:nvCxnSpPr>
        <xdr:cNvPr id="334" name="直線コネクタ 333">
          <a:extLst>
            <a:ext uri="{FF2B5EF4-FFF2-40B4-BE49-F238E27FC236}">
              <a16:creationId xmlns:a16="http://schemas.microsoft.com/office/drawing/2014/main" id="{9682CB2F-BA14-4F5E-B8D2-9A786EBFB86B}"/>
            </a:ext>
          </a:extLst>
        </xdr:cNvPr>
        <xdr:cNvCxnSpPr/>
      </xdr:nvCxnSpPr>
      <xdr:spPr>
        <a:xfrm>
          <a:off x="7861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35" name="楕円 334">
          <a:extLst>
            <a:ext uri="{FF2B5EF4-FFF2-40B4-BE49-F238E27FC236}">
              <a16:creationId xmlns:a16="http://schemas.microsoft.com/office/drawing/2014/main" id="{15B83D6B-4BDE-495F-8104-9BFE8D469F61}"/>
            </a:ext>
          </a:extLst>
        </xdr:cNvPr>
        <xdr:cNvSpPr/>
      </xdr:nvSpPr>
      <xdr:spPr>
        <a:xfrm>
          <a:off x="6921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26670</xdr:rowOff>
    </xdr:to>
    <xdr:cxnSp macro="">
      <xdr:nvCxnSpPr>
        <xdr:cNvPr id="336" name="直線コネクタ 335">
          <a:extLst>
            <a:ext uri="{FF2B5EF4-FFF2-40B4-BE49-F238E27FC236}">
              <a16:creationId xmlns:a16="http://schemas.microsoft.com/office/drawing/2014/main" id="{D70DB20C-CFAC-47A7-9F62-C5EAEDE569CE}"/>
            </a:ext>
          </a:extLst>
        </xdr:cNvPr>
        <xdr:cNvCxnSpPr/>
      </xdr:nvCxnSpPr>
      <xdr:spPr>
        <a:xfrm>
          <a:off x="6972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37" name="n_1aveValue【福祉施設】&#10;一人当たり面積">
          <a:extLst>
            <a:ext uri="{FF2B5EF4-FFF2-40B4-BE49-F238E27FC236}">
              <a16:creationId xmlns:a16="http://schemas.microsoft.com/office/drawing/2014/main" id="{E4085BC9-754B-4ECF-9F25-AA15A3A15C17}"/>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38" name="n_2aveValue【福祉施設】&#10;一人当たり面積">
          <a:extLst>
            <a:ext uri="{FF2B5EF4-FFF2-40B4-BE49-F238E27FC236}">
              <a16:creationId xmlns:a16="http://schemas.microsoft.com/office/drawing/2014/main" id="{12790D2A-9B27-4BF0-A2CE-097B9D22C2DC}"/>
            </a:ext>
          </a:extLst>
        </xdr:cNvPr>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39" name="n_3aveValue【福祉施設】&#10;一人当たり面積">
          <a:extLst>
            <a:ext uri="{FF2B5EF4-FFF2-40B4-BE49-F238E27FC236}">
              <a16:creationId xmlns:a16="http://schemas.microsoft.com/office/drawing/2014/main" id="{3546A942-830A-42F5-A0AB-0451F5589851}"/>
            </a:ext>
          </a:extLst>
        </xdr:cNvPr>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40" name="n_4aveValue【福祉施設】&#10;一人当たり面積">
          <a:extLst>
            <a:ext uri="{FF2B5EF4-FFF2-40B4-BE49-F238E27FC236}">
              <a16:creationId xmlns:a16="http://schemas.microsoft.com/office/drawing/2014/main" id="{6A7F9363-56AD-4077-82C0-562BC8B53C7E}"/>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141749</xdr:rowOff>
    </xdr:from>
    <xdr:ext cx="469744" cy="259045"/>
    <xdr:sp macro="" textlink="">
      <xdr:nvSpPr>
        <xdr:cNvPr id="341" name="n_1mainValue【福祉施設】&#10;一人当たり面積">
          <a:extLst>
            <a:ext uri="{FF2B5EF4-FFF2-40B4-BE49-F238E27FC236}">
              <a16:creationId xmlns:a16="http://schemas.microsoft.com/office/drawing/2014/main" id="{75A05900-FB40-451D-957E-31F5F591FF81}"/>
            </a:ext>
          </a:extLst>
        </xdr:cNvPr>
        <xdr:cNvSpPr txBox="1"/>
      </xdr:nvSpPr>
      <xdr:spPr>
        <a:xfrm>
          <a:off x="9391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342" name="n_2mainValue【福祉施設】&#10;一人当たり面積">
          <a:extLst>
            <a:ext uri="{FF2B5EF4-FFF2-40B4-BE49-F238E27FC236}">
              <a16:creationId xmlns:a16="http://schemas.microsoft.com/office/drawing/2014/main" id="{D9A0BB77-44E8-4DD5-A99D-2D94ABB46776}"/>
            </a:ext>
          </a:extLst>
        </xdr:cNvPr>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43" name="n_3mainValue【福祉施設】&#10;一人当たり面積">
          <a:extLst>
            <a:ext uri="{FF2B5EF4-FFF2-40B4-BE49-F238E27FC236}">
              <a16:creationId xmlns:a16="http://schemas.microsoft.com/office/drawing/2014/main" id="{98B2C309-4028-4DC1-BED3-C317277D0A56}"/>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44" name="n_4mainValue【福祉施設】&#10;一人当たり面積">
          <a:extLst>
            <a:ext uri="{FF2B5EF4-FFF2-40B4-BE49-F238E27FC236}">
              <a16:creationId xmlns:a16="http://schemas.microsoft.com/office/drawing/2014/main" id="{DF1BD724-24BC-40F6-AECC-B9D812DD1E8B}"/>
            </a:ext>
          </a:extLst>
        </xdr:cNvPr>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192A23A1-EC9B-4B8C-8C53-F885F3710B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D0C224EE-EF1A-47E1-9F61-B1A5119E142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A7BE4729-2372-44CD-8966-60B2803607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441501FB-EFD0-45D6-9EB4-1598E3ACE2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36B96C42-E37A-42CD-9B1A-A5CC4ED940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42F0AB4A-E1FD-4E51-B81F-C9EB83B67BB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85B2DFC5-D124-4463-95C4-C26B1B11B1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68069AD2-DDBF-4DAC-94CF-E0DF566CB8B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id="{8D29CE46-8A04-4147-9392-24029312F7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id="{B36169E4-2B7D-4712-80A1-629C33E8308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5" name="テキスト ボックス 354">
          <a:extLst>
            <a:ext uri="{FF2B5EF4-FFF2-40B4-BE49-F238E27FC236}">
              <a16:creationId xmlns:a16="http://schemas.microsoft.com/office/drawing/2014/main" id="{D5543F37-E5B9-4114-9A47-BE2E36C36D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722FC271-671C-4040-A30B-0120191219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7" name="テキスト ボックス 356">
          <a:extLst>
            <a:ext uri="{FF2B5EF4-FFF2-40B4-BE49-F238E27FC236}">
              <a16:creationId xmlns:a16="http://schemas.microsoft.com/office/drawing/2014/main" id="{A370C975-B711-4824-BDFA-ACAE462A441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4060D250-087F-460C-AF64-E001E43DE64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BB1B59E4-154D-42E3-9BF5-0DBBFECFA34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94B7F47A-D3A6-4633-8977-55C743AFDDF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A386BCA3-1A31-45A2-9C89-623BE5D9DCC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30B78FA3-68C1-4AFA-8741-D96A0832D69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E05256BC-400B-46A0-BB9D-85082E16034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AAAD1685-CB07-4475-8C96-2AB1A116C1A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A2A324DB-46F5-40E2-803B-547DE143752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5853E6E0-2EE6-40E1-8C6F-F6048823E5F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7" name="テキスト ボックス 366">
          <a:extLst>
            <a:ext uri="{FF2B5EF4-FFF2-40B4-BE49-F238E27FC236}">
              <a16:creationId xmlns:a16="http://schemas.microsoft.com/office/drawing/2014/main" id="{BCD4AB8A-1934-41CD-9622-FA47A1FE6D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7E307D87-2FDE-4317-806E-1EEC8939EC2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市民会館】&#10;有形固定資産減価償却率グラフ枠">
          <a:extLst>
            <a:ext uri="{FF2B5EF4-FFF2-40B4-BE49-F238E27FC236}">
              <a16:creationId xmlns:a16="http://schemas.microsoft.com/office/drawing/2014/main" id="{3A03C0A9-4AFE-47F3-AFEE-534E5FC892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70" name="直線コネクタ 369">
          <a:extLst>
            <a:ext uri="{FF2B5EF4-FFF2-40B4-BE49-F238E27FC236}">
              <a16:creationId xmlns:a16="http://schemas.microsoft.com/office/drawing/2014/main" id="{6B74EB61-ABD3-429E-9C03-B23FE041B5D4}"/>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1" name="【市民会館】&#10;有形固定資産減価償却率最小値テキスト">
          <a:extLst>
            <a:ext uri="{FF2B5EF4-FFF2-40B4-BE49-F238E27FC236}">
              <a16:creationId xmlns:a16="http://schemas.microsoft.com/office/drawing/2014/main" id="{86A4A0E0-FC9B-4459-BC6A-8468C97496C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2" name="直線コネクタ 371">
          <a:extLst>
            <a:ext uri="{FF2B5EF4-FFF2-40B4-BE49-F238E27FC236}">
              <a16:creationId xmlns:a16="http://schemas.microsoft.com/office/drawing/2014/main" id="{B9505B52-E606-457F-8F1E-605EE871120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73" name="【市民会館】&#10;有形固定資産減価償却率最大値テキスト">
          <a:extLst>
            <a:ext uri="{FF2B5EF4-FFF2-40B4-BE49-F238E27FC236}">
              <a16:creationId xmlns:a16="http://schemas.microsoft.com/office/drawing/2014/main" id="{7A894C36-F8A1-4AA5-AA85-6A99F5C658DB}"/>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74" name="直線コネクタ 373">
          <a:extLst>
            <a:ext uri="{FF2B5EF4-FFF2-40B4-BE49-F238E27FC236}">
              <a16:creationId xmlns:a16="http://schemas.microsoft.com/office/drawing/2014/main" id="{91BA9907-AD51-4446-85B8-DFCA65A14C62}"/>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75" name="【市民会館】&#10;有形固定資産減価償却率平均値テキスト">
          <a:extLst>
            <a:ext uri="{FF2B5EF4-FFF2-40B4-BE49-F238E27FC236}">
              <a16:creationId xmlns:a16="http://schemas.microsoft.com/office/drawing/2014/main" id="{06627386-9DE7-4794-AFA0-D31F5042C59D}"/>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76" name="フローチャート: 判断 375">
          <a:extLst>
            <a:ext uri="{FF2B5EF4-FFF2-40B4-BE49-F238E27FC236}">
              <a16:creationId xmlns:a16="http://schemas.microsoft.com/office/drawing/2014/main" id="{7F6C196B-4F4C-45DE-BC68-D51AB2F5D9CA}"/>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77" name="フローチャート: 判断 376">
          <a:extLst>
            <a:ext uri="{FF2B5EF4-FFF2-40B4-BE49-F238E27FC236}">
              <a16:creationId xmlns:a16="http://schemas.microsoft.com/office/drawing/2014/main" id="{8ABD8350-3D02-4D16-84E2-3465F58D0F91}"/>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78" name="フローチャート: 判断 377">
          <a:extLst>
            <a:ext uri="{FF2B5EF4-FFF2-40B4-BE49-F238E27FC236}">
              <a16:creationId xmlns:a16="http://schemas.microsoft.com/office/drawing/2014/main" id="{B519EF40-E615-43E3-86DC-CCC36D1CA191}"/>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79" name="フローチャート: 判断 378">
          <a:extLst>
            <a:ext uri="{FF2B5EF4-FFF2-40B4-BE49-F238E27FC236}">
              <a16:creationId xmlns:a16="http://schemas.microsoft.com/office/drawing/2014/main" id="{691E0074-E35E-4225-B9DB-BA7AB79F12E5}"/>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80" name="フローチャート: 判断 379">
          <a:extLst>
            <a:ext uri="{FF2B5EF4-FFF2-40B4-BE49-F238E27FC236}">
              <a16:creationId xmlns:a16="http://schemas.microsoft.com/office/drawing/2014/main" id="{FBF7CFF9-961B-4198-A46B-3939E18B4AF9}"/>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9ABC5131-45A0-41B1-A1B1-4B33F13F210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46336B6D-0B3B-4E93-96F9-5853AACED2E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1C559C0E-3C41-404A-B08B-E9E5085102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AA2313A7-38B4-4965-9A20-5932D662DD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639D17AB-81BF-4E4D-9E80-F49EFB13D0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386" name="楕円 385">
          <a:extLst>
            <a:ext uri="{FF2B5EF4-FFF2-40B4-BE49-F238E27FC236}">
              <a16:creationId xmlns:a16="http://schemas.microsoft.com/office/drawing/2014/main" id="{0D452347-0B0A-4F8C-9066-25EC42A45227}"/>
            </a:ext>
          </a:extLst>
        </xdr:cNvPr>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387" name="【市民会館】&#10;有形固定資産減価償却率該当値テキスト">
          <a:extLst>
            <a:ext uri="{FF2B5EF4-FFF2-40B4-BE49-F238E27FC236}">
              <a16:creationId xmlns:a16="http://schemas.microsoft.com/office/drawing/2014/main" id="{A94DF4FB-EB3E-42E5-A625-476AF03FF064}"/>
            </a:ext>
          </a:extLst>
        </xdr:cNvPr>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88" name="楕円 387">
          <a:extLst>
            <a:ext uri="{FF2B5EF4-FFF2-40B4-BE49-F238E27FC236}">
              <a16:creationId xmlns:a16="http://schemas.microsoft.com/office/drawing/2014/main" id="{400816AD-8754-44AB-84F1-E58AC8B350A7}"/>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105</xdr:row>
      <xdr:rowOff>68036</xdr:rowOff>
    </xdr:to>
    <xdr:cxnSp macro="">
      <xdr:nvCxnSpPr>
        <xdr:cNvPr id="389" name="直線コネクタ 388">
          <a:extLst>
            <a:ext uri="{FF2B5EF4-FFF2-40B4-BE49-F238E27FC236}">
              <a16:creationId xmlns:a16="http://schemas.microsoft.com/office/drawing/2014/main" id="{E6C5FCC8-7983-41E2-8677-817EC7CBD65D}"/>
            </a:ext>
          </a:extLst>
        </xdr:cNvPr>
        <xdr:cNvCxnSpPr/>
      </xdr:nvCxnSpPr>
      <xdr:spPr>
        <a:xfrm flipV="1">
          <a:off x="3797300" y="17751879"/>
          <a:ext cx="8382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156029</xdr:rowOff>
    </xdr:from>
    <xdr:to>
      <xdr:col>15</xdr:col>
      <xdr:colOff>101600</xdr:colOff>
      <xdr:row>105</xdr:row>
      <xdr:rowOff>86179</xdr:rowOff>
    </xdr:to>
    <xdr:sp macro="" textlink="">
      <xdr:nvSpPr>
        <xdr:cNvPr id="390" name="楕円 389">
          <a:extLst>
            <a:ext uri="{FF2B5EF4-FFF2-40B4-BE49-F238E27FC236}">
              <a16:creationId xmlns:a16="http://schemas.microsoft.com/office/drawing/2014/main" id="{5AB246D4-E591-4569-B8CA-1F14AB3B872D}"/>
            </a:ext>
          </a:extLst>
        </xdr:cNvPr>
        <xdr:cNvSpPr/>
      </xdr:nvSpPr>
      <xdr:spPr>
        <a:xfrm>
          <a:off x="2857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35379</xdr:rowOff>
    </xdr:from>
    <xdr:to>
      <xdr:col>19</xdr:col>
      <xdr:colOff>177800</xdr:colOff>
      <xdr:row>105</xdr:row>
      <xdr:rowOff>68036</xdr:rowOff>
    </xdr:to>
    <xdr:cxnSp macro="">
      <xdr:nvCxnSpPr>
        <xdr:cNvPr id="391" name="直線コネクタ 390">
          <a:extLst>
            <a:ext uri="{FF2B5EF4-FFF2-40B4-BE49-F238E27FC236}">
              <a16:creationId xmlns:a16="http://schemas.microsoft.com/office/drawing/2014/main" id="{7563A88B-F841-48B9-985F-5B57035A20A4}"/>
            </a:ext>
          </a:extLst>
        </xdr:cNvPr>
        <xdr:cNvCxnSpPr/>
      </xdr:nvCxnSpPr>
      <xdr:spPr>
        <a:xfrm>
          <a:off x="2908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392" name="楕円 391">
          <a:extLst>
            <a:ext uri="{FF2B5EF4-FFF2-40B4-BE49-F238E27FC236}">
              <a16:creationId xmlns:a16="http://schemas.microsoft.com/office/drawing/2014/main" id="{8ADFEA98-7F04-4D40-8261-CFAF6A796659}"/>
            </a:ext>
          </a:extLst>
        </xdr:cNvPr>
        <xdr:cNvSpPr/>
      </xdr:nvSpPr>
      <xdr:spPr>
        <a:xfrm>
          <a:off x="1968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2721</xdr:rowOff>
    </xdr:from>
    <xdr:to>
      <xdr:col>15</xdr:col>
      <xdr:colOff>50800</xdr:colOff>
      <xdr:row>105</xdr:row>
      <xdr:rowOff>35379</xdr:rowOff>
    </xdr:to>
    <xdr:cxnSp macro="">
      <xdr:nvCxnSpPr>
        <xdr:cNvPr id="393" name="直線コネクタ 392">
          <a:extLst>
            <a:ext uri="{FF2B5EF4-FFF2-40B4-BE49-F238E27FC236}">
              <a16:creationId xmlns:a16="http://schemas.microsoft.com/office/drawing/2014/main" id="{A54DC3EE-614A-4521-87B1-CF253488E32A}"/>
            </a:ext>
          </a:extLst>
        </xdr:cNvPr>
        <xdr:cNvCxnSpPr/>
      </xdr:nvCxnSpPr>
      <xdr:spPr>
        <a:xfrm>
          <a:off x="2019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4" name="楕円 393">
          <a:extLst>
            <a:ext uri="{FF2B5EF4-FFF2-40B4-BE49-F238E27FC236}">
              <a16:creationId xmlns:a16="http://schemas.microsoft.com/office/drawing/2014/main" id="{6A4C2D6F-2AA4-412D-B8FB-213E6879E158}"/>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2721</xdr:rowOff>
    </xdr:to>
    <xdr:cxnSp macro="">
      <xdr:nvCxnSpPr>
        <xdr:cNvPr id="395" name="直線コネクタ 394">
          <a:extLst>
            <a:ext uri="{FF2B5EF4-FFF2-40B4-BE49-F238E27FC236}">
              <a16:creationId xmlns:a16="http://schemas.microsoft.com/office/drawing/2014/main" id="{A603547F-A4A4-4242-A7BD-DDCA47D7DE35}"/>
            </a:ext>
          </a:extLst>
        </xdr:cNvPr>
        <xdr:cNvCxnSpPr/>
      </xdr:nvCxnSpPr>
      <xdr:spPr>
        <a:xfrm>
          <a:off x="1130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96" name="n_1aveValue【市民会館】&#10;有形固定資産減価償却率">
          <a:extLst>
            <a:ext uri="{FF2B5EF4-FFF2-40B4-BE49-F238E27FC236}">
              <a16:creationId xmlns:a16="http://schemas.microsoft.com/office/drawing/2014/main" id="{58C1E1EC-935D-4D28-A185-FAFA60034711}"/>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97" name="n_2aveValue【市民会館】&#10;有形固定資産減価償却率">
          <a:extLst>
            <a:ext uri="{FF2B5EF4-FFF2-40B4-BE49-F238E27FC236}">
              <a16:creationId xmlns:a16="http://schemas.microsoft.com/office/drawing/2014/main" id="{472E2138-D84F-4AC0-942E-F88A412AE580}"/>
            </a:ext>
          </a:extLst>
        </xdr:cNvPr>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98" name="n_3aveValue【市民会館】&#10;有形固定資産減価償却率">
          <a:extLst>
            <a:ext uri="{FF2B5EF4-FFF2-40B4-BE49-F238E27FC236}">
              <a16:creationId xmlns:a16="http://schemas.microsoft.com/office/drawing/2014/main" id="{10743E7D-1E30-4705-AB92-9571F192D53E}"/>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99" name="n_4aveValue【市民会館】&#10;有形固定資産減価償却率">
          <a:extLst>
            <a:ext uri="{FF2B5EF4-FFF2-40B4-BE49-F238E27FC236}">
              <a16:creationId xmlns:a16="http://schemas.microsoft.com/office/drawing/2014/main" id="{792E661D-F6C1-4950-B14B-827A247B6504}"/>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400" name="n_1mainValue【市民会館】&#10;有形固定資産減価償却率">
          <a:extLst>
            <a:ext uri="{FF2B5EF4-FFF2-40B4-BE49-F238E27FC236}">
              <a16:creationId xmlns:a16="http://schemas.microsoft.com/office/drawing/2014/main" id="{DE5BE2B3-0725-4A4C-895C-2C5028954309}"/>
            </a:ext>
          </a:extLst>
        </xdr:cNvPr>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01" name="n_2mainValue【市民会館】&#10;有形固定資産減価償却率">
          <a:extLst>
            <a:ext uri="{FF2B5EF4-FFF2-40B4-BE49-F238E27FC236}">
              <a16:creationId xmlns:a16="http://schemas.microsoft.com/office/drawing/2014/main" id="{CE2C4B2C-9648-4FD6-B77C-5C7DAB9EB484}"/>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402" name="n_3mainValue【市民会館】&#10;有形固定資産減価償却率">
          <a:extLst>
            <a:ext uri="{FF2B5EF4-FFF2-40B4-BE49-F238E27FC236}">
              <a16:creationId xmlns:a16="http://schemas.microsoft.com/office/drawing/2014/main" id="{D7A5EC47-E278-4941-B9E4-C1391640E25D}"/>
            </a:ext>
          </a:extLst>
        </xdr:cNvPr>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03" name="n_4mainValue【市民会館】&#10;有形固定資産減価償却率">
          <a:extLst>
            <a:ext uri="{FF2B5EF4-FFF2-40B4-BE49-F238E27FC236}">
              <a16:creationId xmlns:a16="http://schemas.microsoft.com/office/drawing/2014/main" id="{9DB9FE74-13CA-41C7-BF9A-C9E9E1503B4D}"/>
            </a:ext>
          </a:extLst>
        </xdr:cNvPr>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a:extLst>
            <a:ext uri="{FF2B5EF4-FFF2-40B4-BE49-F238E27FC236}">
              <a16:creationId xmlns:a16="http://schemas.microsoft.com/office/drawing/2014/main" id="{80A9DDB6-A750-412E-AB57-BF3C222B38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a:extLst>
            <a:ext uri="{FF2B5EF4-FFF2-40B4-BE49-F238E27FC236}">
              <a16:creationId xmlns:a16="http://schemas.microsoft.com/office/drawing/2014/main" id="{ED0886B7-B064-4053-8AB5-88337E833F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a:extLst>
            <a:ext uri="{FF2B5EF4-FFF2-40B4-BE49-F238E27FC236}">
              <a16:creationId xmlns:a16="http://schemas.microsoft.com/office/drawing/2014/main" id="{EA2459E2-287D-4BCF-9E64-F4196585FA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a:extLst>
            <a:ext uri="{FF2B5EF4-FFF2-40B4-BE49-F238E27FC236}">
              <a16:creationId xmlns:a16="http://schemas.microsoft.com/office/drawing/2014/main" id="{D3052D5E-1071-4888-A6BA-C13C7DBBBE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a:extLst>
            <a:ext uri="{FF2B5EF4-FFF2-40B4-BE49-F238E27FC236}">
              <a16:creationId xmlns:a16="http://schemas.microsoft.com/office/drawing/2014/main" id="{87FF6FF1-46D8-4A01-A718-BCCC8A7A48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a:extLst>
            <a:ext uri="{FF2B5EF4-FFF2-40B4-BE49-F238E27FC236}">
              <a16:creationId xmlns:a16="http://schemas.microsoft.com/office/drawing/2014/main" id="{FE1053E7-CFD7-4903-9504-AA2AFBC8B8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a:extLst>
            <a:ext uri="{FF2B5EF4-FFF2-40B4-BE49-F238E27FC236}">
              <a16:creationId xmlns:a16="http://schemas.microsoft.com/office/drawing/2014/main" id="{5B192FAC-B600-4BDF-B1DB-67C2109B0B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a:extLst>
            <a:ext uri="{FF2B5EF4-FFF2-40B4-BE49-F238E27FC236}">
              <a16:creationId xmlns:a16="http://schemas.microsoft.com/office/drawing/2014/main" id="{AE0756BA-D6B1-4450-B048-CD25EF529D3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DB000221-F28B-40E1-BE27-35E7CEED793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a:extLst>
            <a:ext uri="{FF2B5EF4-FFF2-40B4-BE49-F238E27FC236}">
              <a16:creationId xmlns:a16="http://schemas.microsoft.com/office/drawing/2014/main" id="{61D1A5E4-F88F-44E1-B99F-E1A860229F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a:extLst>
            <a:ext uri="{FF2B5EF4-FFF2-40B4-BE49-F238E27FC236}">
              <a16:creationId xmlns:a16="http://schemas.microsoft.com/office/drawing/2014/main" id="{0BAB09A8-D7DC-42E5-94E6-FAD99B83483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a:extLst>
            <a:ext uri="{FF2B5EF4-FFF2-40B4-BE49-F238E27FC236}">
              <a16:creationId xmlns:a16="http://schemas.microsoft.com/office/drawing/2014/main" id="{7033425E-F512-4B29-843B-805FCB28581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a:extLst>
            <a:ext uri="{FF2B5EF4-FFF2-40B4-BE49-F238E27FC236}">
              <a16:creationId xmlns:a16="http://schemas.microsoft.com/office/drawing/2014/main" id="{50364559-C73E-471D-90A2-B5456C5976D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a:extLst>
            <a:ext uri="{FF2B5EF4-FFF2-40B4-BE49-F238E27FC236}">
              <a16:creationId xmlns:a16="http://schemas.microsoft.com/office/drawing/2014/main" id="{F7D8F6A1-677D-4D6C-9DE7-62618C3F619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a:extLst>
            <a:ext uri="{FF2B5EF4-FFF2-40B4-BE49-F238E27FC236}">
              <a16:creationId xmlns:a16="http://schemas.microsoft.com/office/drawing/2014/main" id="{0956898B-861B-44A9-9ABC-4148294C97F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a:extLst>
            <a:ext uri="{FF2B5EF4-FFF2-40B4-BE49-F238E27FC236}">
              <a16:creationId xmlns:a16="http://schemas.microsoft.com/office/drawing/2014/main" id="{7ACAD4C2-5776-4979-9F3E-EA48E142DBF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a:extLst>
            <a:ext uri="{FF2B5EF4-FFF2-40B4-BE49-F238E27FC236}">
              <a16:creationId xmlns:a16="http://schemas.microsoft.com/office/drawing/2014/main" id="{2052989B-A73D-4492-B9D0-0F0038D9C3F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a:extLst>
            <a:ext uri="{FF2B5EF4-FFF2-40B4-BE49-F238E27FC236}">
              <a16:creationId xmlns:a16="http://schemas.microsoft.com/office/drawing/2014/main" id="{9F03A867-FD6B-46C6-B932-73C24342F30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D408B4AA-7924-462F-9243-FB09111D4C1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C42C2D26-9C9F-4306-BC25-4D18074EEF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F7453C02-1BA2-4A89-9828-890628A8A8A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25" name="直線コネクタ 424">
          <a:extLst>
            <a:ext uri="{FF2B5EF4-FFF2-40B4-BE49-F238E27FC236}">
              <a16:creationId xmlns:a16="http://schemas.microsoft.com/office/drawing/2014/main" id="{1BBF619A-9D8C-4228-97B9-D1ED75DC6EEE}"/>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6" name="【市民会館】&#10;一人当たり面積最小値テキスト">
          <a:extLst>
            <a:ext uri="{FF2B5EF4-FFF2-40B4-BE49-F238E27FC236}">
              <a16:creationId xmlns:a16="http://schemas.microsoft.com/office/drawing/2014/main" id="{E4B4CE74-8E1D-4FE6-AE35-FE9C373F7281}"/>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7" name="直線コネクタ 426">
          <a:extLst>
            <a:ext uri="{FF2B5EF4-FFF2-40B4-BE49-F238E27FC236}">
              <a16:creationId xmlns:a16="http://schemas.microsoft.com/office/drawing/2014/main" id="{D09AEB4F-C081-4D4F-8BFF-45EC9DE9ED2B}"/>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28" name="【市民会館】&#10;一人当たり面積最大値テキスト">
          <a:extLst>
            <a:ext uri="{FF2B5EF4-FFF2-40B4-BE49-F238E27FC236}">
              <a16:creationId xmlns:a16="http://schemas.microsoft.com/office/drawing/2014/main" id="{546E567E-EC3C-4027-9D67-F70119B2D9BF}"/>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29" name="直線コネクタ 428">
          <a:extLst>
            <a:ext uri="{FF2B5EF4-FFF2-40B4-BE49-F238E27FC236}">
              <a16:creationId xmlns:a16="http://schemas.microsoft.com/office/drawing/2014/main" id="{2B56285E-82FD-452C-A828-6DD66521A97E}"/>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30" name="【市民会館】&#10;一人当たり面積平均値テキスト">
          <a:extLst>
            <a:ext uri="{FF2B5EF4-FFF2-40B4-BE49-F238E27FC236}">
              <a16:creationId xmlns:a16="http://schemas.microsoft.com/office/drawing/2014/main" id="{C12A51E7-2565-4FD2-8818-84F2E6C5AAEB}"/>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31" name="フローチャート: 判断 430">
          <a:extLst>
            <a:ext uri="{FF2B5EF4-FFF2-40B4-BE49-F238E27FC236}">
              <a16:creationId xmlns:a16="http://schemas.microsoft.com/office/drawing/2014/main" id="{40058B47-D6C2-4D26-BBB4-CA2B91EDFD9D}"/>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32" name="フローチャート: 判断 431">
          <a:extLst>
            <a:ext uri="{FF2B5EF4-FFF2-40B4-BE49-F238E27FC236}">
              <a16:creationId xmlns:a16="http://schemas.microsoft.com/office/drawing/2014/main" id="{E6DCE0EA-7453-4240-A1D3-8D2D2665F388}"/>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33" name="フローチャート: 判断 432">
          <a:extLst>
            <a:ext uri="{FF2B5EF4-FFF2-40B4-BE49-F238E27FC236}">
              <a16:creationId xmlns:a16="http://schemas.microsoft.com/office/drawing/2014/main" id="{EA8BD339-D965-4109-8A2B-2A796D633065}"/>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34" name="フローチャート: 判断 433">
          <a:extLst>
            <a:ext uri="{FF2B5EF4-FFF2-40B4-BE49-F238E27FC236}">
              <a16:creationId xmlns:a16="http://schemas.microsoft.com/office/drawing/2014/main" id="{B9F970DF-6AD6-4EB9-98F6-B9B03241094D}"/>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35" name="フローチャート: 判断 434">
          <a:extLst>
            <a:ext uri="{FF2B5EF4-FFF2-40B4-BE49-F238E27FC236}">
              <a16:creationId xmlns:a16="http://schemas.microsoft.com/office/drawing/2014/main" id="{FCC780EB-3F06-4B86-A186-7B1389194A80}"/>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58E00A89-20C7-4991-9BE9-BDFCAC0D44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876EA2A3-F6FF-438B-87C2-E770772FF6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80D3B317-DD6D-46C2-B1C8-2849C789AA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FC996EE-67A6-4E96-B9A0-9BF273697AF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2D0849B0-D792-4CDC-81F0-542BB955AC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41" name="楕円 440">
          <a:extLst>
            <a:ext uri="{FF2B5EF4-FFF2-40B4-BE49-F238E27FC236}">
              <a16:creationId xmlns:a16="http://schemas.microsoft.com/office/drawing/2014/main" id="{6BA2BBB5-384B-46C9-88E0-A9C197E06D1E}"/>
            </a:ext>
          </a:extLst>
        </xdr:cNvPr>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159275</xdr:rowOff>
    </xdr:from>
    <xdr:ext cx="469744" cy="259045"/>
    <xdr:sp macro="" textlink="">
      <xdr:nvSpPr>
        <xdr:cNvPr id="442" name="【市民会館】&#10;一人当たり面積該当値テキスト">
          <a:extLst>
            <a:ext uri="{FF2B5EF4-FFF2-40B4-BE49-F238E27FC236}">
              <a16:creationId xmlns:a16="http://schemas.microsoft.com/office/drawing/2014/main" id="{8E467C34-4930-4E61-937F-02C246B29E20}"/>
            </a:ext>
          </a:extLst>
        </xdr:cNvPr>
        <xdr:cNvSpPr txBox="1"/>
      </xdr:nvSpPr>
      <xdr:spPr>
        <a:xfrm>
          <a:off x="10515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7113</xdr:rowOff>
    </xdr:from>
    <xdr:to>
      <xdr:col>50</xdr:col>
      <xdr:colOff>165100</xdr:colOff>
      <xdr:row>107</xdr:row>
      <xdr:rowOff>108713</xdr:rowOff>
    </xdr:to>
    <xdr:sp macro="" textlink="">
      <xdr:nvSpPr>
        <xdr:cNvPr id="443" name="楕円 442">
          <a:extLst>
            <a:ext uri="{FF2B5EF4-FFF2-40B4-BE49-F238E27FC236}">
              <a16:creationId xmlns:a16="http://schemas.microsoft.com/office/drawing/2014/main" id="{D55D5348-427F-48EA-A4D6-C930BA0CFCDF}"/>
            </a:ext>
          </a:extLst>
        </xdr:cNvPr>
        <xdr:cNvSpPr/>
      </xdr:nvSpPr>
      <xdr:spPr>
        <a:xfrm>
          <a:off x="9588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57913</xdr:rowOff>
    </xdr:from>
    <xdr:to>
      <xdr:col>55</xdr:col>
      <xdr:colOff>0</xdr:colOff>
      <xdr:row>107</xdr:row>
      <xdr:rowOff>60198</xdr:rowOff>
    </xdr:to>
    <xdr:cxnSp macro="">
      <xdr:nvCxnSpPr>
        <xdr:cNvPr id="444" name="直線コネクタ 443">
          <a:extLst>
            <a:ext uri="{FF2B5EF4-FFF2-40B4-BE49-F238E27FC236}">
              <a16:creationId xmlns:a16="http://schemas.microsoft.com/office/drawing/2014/main" id="{0084B3C8-FEB7-4C5D-81C9-9C6000C590FA}"/>
            </a:ext>
          </a:extLst>
        </xdr:cNvPr>
        <xdr:cNvCxnSpPr/>
      </xdr:nvCxnSpPr>
      <xdr:spPr>
        <a:xfrm>
          <a:off x="9639300" y="184030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7113</xdr:rowOff>
    </xdr:from>
    <xdr:to>
      <xdr:col>46</xdr:col>
      <xdr:colOff>38100</xdr:colOff>
      <xdr:row>107</xdr:row>
      <xdr:rowOff>108713</xdr:rowOff>
    </xdr:to>
    <xdr:sp macro="" textlink="">
      <xdr:nvSpPr>
        <xdr:cNvPr id="445" name="楕円 444">
          <a:extLst>
            <a:ext uri="{FF2B5EF4-FFF2-40B4-BE49-F238E27FC236}">
              <a16:creationId xmlns:a16="http://schemas.microsoft.com/office/drawing/2014/main" id="{45821D72-1F25-4158-8082-B7426471918D}"/>
            </a:ext>
          </a:extLst>
        </xdr:cNvPr>
        <xdr:cNvSpPr/>
      </xdr:nvSpPr>
      <xdr:spPr>
        <a:xfrm>
          <a:off x="8699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57913</xdr:rowOff>
    </xdr:from>
    <xdr:to>
      <xdr:col>50</xdr:col>
      <xdr:colOff>114300</xdr:colOff>
      <xdr:row>107</xdr:row>
      <xdr:rowOff>57913</xdr:rowOff>
    </xdr:to>
    <xdr:cxnSp macro="">
      <xdr:nvCxnSpPr>
        <xdr:cNvPr id="446" name="直線コネクタ 445">
          <a:extLst>
            <a:ext uri="{FF2B5EF4-FFF2-40B4-BE49-F238E27FC236}">
              <a16:creationId xmlns:a16="http://schemas.microsoft.com/office/drawing/2014/main" id="{50D06E46-15ED-4C23-B2E6-CEE3730D5BC6}"/>
            </a:ext>
          </a:extLst>
        </xdr:cNvPr>
        <xdr:cNvCxnSpPr/>
      </xdr:nvCxnSpPr>
      <xdr:spPr>
        <a:xfrm>
          <a:off x="8750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7113</xdr:rowOff>
    </xdr:from>
    <xdr:to>
      <xdr:col>41</xdr:col>
      <xdr:colOff>101600</xdr:colOff>
      <xdr:row>107</xdr:row>
      <xdr:rowOff>108713</xdr:rowOff>
    </xdr:to>
    <xdr:sp macro="" textlink="">
      <xdr:nvSpPr>
        <xdr:cNvPr id="447" name="楕円 446">
          <a:extLst>
            <a:ext uri="{FF2B5EF4-FFF2-40B4-BE49-F238E27FC236}">
              <a16:creationId xmlns:a16="http://schemas.microsoft.com/office/drawing/2014/main" id="{28228C82-4FB4-47E4-A0CD-F3FF863661B9}"/>
            </a:ext>
          </a:extLst>
        </xdr:cNvPr>
        <xdr:cNvSpPr/>
      </xdr:nvSpPr>
      <xdr:spPr>
        <a:xfrm>
          <a:off x="7810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57913</xdr:rowOff>
    </xdr:from>
    <xdr:to>
      <xdr:col>45</xdr:col>
      <xdr:colOff>177800</xdr:colOff>
      <xdr:row>107</xdr:row>
      <xdr:rowOff>57913</xdr:rowOff>
    </xdr:to>
    <xdr:cxnSp macro="">
      <xdr:nvCxnSpPr>
        <xdr:cNvPr id="448" name="直線コネクタ 447">
          <a:extLst>
            <a:ext uri="{FF2B5EF4-FFF2-40B4-BE49-F238E27FC236}">
              <a16:creationId xmlns:a16="http://schemas.microsoft.com/office/drawing/2014/main" id="{AD9ED3D7-3F0E-4340-BF39-ACDF6E5B137D}"/>
            </a:ext>
          </a:extLst>
        </xdr:cNvPr>
        <xdr:cNvCxnSpPr/>
      </xdr:nvCxnSpPr>
      <xdr:spPr>
        <a:xfrm>
          <a:off x="7861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49" name="楕円 448">
          <a:extLst>
            <a:ext uri="{FF2B5EF4-FFF2-40B4-BE49-F238E27FC236}">
              <a16:creationId xmlns:a16="http://schemas.microsoft.com/office/drawing/2014/main" id="{50FC6F11-1CD4-41A8-9281-4B301F25C86C}"/>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57913</xdr:rowOff>
    </xdr:from>
    <xdr:to>
      <xdr:col>41</xdr:col>
      <xdr:colOff>50800</xdr:colOff>
      <xdr:row>107</xdr:row>
      <xdr:rowOff>60198</xdr:rowOff>
    </xdr:to>
    <xdr:cxnSp macro="">
      <xdr:nvCxnSpPr>
        <xdr:cNvPr id="450" name="直線コネクタ 449">
          <a:extLst>
            <a:ext uri="{FF2B5EF4-FFF2-40B4-BE49-F238E27FC236}">
              <a16:creationId xmlns:a16="http://schemas.microsoft.com/office/drawing/2014/main" id="{4D831648-DA1B-48AF-B8CF-EFB8575E6B1C}"/>
            </a:ext>
          </a:extLst>
        </xdr:cNvPr>
        <xdr:cNvCxnSpPr/>
      </xdr:nvCxnSpPr>
      <xdr:spPr>
        <a:xfrm flipV="1">
          <a:off x="6972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51" name="n_1aveValue【市民会館】&#10;一人当たり面積">
          <a:extLst>
            <a:ext uri="{FF2B5EF4-FFF2-40B4-BE49-F238E27FC236}">
              <a16:creationId xmlns:a16="http://schemas.microsoft.com/office/drawing/2014/main" id="{5ABC39A2-FDFD-4A33-98F0-2AE665176D9D}"/>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52" name="n_2aveValue【市民会館】&#10;一人当たり面積">
          <a:extLst>
            <a:ext uri="{FF2B5EF4-FFF2-40B4-BE49-F238E27FC236}">
              <a16:creationId xmlns:a16="http://schemas.microsoft.com/office/drawing/2014/main" id="{2BD41F86-66B4-4E82-821F-BBC10F66ED0B}"/>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53" name="n_3aveValue【市民会館】&#10;一人当たり面積">
          <a:extLst>
            <a:ext uri="{FF2B5EF4-FFF2-40B4-BE49-F238E27FC236}">
              <a16:creationId xmlns:a16="http://schemas.microsoft.com/office/drawing/2014/main" id="{2F3E58FF-081A-4498-A0C0-2E19C8E81118}"/>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54" name="n_4aveValue【市民会館】&#10;一人当たり面積">
          <a:extLst>
            <a:ext uri="{FF2B5EF4-FFF2-40B4-BE49-F238E27FC236}">
              <a16:creationId xmlns:a16="http://schemas.microsoft.com/office/drawing/2014/main" id="{75616F60-C0DB-47FB-8033-A1F840DB12D1}"/>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99840</xdr:rowOff>
    </xdr:from>
    <xdr:ext cx="469744" cy="259045"/>
    <xdr:sp macro="" textlink="">
      <xdr:nvSpPr>
        <xdr:cNvPr id="455" name="n_1mainValue【市民会館】&#10;一人当たり面積">
          <a:extLst>
            <a:ext uri="{FF2B5EF4-FFF2-40B4-BE49-F238E27FC236}">
              <a16:creationId xmlns:a16="http://schemas.microsoft.com/office/drawing/2014/main" id="{01218D85-0C03-454F-B0B4-45B9AC7EEE87}"/>
            </a:ext>
          </a:extLst>
        </xdr:cNvPr>
        <xdr:cNvSpPr txBox="1"/>
      </xdr:nvSpPr>
      <xdr:spPr>
        <a:xfrm>
          <a:off x="9391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99840</xdr:rowOff>
    </xdr:from>
    <xdr:ext cx="469744" cy="259045"/>
    <xdr:sp macro="" textlink="">
      <xdr:nvSpPr>
        <xdr:cNvPr id="456" name="n_2mainValue【市民会館】&#10;一人当たり面積">
          <a:extLst>
            <a:ext uri="{FF2B5EF4-FFF2-40B4-BE49-F238E27FC236}">
              <a16:creationId xmlns:a16="http://schemas.microsoft.com/office/drawing/2014/main" id="{74F2BA84-347D-421F-8DDD-4BD4FF34199C}"/>
            </a:ext>
          </a:extLst>
        </xdr:cNvPr>
        <xdr:cNvSpPr txBox="1"/>
      </xdr:nvSpPr>
      <xdr:spPr>
        <a:xfrm>
          <a:off x="8515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99840</xdr:rowOff>
    </xdr:from>
    <xdr:ext cx="469744" cy="259045"/>
    <xdr:sp macro="" textlink="">
      <xdr:nvSpPr>
        <xdr:cNvPr id="457" name="n_3mainValue【市民会館】&#10;一人当たり面積">
          <a:extLst>
            <a:ext uri="{FF2B5EF4-FFF2-40B4-BE49-F238E27FC236}">
              <a16:creationId xmlns:a16="http://schemas.microsoft.com/office/drawing/2014/main" id="{2733B935-4938-4963-861D-B2A531AE2781}"/>
            </a:ext>
          </a:extLst>
        </xdr:cNvPr>
        <xdr:cNvSpPr txBox="1"/>
      </xdr:nvSpPr>
      <xdr:spPr>
        <a:xfrm>
          <a:off x="7626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58" name="n_4mainValue【市民会館】&#10;一人当たり面積">
          <a:extLst>
            <a:ext uri="{FF2B5EF4-FFF2-40B4-BE49-F238E27FC236}">
              <a16:creationId xmlns:a16="http://schemas.microsoft.com/office/drawing/2014/main" id="{6914BA32-8DE6-4450-A4EE-D9E0CB1558FF}"/>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A352B443-0C91-4E63-97DD-A31679816E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F49F45A0-EF8D-4F96-B566-F9E369E1DC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4629AB62-DF47-4EBA-909F-737741BBF5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1249D357-6FDB-427A-A3CB-5A60FFAA98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EBD6C2C9-5E11-45D3-9E5B-B30B4A60D4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0ABB43BF-C5EC-4E91-A9F7-CDDE61F248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6978E172-8570-45CC-8E93-1383227FCBC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051F3B72-FD25-46B6-A2B7-F8C7AC7161A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a:extLst>
            <a:ext uri="{FF2B5EF4-FFF2-40B4-BE49-F238E27FC236}">
              <a16:creationId xmlns:a16="http://schemas.microsoft.com/office/drawing/2014/main" id="{ADC5754A-9F90-4667-8DDD-3AC859985C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a:extLst>
            <a:ext uri="{FF2B5EF4-FFF2-40B4-BE49-F238E27FC236}">
              <a16:creationId xmlns:a16="http://schemas.microsoft.com/office/drawing/2014/main" id="{45AFD380-18D3-4EE8-9A8F-1B97462B10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9" name="テキスト ボックス 468">
          <a:extLst>
            <a:ext uri="{FF2B5EF4-FFF2-40B4-BE49-F238E27FC236}">
              <a16:creationId xmlns:a16="http://schemas.microsoft.com/office/drawing/2014/main" id="{21834272-445B-4984-B253-B2263F909F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0" name="直線コネクタ 469">
          <a:extLst>
            <a:ext uri="{FF2B5EF4-FFF2-40B4-BE49-F238E27FC236}">
              <a16:creationId xmlns:a16="http://schemas.microsoft.com/office/drawing/2014/main" id="{C9BF758B-6313-4415-87AC-0A5281FAE2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1" name="テキスト ボックス 470">
          <a:extLst>
            <a:ext uri="{FF2B5EF4-FFF2-40B4-BE49-F238E27FC236}">
              <a16:creationId xmlns:a16="http://schemas.microsoft.com/office/drawing/2014/main" id="{934D0C12-620F-4286-A096-7234D4CD06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2" name="直線コネクタ 471">
          <a:extLst>
            <a:ext uri="{FF2B5EF4-FFF2-40B4-BE49-F238E27FC236}">
              <a16:creationId xmlns:a16="http://schemas.microsoft.com/office/drawing/2014/main" id="{66EEA791-D0BD-43BD-9B60-FB628453C7D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3" name="テキスト ボックス 472">
          <a:extLst>
            <a:ext uri="{FF2B5EF4-FFF2-40B4-BE49-F238E27FC236}">
              <a16:creationId xmlns:a16="http://schemas.microsoft.com/office/drawing/2014/main" id="{6C1BF63A-9C04-435D-810F-904149F2E4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4" name="直線コネクタ 473">
          <a:extLst>
            <a:ext uri="{FF2B5EF4-FFF2-40B4-BE49-F238E27FC236}">
              <a16:creationId xmlns:a16="http://schemas.microsoft.com/office/drawing/2014/main" id="{D2952FC7-3F08-4BD7-8F4E-990CC344D4A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5" name="テキスト ボックス 474">
          <a:extLst>
            <a:ext uri="{FF2B5EF4-FFF2-40B4-BE49-F238E27FC236}">
              <a16:creationId xmlns:a16="http://schemas.microsoft.com/office/drawing/2014/main" id="{9C259439-C31B-45A6-81D6-53A3B9BB973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6" name="直線コネクタ 475">
          <a:extLst>
            <a:ext uri="{FF2B5EF4-FFF2-40B4-BE49-F238E27FC236}">
              <a16:creationId xmlns:a16="http://schemas.microsoft.com/office/drawing/2014/main" id="{AD3F6E46-D4A7-4455-9F60-3EABF0D6B3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7" name="テキスト ボックス 476">
          <a:extLst>
            <a:ext uri="{FF2B5EF4-FFF2-40B4-BE49-F238E27FC236}">
              <a16:creationId xmlns:a16="http://schemas.microsoft.com/office/drawing/2014/main" id="{7EC7882D-BAF5-4189-8AB7-65FE10267FE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8" name="直線コネクタ 477">
          <a:extLst>
            <a:ext uri="{FF2B5EF4-FFF2-40B4-BE49-F238E27FC236}">
              <a16:creationId xmlns:a16="http://schemas.microsoft.com/office/drawing/2014/main" id="{BD9589BE-43CD-4CF8-9C2B-3D5119DDE24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9" name="テキスト ボックス 478">
          <a:extLst>
            <a:ext uri="{FF2B5EF4-FFF2-40B4-BE49-F238E27FC236}">
              <a16:creationId xmlns:a16="http://schemas.microsoft.com/office/drawing/2014/main" id="{40B18646-4C61-4ABF-8984-886DF535FA5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0" name="直線コネクタ 479">
          <a:extLst>
            <a:ext uri="{FF2B5EF4-FFF2-40B4-BE49-F238E27FC236}">
              <a16:creationId xmlns:a16="http://schemas.microsoft.com/office/drawing/2014/main" id="{672D0BF8-F1C2-4742-9C20-3BE8FB2D3E5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1" name="テキスト ボックス 480">
          <a:extLst>
            <a:ext uri="{FF2B5EF4-FFF2-40B4-BE49-F238E27FC236}">
              <a16:creationId xmlns:a16="http://schemas.microsoft.com/office/drawing/2014/main" id="{2DFA384A-2FD3-4F87-A0BE-15A1B70648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C9867E48-289B-4E65-890D-43096BDD7D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a:extLst>
            <a:ext uri="{FF2B5EF4-FFF2-40B4-BE49-F238E27FC236}">
              <a16:creationId xmlns:a16="http://schemas.microsoft.com/office/drawing/2014/main" id="{05026217-8E53-4EB1-8DF1-E541B7D57F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84" name="直線コネクタ 483">
          <a:extLst>
            <a:ext uri="{FF2B5EF4-FFF2-40B4-BE49-F238E27FC236}">
              <a16:creationId xmlns:a16="http://schemas.microsoft.com/office/drawing/2014/main" id="{B632D69D-22EB-4599-9FAA-BC2EA5D18E52}"/>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5" name="【一般廃棄物処理施設】&#10;有形固定資産減価償却率最小値テキスト">
          <a:extLst>
            <a:ext uri="{FF2B5EF4-FFF2-40B4-BE49-F238E27FC236}">
              <a16:creationId xmlns:a16="http://schemas.microsoft.com/office/drawing/2014/main" id="{4B99C63B-5DB5-445C-95A6-BB71DD07B42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6" name="直線コネクタ 485">
          <a:extLst>
            <a:ext uri="{FF2B5EF4-FFF2-40B4-BE49-F238E27FC236}">
              <a16:creationId xmlns:a16="http://schemas.microsoft.com/office/drawing/2014/main" id="{FDE1C9F2-A46A-4E7F-BF9E-4A5295C2968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87" name="【一般廃棄物処理施設】&#10;有形固定資産減価償却率最大値テキスト">
          <a:extLst>
            <a:ext uri="{FF2B5EF4-FFF2-40B4-BE49-F238E27FC236}">
              <a16:creationId xmlns:a16="http://schemas.microsoft.com/office/drawing/2014/main" id="{EE8D1151-CEB2-4CF6-B4E2-76CADE13F55C}"/>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88" name="直線コネクタ 487">
          <a:extLst>
            <a:ext uri="{FF2B5EF4-FFF2-40B4-BE49-F238E27FC236}">
              <a16:creationId xmlns:a16="http://schemas.microsoft.com/office/drawing/2014/main" id="{62C6891C-4F61-4033-993A-7D08F373D83C}"/>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89" name="【一般廃棄物処理施設】&#10;有形固定資産減価償却率平均値テキスト">
          <a:extLst>
            <a:ext uri="{FF2B5EF4-FFF2-40B4-BE49-F238E27FC236}">
              <a16:creationId xmlns:a16="http://schemas.microsoft.com/office/drawing/2014/main" id="{C2D72BE5-18D2-4171-9FD0-D1AEE8B5203B}"/>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90" name="フローチャート: 判断 489">
          <a:extLst>
            <a:ext uri="{FF2B5EF4-FFF2-40B4-BE49-F238E27FC236}">
              <a16:creationId xmlns:a16="http://schemas.microsoft.com/office/drawing/2014/main" id="{C0764311-2A91-4191-85FA-112EE75D5A3D}"/>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91" name="フローチャート: 判断 490">
          <a:extLst>
            <a:ext uri="{FF2B5EF4-FFF2-40B4-BE49-F238E27FC236}">
              <a16:creationId xmlns:a16="http://schemas.microsoft.com/office/drawing/2014/main" id="{3FBA1385-A9BB-4DFC-BFA8-FE34CE4D4445}"/>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92" name="フローチャート: 判断 491">
          <a:extLst>
            <a:ext uri="{FF2B5EF4-FFF2-40B4-BE49-F238E27FC236}">
              <a16:creationId xmlns:a16="http://schemas.microsoft.com/office/drawing/2014/main" id="{0A79A5BE-EB91-433A-B543-4E755B310FC8}"/>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93" name="フローチャート: 判断 492">
          <a:extLst>
            <a:ext uri="{FF2B5EF4-FFF2-40B4-BE49-F238E27FC236}">
              <a16:creationId xmlns:a16="http://schemas.microsoft.com/office/drawing/2014/main" id="{0BE66D4F-41A0-43F6-9668-933FEE4E0901}"/>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94" name="フローチャート: 判断 493">
          <a:extLst>
            <a:ext uri="{FF2B5EF4-FFF2-40B4-BE49-F238E27FC236}">
              <a16:creationId xmlns:a16="http://schemas.microsoft.com/office/drawing/2014/main" id="{40BCC50A-2017-47ED-92D0-008D27FD02F2}"/>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861FC80-78F0-4D36-8978-E26E026283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03FC178-BB88-4D0B-99C9-E794E537BD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EEAA3D6A-2BCF-4E80-8297-BA30B9B86C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ABDEA468-45B8-4818-A963-A801A1D4CF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56C626B4-EE92-4BA1-BF95-4F72BD8C2E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54791</xdr:rowOff>
    </xdr:from>
    <xdr:to>
      <xdr:col>85</xdr:col>
      <xdr:colOff>177800</xdr:colOff>
      <xdr:row>40</xdr:row>
      <xdr:rowOff>156391</xdr:rowOff>
    </xdr:to>
    <xdr:sp macro="" textlink="">
      <xdr:nvSpPr>
        <xdr:cNvPr id="500" name="楕円 499">
          <a:extLst>
            <a:ext uri="{FF2B5EF4-FFF2-40B4-BE49-F238E27FC236}">
              <a16:creationId xmlns:a16="http://schemas.microsoft.com/office/drawing/2014/main" id="{598E09D5-6EFA-4DC5-99EF-C1EA598D46ED}"/>
            </a:ext>
          </a:extLst>
        </xdr:cNvPr>
        <xdr:cNvSpPr/>
      </xdr:nvSpPr>
      <xdr:spPr>
        <a:xfrm>
          <a:off x="162687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33218</xdr:rowOff>
    </xdr:from>
    <xdr:ext cx="405111" cy="259045"/>
    <xdr:sp macro="" textlink="">
      <xdr:nvSpPr>
        <xdr:cNvPr id="501" name="【一般廃棄物処理施設】&#10;有形固定資産減価償却率該当値テキスト">
          <a:extLst>
            <a:ext uri="{FF2B5EF4-FFF2-40B4-BE49-F238E27FC236}">
              <a16:creationId xmlns:a16="http://schemas.microsoft.com/office/drawing/2014/main" id="{6312E1D1-EB3F-4C91-B0E0-32923BDCCD86}"/>
            </a:ext>
          </a:extLst>
        </xdr:cNvPr>
        <xdr:cNvSpPr txBox="1"/>
      </xdr:nvSpPr>
      <xdr:spPr>
        <a:xfrm>
          <a:off x="16357600"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23767</xdr:rowOff>
    </xdr:from>
    <xdr:to>
      <xdr:col>81</xdr:col>
      <xdr:colOff>101600</xdr:colOff>
      <xdr:row>40</xdr:row>
      <xdr:rowOff>125367</xdr:rowOff>
    </xdr:to>
    <xdr:sp macro="" textlink="">
      <xdr:nvSpPr>
        <xdr:cNvPr id="502" name="楕円 501">
          <a:extLst>
            <a:ext uri="{FF2B5EF4-FFF2-40B4-BE49-F238E27FC236}">
              <a16:creationId xmlns:a16="http://schemas.microsoft.com/office/drawing/2014/main" id="{C22C00D6-57C7-4907-A975-FCEDC2F1D3F2}"/>
            </a:ext>
          </a:extLst>
        </xdr:cNvPr>
        <xdr:cNvSpPr/>
      </xdr:nvSpPr>
      <xdr:spPr>
        <a:xfrm>
          <a:off x="15430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74567</xdr:rowOff>
    </xdr:from>
    <xdr:to>
      <xdr:col>85</xdr:col>
      <xdr:colOff>127000</xdr:colOff>
      <xdr:row>40</xdr:row>
      <xdr:rowOff>105591</xdr:rowOff>
    </xdr:to>
    <xdr:cxnSp macro="">
      <xdr:nvCxnSpPr>
        <xdr:cNvPr id="503" name="直線コネクタ 502">
          <a:extLst>
            <a:ext uri="{FF2B5EF4-FFF2-40B4-BE49-F238E27FC236}">
              <a16:creationId xmlns:a16="http://schemas.microsoft.com/office/drawing/2014/main" id="{4C363FE3-9EF1-412F-AC40-A1A161FBB181}"/>
            </a:ext>
          </a:extLst>
        </xdr:cNvPr>
        <xdr:cNvCxnSpPr/>
      </xdr:nvCxnSpPr>
      <xdr:spPr>
        <a:xfrm>
          <a:off x="15481300" y="693256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504" name="楕円 503">
          <a:extLst>
            <a:ext uri="{FF2B5EF4-FFF2-40B4-BE49-F238E27FC236}">
              <a16:creationId xmlns:a16="http://schemas.microsoft.com/office/drawing/2014/main" id="{5D564853-C804-43DD-ACF4-4A4B6EA88821}"/>
            </a:ext>
          </a:extLst>
        </xdr:cNvPr>
        <xdr:cNvSpPr/>
      </xdr:nvSpPr>
      <xdr:spPr>
        <a:xfrm>
          <a:off x="14541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40</xdr:row>
      <xdr:rowOff>74567</xdr:rowOff>
    </xdr:to>
    <xdr:cxnSp macro="">
      <xdr:nvCxnSpPr>
        <xdr:cNvPr id="505" name="直線コネクタ 504">
          <a:extLst>
            <a:ext uri="{FF2B5EF4-FFF2-40B4-BE49-F238E27FC236}">
              <a16:creationId xmlns:a16="http://schemas.microsoft.com/office/drawing/2014/main" id="{67FD9121-1A9A-4B2E-94CF-9A09F17BCCD7}"/>
            </a:ext>
          </a:extLst>
        </xdr:cNvPr>
        <xdr:cNvCxnSpPr/>
      </xdr:nvCxnSpPr>
      <xdr:spPr>
        <a:xfrm>
          <a:off x="14592300" y="69031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123372</xdr:rowOff>
    </xdr:from>
    <xdr:to>
      <xdr:col>72</xdr:col>
      <xdr:colOff>38100</xdr:colOff>
      <xdr:row>40</xdr:row>
      <xdr:rowOff>53522</xdr:rowOff>
    </xdr:to>
    <xdr:sp macro="" textlink="">
      <xdr:nvSpPr>
        <xdr:cNvPr id="506" name="楕円 505">
          <a:extLst>
            <a:ext uri="{FF2B5EF4-FFF2-40B4-BE49-F238E27FC236}">
              <a16:creationId xmlns:a16="http://schemas.microsoft.com/office/drawing/2014/main" id="{944CBDBC-F9D2-4F24-833F-EEF0826FBD91}"/>
            </a:ext>
          </a:extLst>
        </xdr:cNvPr>
        <xdr:cNvSpPr/>
      </xdr:nvSpPr>
      <xdr:spPr>
        <a:xfrm>
          <a:off x="13652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2722</xdr:rowOff>
    </xdr:from>
    <xdr:to>
      <xdr:col>76</xdr:col>
      <xdr:colOff>114300</xdr:colOff>
      <xdr:row>40</xdr:row>
      <xdr:rowOff>45176</xdr:rowOff>
    </xdr:to>
    <xdr:cxnSp macro="">
      <xdr:nvCxnSpPr>
        <xdr:cNvPr id="507" name="直線コネクタ 506">
          <a:extLst>
            <a:ext uri="{FF2B5EF4-FFF2-40B4-BE49-F238E27FC236}">
              <a16:creationId xmlns:a16="http://schemas.microsoft.com/office/drawing/2014/main" id="{A7C098CA-7A77-4B64-9893-A10BB9FC6CF3}"/>
            </a:ext>
          </a:extLst>
        </xdr:cNvPr>
        <xdr:cNvCxnSpPr/>
      </xdr:nvCxnSpPr>
      <xdr:spPr>
        <a:xfrm>
          <a:off x="13703300" y="68607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74385</xdr:rowOff>
    </xdr:from>
    <xdr:to>
      <xdr:col>67</xdr:col>
      <xdr:colOff>101600</xdr:colOff>
      <xdr:row>40</xdr:row>
      <xdr:rowOff>4535</xdr:rowOff>
    </xdr:to>
    <xdr:sp macro="" textlink="">
      <xdr:nvSpPr>
        <xdr:cNvPr id="508" name="楕円 507">
          <a:extLst>
            <a:ext uri="{FF2B5EF4-FFF2-40B4-BE49-F238E27FC236}">
              <a16:creationId xmlns:a16="http://schemas.microsoft.com/office/drawing/2014/main" id="{06625109-C863-4E97-905C-D748D3E1FD4D}"/>
            </a:ext>
          </a:extLst>
        </xdr:cNvPr>
        <xdr:cNvSpPr/>
      </xdr:nvSpPr>
      <xdr:spPr>
        <a:xfrm>
          <a:off x="12763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125185</xdr:rowOff>
    </xdr:from>
    <xdr:to>
      <xdr:col>71</xdr:col>
      <xdr:colOff>177800</xdr:colOff>
      <xdr:row>40</xdr:row>
      <xdr:rowOff>2722</xdr:rowOff>
    </xdr:to>
    <xdr:cxnSp macro="">
      <xdr:nvCxnSpPr>
        <xdr:cNvPr id="509" name="直線コネクタ 508">
          <a:extLst>
            <a:ext uri="{FF2B5EF4-FFF2-40B4-BE49-F238E27FC236}">
              <a16:creationId xmlns:a16="http://schemas.microsoft.com/office/drawing/2014/main" id="{55D5114D-7AAB-4C78-ADD2-B279F287E686}"/>
            </a:ext>
          </a:extLst>
        </xdr:cNvPr>
        <xdr:cNvCxnSpPr/>
      </xdr:nvCxnSpPr>
      <xdr:spPr>
        <a:xfrm>
          <a:off x="12814300" y="681173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10" name="n_1aveValue【一般廃棄物処理施設】&#10;有形固定資産減価償却率">
          <a:extLst>
            <a:ext uri="{FF2B5EF4-FFF2-40B4-BE49-F238E27FC236}">
              <a16:creationId xmlns:a16="http://schemas.microsoft.com/office/drawing/2014/main" id="{885B2654-76C0-4B42-B0BC-E9EC696512F8}"/>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11" name="n_2aveValue【一般廃棄物処理施設】&#10;有形固定資産減価償却率">
          <a:extLst>
            <a:ext uri="{FF2B5EF4-FFF2-40B4-BE49-F238E27FC236}">
              <a16:creationId xmlns:a16="http://schemas.microsoft.com/office/drawing/2014/main" id="{FE1F1A61-D7D4-449E-A3D4-5704AFA0C82D}"/>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12" name="n_3aveValue【一般廃棄物処理施設】&#10;有形固定資産減価償却率">
          <a:extLst>
            <a:ext uri="{FF2B5EF4-FFF2-40B4-BE49-F238E27FC236}">
              <a16:creationId xmlns:a16="http://schemas.microsoft.com/office/drawing/2014/main" id="{9749D9FA-0ACA-489B-809E-17DEAD9088D6}"/>
            </a:ext>
          </a:extLst>
        </xdr:cNvPr>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513" name="n_4aveValue【一般廃棄物処理施設】&#10;有形固定資産減価償却率">
          <a:extLst>
            <a:ext uri="{FF2B5EF4-FFF2-40B4-BE49-F238E27FC236}">
              <a16:creationId xmlns:a16="http://schemas.microsoft.com/office/drawing/2014/main" id="{E5C9B8F9-3874-46AC-A574-FD0AB1F889BB}"/>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116494</xdr:rowOff>
    </xdr:from>
    <xdr:ext cx="405111" cy="259045"/>
    <xdr:sp macro="" textlink="">
      <xdr:nvSpPr>
        <xdr:cNvPr id="514" name="n_1mainValue【一般廃棄物処理施設】&#10;有形固定資産減価償却率">
          <a:extLst>
            <a:ext uri="{FF2B5EF4-FFF2-40B4-BE49-F238E27FC236}">
              <a16:creationId xmlns:a16="http://schemas.microsoft.com/office/drawing/2014/main" id="{62E88F54-9690-4969-947E-30286C5EE2E3}"/>
            </a:ext>
          </a:extLst>
        </xdr:cNvPr>
        <xdr:cNvSpPr txBox="1"/>
      </xdr:nvSpPr>
      <xdr:spPr>
        <a:xfrm>
          <a:off x="152660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515" name="n_2mainValue【一般廃棄物処理施設】&#10;有形固定資産減価償却率">
          <a:extLst>
            <a:ext uri="{FF2B5EF4-FFF2-40B4-BE49-F238E27FC236}">
              <a16:creationId xmlns:a16="http://schemas.microsoft.com/office/drawing/2014/main" id="{55B43296-3376-40DE-ABEA-780F012D23F2}"/>
            </a:ext>
          </a:extLst>
        </xdr:cNvPr>
        <xdr:cNvSpPr txBox="1"/>
      </xdr:nvSpPr>
      <xdr:spPr>
        <a:xfrm>
          <a:off x="14389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44649</xdr:rowOff>
    </xdr:from>
    <xdr:ext cx="405111" cy="259045"/>
    <xdr:sp macro="" textlink="">
      <xdr:nvSpPr>
        <xdr:cNvPr id="516" name="n_3mainValue【一般廃棄物処理施設】&#10;有形固定資産減価償却率">
          <a:extLst>
            <a:ext uri="{FF2B5EF4-FFF2-40B4-BE49-F238E27FC236}">
              <a16:creationId xmlns:a16="http://schemas.microsoft.com/office/drawing/2014/main" id="{F92EE2F3-52FF-450F-B151-9F04F72C1AA6}"/>
            </a:ext>
          </a:extLst>
        </xdr:cNvPr>
        <xdr:cNvSpPr txBox="1"/>
      </xdr:nvSpPr>
      <xdr:spPr>
        <a:xfrm>
          <a:off x="13500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517" name="n_4mainValue【一般廃棄物処理施設】&#10;有形固定資産減価償却率">
          <a:extLst>
            <a:ext uri="{FF2B5EF4-FFF2-40B4-BE49-F238E27FC236}">
              <a16:creationId xmlns:a16="http://schemas.microsoft.com/office/drawing/2014/main" id="{A377BDC3-6AC2-4366-8D9E-A8D2AA7687D3}"/>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a:extLst>
            <a:ext uri="{FF2B5EF4-FFF2-40B4-BE49-F238E27FC236}">
              <a16:creationId xmlns:a16="http://schemas.microsoft.com/office/drawing/2014/main" id="{A005B7F7-0B21-4CAA-ADCC-B624AE6E78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a:extLst>
            <a:ext uri="{FF2B5EF4-FFF2-40B4-BE49-F238E27FC236}">
              <a16:creationId xmlns:a16="http://schemas.microsoft.com/office/drawing/2014/main" id="{7ED43015-9400-4F91-9FCD-26E1BE72B5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a:extLst>
            <a:ext uri="{FF2B5EF4-FFF2-40B4-BE49-F238E27FC236}">
              <a16:creationId xmlns:a16="http://schemas.microsoft.com/office/drawing/2014/main" id="{45B4EB32-9EDB-493C-9B39-EE5936DEAD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a:extLst>
            <a:ext uri="{FF2B5EF4-FFF2-40B4-BE49-F238E27FC236}">
              <a16:creationId xmlns:a16="http://schemas.microsoft.com/office/drawing/2014/main" id="{C61AF4DB-8F7B-466A-920C-D206A549CF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a:extLst>
            <a:ext uri="{FF2B5EF4-FFF2-40B4-BE49-F238E27FC236}">
              <a16:creationId xmlns:a16="http://schemas.microsoft.com/office/drawing/2014/main" id="{95E1DA5E-5EEF-4F91-B67F-8EB196D3C0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a:extLst>
            <a:ext uri="{FF2B5EF4-FFF2-40B4-BE49-F238E27FC236}">
              <a16:creationId xmlns:a16="http://schemas.microsoft.com/office/drawing/2014/main" id="{A542815C-C7E3-4F7B-B940-920DD53001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a:extLst>
            <a:ext uri="{FF2B5EF4-FFF2-40B4-BE49-F238E27FC236}">
              <a16:creationId xmlns:a16="http://schemas.microsoft.com/office/drawing/2014/main" id="{1F8310BA-2327-4E69-AA48-5C7D387B32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a:extLst>
            <a:ext uri="{FF2B5EF4-FFF2-40B4-BE49-F238E27FC236}">
              <a16:creationId xmlns:a16="http://schemas.microsoft.com/office/drawing/2014/main" id="{1E5C90FD-7E48-41B1-87F9-4309691DF45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a:extLst>
            <a:ext uri="{FF2B5EF4-FFF2-40B4-BE49-F238E27FC236}">
              <a16:creationId xmlns:a16="http://schemas.microsoft.com/office/drawing/2014/main" id="{CF252218-6B70-4EE2-BBE4-1A0DFB1A12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a:extLst>
            <a:ext uri="{FF2B5EF4-FFF2-40B4-BE49-F238E27FC236}">
              <a16:creationId xmlns:a16="http://schemas.microsoft.com/office/drawing/2014/main" id="{8CF280B8-8E07-42A0-8E41-B5027131766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8" name="直線コネクタ 527">
          <a:extLst>
            <a:ext uri="{FF2B5EF4-FFF2-40B4-BE49-F238E27FC236}">
              <a16:creationId xmlns:a16="http://schemas.microsoft.com/office/drawing/2014/main" id="{062425C7-BBBD-4FFA-A8F8-18F213A63184}"/>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9" name="テキスト ボックス 528">
          <a:extLst>
            <a:ext uri="{FF2B5EF4-FFF2-40B4-BE49-F238E27FC236}">
              <a16:creationId xmlns:a16="http://schemas.microsoft.com/office/drawing/2014/main" id="{BAD64112-8C4E-4F81-A50E-DC8D5FD7215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id="{CFE49A2A-E6D8-42FE-B4CC-B623DCED50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id="{6BDCA166-B1C0-43B5-8FAE-5120265D35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2" name="直線コネクタ 531">
          <a:extLst>
            <a:ext uri="{FF2B5EF4-FFF2-40B4-BE49-F238E27FC236}">
              <a16:creationId xmlns:a16="http://schemas.microsoft.com/office/drawing/2014/main" id="{4CC53FA2-C0BD-4397-AAFA-D15AC07E1CC7}"/>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3" name="テキスト ボックス 532">
          <a:extLst>
            <a:ext uri="{FF2B5EF4-FFF2-40B4-BE49-F238E27FC236}">
              <a16:creationId xmlns:a16="http://schemas.microsoft.com/office/drawing/2014/main" id="{32DD5251-DC3F-43B5-894D-45E718F388D3}"/>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a:extLst>
            <a:ext uri="{FF2B5EF4-FFF2-40B4-BE49-F238E27FC236}">
              <a16:creationId xmlns:a16="http://schemas.microsoft.com/office/drawing/2014/main" id="{85948E33-6582-4E74-A1D8-70DB114670A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5" name="テキスト ボックス 534">
          <a:extLst>
            <a:ext uri="{FF2B5EF4-FFF2-40B4-BE49-F238E27FC236}">
              <a16:creationId xmlns:a16="http://schemas.microsoft.com/office/drawing/2014/main" id="{324DFEAB-901D-4A27-8B90-86CC35FE13C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一般廃棄物処理施設】&#10;一人当たり有形固定資産（償却資産）額グラフ枠">
          <a:extLst>
            <a:ext uri="{FF2B5EF4-FFF2-40B4-BE49-F238E27FC236}">
              <a16:creationId xmlns:a16="http://schemas.microsoft.com/office/drawing/2014/main" id="{35FAE173-51CC-4103-A171-06F4ABA25E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37" name="直線コネクタ 536">
          <a:extLst>
            <a:ext uri="{FF2B5EF4-FFF2-40B4-BE49-F238E27FC236}">
              <a16:creationId xmlns:a16="http://schemas.microsoft.com/office/drawing/2014/main" id="{03FC83ED-E3F9-4872-BFDE-FCC33CE30C3C}"/>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38" name="【一般廃棄物処理施設】&#10;一人当たり有形固定資産（償却資産）額最小値テキスト">
          <a:extLst>
            <a:ext uri="{FF2B5EF4-FFF2-40B4-BE49-F238E27FC236}">
              <a16:creationId xmlns:a16="http://schemas.microsoft.com/office/drawing/2014/main" id="{2EB4F8BD-1986-4A84-84F4-C5507055739C}"/>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39" name="直線コネクタ 538">
          <a:extLst>
            <a:ext uri="{FF2B5EF4-FFF2-40B4-BE49-F238E27FC236}">
              <a16:creationId xmlns:a16="http://schemas.microsoft.com/office/drawing/2014/main" id="{4FFB3A6B-76C8-42C3-907C-A450F637F831}"/>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40" name="【一般廃棄物処理施設】&#10;一人当たり有形固定資産（償却資産）額最大値テキスト">
          <a:extLst>
            <a:ext uri="{FF2B5EF4-FFF2-40B4-BE49-F238E27FC236}">
              <a16:creationId xmlns:a16="http://schemas.microsoft.com/office/drawing/2014/main" id="{59472C33-5BE5-4333-8D68-0CFA27447C1F}"/>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41" name="直線コネクタ 540">
          <a:extLst>
            <a:ext uri="{FF2B5EF4-FFF2-40B4-BE49-F238E27FC236}">
              <a16:creationId xmlns:a16="http://schemas.microsoft.com/office/drawing/2014/main" id="{ED8B9D41-6C95-4A03-A131-35801EDDE6A7}"/>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542" name="【一般廃棄物処理施設】&#10;一人当たり有形固定資産（償却資産）額平均値テキスト">
          <a:extLst>
            <a:ext uri="{FF2B5EF4-FFF2-40B4-BE49-F238E27FC236}">
              <a16:creationId xmlns:a16="http://schemas.microsoft.com/office/drawing/2014/main" id="{DD979D69-9F6D-4F96-957C-3589FE1B401F}"/>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43" name="フローチャート: 判断 542">
          <a:extLst>
            <a:ext uri="{FF2B5EF4-FFF2-40B4-BE49-F238E27FC236}">
              <a16:creationId xmlns:a16="http://schemas.microsoft.com/office/drawing/2014/main" id="{85779162-0C1E-4392-8E78-198AA137B6D2}"/>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44" name="フローチャート: 判断 543">
          <a:extLst>
            <a:ext uri="{FF2B5EF4-FFF2-40B4-BE49-F238E27FC236}">
              <a16:creationId xmlns:a16="http://schemas.microsoft.com/office/drawing/2014/main" id="{F773C1ED-66B6-4AFF-9632-43DBDB4240CD}"/>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45" name="フローチャート: 判断 544">
          <a:extLst>
            <a:ext uri="{FF2B5EF4-FFF2-40B4-BE49-F238E27FC236}">
              <a16:creationId xmlns:a16="http://schemas.microsoft.com/office/drawing/2014/main" id="{BAD03375-8195-4D9C-BF60-9D9A18DA0AB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46" name="フローチャート: 判断 545">
          <a:extLst>
            <a:ext uri="{FF2B5EF4-FFF2-40B4-BE49-F238E27FC236}">
              <a16:creationId xmlns:a16="http://schemas.microsoft.com/office/drawing/2014/main" id="{72E4D4DA-F53D-4F6F-B25A-49E0D82CED92}"/>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47" name="フローチャート: 判断 546">
          <a:extLst>
            <a:ext uri="{FF2B5EF4-FFF2-40B4-BE49-F238E27FC236}">
              <a16:creationId xmlns:a16="http://schemas.microsoft.com/office/drawing/2014/main" id="{4609883C-6BA5-42B1-BA12-A746FE6C43D3}"/>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6D01C58D-19CA-4C67-AB30-2B75FE5EE2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3B2D53EB-7F1D-45EF-B848-B69BD213B1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519EBA2D-9C84-466A-B6E2-865B9EA75C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A2F8DEC2-F3AD-420B-8D48-AF0E3BCB9E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6A250A07-9A21-4A21-8F9D-2A03B2A3C7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73486</xdr:rowOff>
    </xdr:from>
    <xdr:to>
      <xdr:col>116</xdr:col>
      <xdr:colOff>114300</xdr:colOff>
      <xdr:row>41</xdr:row>
      <xdr:rowOff>3636</xdr:rowOff>
    </xdr:to>
    <xdr:sp macro="" textlink="">
      <xdr:nvSpPr>
        <xdr:cNvPr id="553" name="楕円 552">
          <a:extLst>
            <a:ext uri="{FF2B5EF4-FFF2-40B4-BE49-F238E27FC236}">
              <a16:creationId xmlns:a16="http://schemas.microsoft.com/office/drawing/2014/main" id="{CD2FB084-A47A-4BE9-B90C-84D15484D67D}"/>
            </a:ext>
          </a:extLst>
        </xdr:cNvPr>
        <xdr:cNvSpPr/>
      </xdr:nvSpPr>
      <xdr:spPr>
        <a:xfrm>
          <a:off x="22110700" y="69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159863</xdr:rowOff>
    </xdr:from>
    <xdr:ext cx="534377" cy="259045"/>
    <xdr:sp macro="" textlink="">
      <xdr:nvSpPr>
        <xdr:cNvPr id="554" name="【一般廃棄物処理施設】&#10;一人当たり有形固定資産（償却資産）額該当値テキスト">
          <a:extLst>
            <a:ext uri="{FF2B5EF4-FFF2-40B4-BE49-F238E27FC236}">
              <a16:creationId xmlns:a16="http://schemas.microsoft.com/office/drawing/2014/main" id="{3A7F8CFB-89ED-4F4A-BAD9-F7D42B6BA7B1}"/>
            </a:ext>
          </a:extLst>
        </xdr:cNvPr>
        <xdr:cNvSpPr txBox="1"/>
      </xdr:nvSpPr>
      <xdr:spPr>
        <a:xfrm>
          <a:off x="22199600" y="684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73617</xdr:rowOff>
    </xdr:from>
    <xdr:to>
      <xdr:col>112</xdr:col>
      <xdr:colOff>38100</xdr:colOff>
      <xdr:row>41</xdr:row>
      <xdr:rowOff>3767</xdr:rowOff>
    </xdr:to>
    <xdr:sp macro="" textlink="">
      <xdr:nvSpPr>
        <xdr:cNvPr id="555" name="楕円 554">
          <a:extLst>
            <a:ext uri="{FF2B5EF4-FFF2-40B4-BE49-F238E27FC236}">
              <a16:creationId xmlns:a16="http://schemas.microsoft.com/office/drawing/2014/main" id="{8A33168B-F727-4384-9A7E-C3269B918B04}"/>
            </a:ext>
          </a:extLst>
        </xdr:cNvPr>
        <xdr:cNvSpPr/>
      </xdr:nvSpPr>
      <xdr:spPr>
        <a:xfrm>
          <a:off x="21272500" y="69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124286</xdr:rowOff>
    </xdr:from>
    <xdr:to>
      <xdr:col>116</xdr:col>
      <xdr:colOff>63500</xdr:colOff>
      <xdr:row>40</xdr:row>
      <xdr:rowOff>124417</xdr:rowOff>
    </xdr:to>
    <xdr:cxnSp macro="">
      <xdr:nvCxnSpPr>
        <xdr:cNvPr id="556" name="直線コネクタ 555">
          <a:extLst>
            <a:ext uri="{FF2B5EF4-FFF2-40B4-BE49-F238E27FC236}">
              <a16:creationId xmlns:a16="http://schemas.microsoft.com/office/drawing/2014/main" id="{9BF6B6BF-53A5-4DB1-B51F-7ADA44158A9A}"/>
            </a:ext>
          </a:extLst>
        </xdr:cNvPr>
        <xdr:cNvCxnSpPr/>
      </xdr:nvCxnSpPr>
      <xdr:spPr>
        <a:xfrm flipV="1">
          <a:off x="21323300" y="6982286"/>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77641</xdr:rowOff>
    </xdr:from>
    <xdr:to>
      <xdr:col>107</xdr:col>
      <xdr:colOff>101600</xdr:colOff>
      <xdr:row>41</xdr:row>
      <xdr:rowOff>7791</xdr:rowOff>
    </xdr:to>
    <xdr:sp macro="" textlink="">
      <xdr:nvSpPr>
        <xdr:cNvPr id="557" name="楕円 556">
          <a:extLst>
            <a:ext uri="{FF2B5EF4-FFF2-40B4-BE49-F238E27FC236}">
              <a16:creationId xmlns:a16="http://schemas.microsoft.com/office/drawing/2014/main" id="{32ECA551-0052-47EE-8FDF-B202AD09DC9F}"/>
            </a:ext>
          </a:extLst>
        </xdr:cNvPr>
        <xdr:cNvSpPr/>
      </xdr:nvSpPr>
      <xdr:spPr>
        <a:xfrm>
          <a:off x="20383500" y="6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124417</xdr:rowOff>
    </xdr:from>
    <xdr:to>
      <xdr:col>111</xdr:col>
      <xdr:colOff>177800</xdr:colOff>
      <xdr:row>40</xdr:row>
      <xdr:rowOff>128441</xdr:rowOff>
    </xdr:to>
    <xdr:cxnSp macro="">
      <xdr:nvCxnSpPr>
        <xdr:cNvPr id="558" name="直線コネクタ 557">
          <a:extLst>
            <a:ext uri="{FF2B5EF4-FFF2-40B4-BE49-F238E27FC236}">
              <a16:creationId xmlns:a16="http://schemas.microsoft.com/office/drawing/2014/main" id="{0C0E721F-AAB5-450A-AE13-FBFF39225544}"/>
            </a:ext>
          </a:extLst>
        </xdr:cNvPr>
        <xdr:cNvCxnSpPr/>
      </xdr:nvCxnSpPr>
      <xdr:spPr>
        <a:xfrm flipV="1">
          <a:off x="20434300" y="6982417"/>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78795</xdr:rowOff>
    </xdr:from>
    <xdr:to>
      <xdr:col>102</xdr:col>
      <xdr:colOff>165100</xdr:colOff>
      <xdr:row>41</xdr:row>
      <xdr:rowOff>8945</xdr:rowOff>
    </xdr:to>
    <xdr:sp macro="" textlink="">
      <xdr:nvSpPr>
        <xdr:cNvPr id="559" name="楕円 558">
          <a:extLst>
            <a:ext uri="{FF2B5EF4-FFF2-40B4-BE49-F238E27FC236}">
              <a16:creationId xmlns:a16="http://schemas.microsoft.com/office/drawing/2014/main" id="{314D8F54-CC03-44B6-8D8F-7C505B584949}"/>
            </a:ext>
          </a:extLst>
        </xdr:cNvPr>
        <xdr:cNvSpPr/>
      </xdr:nvSpPr>
      <xdr:spPr>
        <a:xfrm>
          <a:off x="19494500" y="69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128441</xdr:rowOff>
    </xdr:from>
    <xdr:to>
      <xdr:col>107</xdr:col>
      <xdr:colOff>50800</xdr:colOff>
      <xdr:row>40</xdr:row>
      <xdr:rowOff>129595</xdr:rowOff>
    </xdr:to>
    <xdr:cxnSp macro="">
      <xdr:nvCxnSpPr>
        <xdr:cNvPr id="560" name="直線コネクタ 559">
          <a:extLst>
            <a:ext uri="{FF2B5EF4-FFF2-40B4-BE49-F238E27FC236}">
              <a16:creationId xmlns:a16="http://schemas.microsoft.com/office/drawing/2014/main" id="{74FEE086-952D-4A5D-9C0A-FAB01ABB5E72}"/>
            </a:ext>
          </a:extLst>
        </xdr:cNvPr>
        <xdr:cNvCxnSpPr/>
      </xdr:nvCxnSpPr>
      <xdr:spPr>
        <a:xfrm flipV="1">
          <a:off x="19545300" y="6986441"/>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77853</xdr:rowOff>
    </xdr:from>
    <xdr:to>
      <xdr:col>98</xdr:col>
      <xdr:colOff>38100</xdr:colOff>
      <xdr:row>41</xdr:row>
      <xdr:rowOff>8003</xdr:rowOff>
    </xdr:to>
    <xdr:sp macro="" textlink="">
      <xdr:nvSpPr>
        <xdr:cNvPr id="561" name="楕円 560">
          <a:extLst>
            <a:ext uri="{FF2B5EF4-FFF2-40B4-BE49-F238E27FC236}">
              <a16:creationId xmlns:a16="http://schemas.microsoft.com/office/drawing/2014/main" id="{AA246CFD-31CC-41E4-AC70-18A3369406A9}"/>
            </a:ext>
          </a:extLst>
        </xdr:cNvPr>
        <xdr:cNvSpPr/>
      </xdr:nvSpPr>
      <xdr:spPr>
        <a:xfrm>
          <a:off x="18605500" y="6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128653</xdr:rowOff>
    </xdr:from>
    <xdr:to>
      <xdr:col>102</xdr:col>
      <xdr:colOff>114300</xdr:colOff>
      <xdr:row>40</xdr:row>
      <xdr:rowOff>129595</xdr:rowOff>
    </xdr:to>
    <xdr:cxnSp macro="">
      <xdr:nvCxnSpPr>
        <xdr:cNvPr id="562" name="直線コネクタ 561">
          <a:extLst>
            <a:ext uri="{FF2B5EF4-FFF2-40B4-BE49-F238E27FC236}">
              <a16:creationId xmlns:a16="http://schemas.microsoft.com/office/drawing/2014/main" id="{2A3FF239-3DF2-4D58-BA07-9139804D19A8}"/>
            </a:ext>
          </a:extLst>
        </xdr:cNvPr>
        <xdr:cNvCxnSpPr/>
      </xdr:nvCxnSpPr>
      <xdr:spPr>
        <a:xfrm>
          <a:off x="18656300" y="6986653"/>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63" name="n_1aveValue【一般廃棄物処理施設】&#10;一人当たり有形固定資産（償却資産）額">
          <a:extLst>
            <a:ext uri="{FF2B5EF4-FFF2-40B4-BE49-F238E27FC236}">
              <a16:creationId xmlns:a16="http://schemas.microsoft.com/office/drawing/2014/main" id="{E95110CB-2A3A-4EED-8874-5B20CA4A926C}"/>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64" name="n_2aveValue【一般廃棄物処理施設】&#10;一人当たり有形固定資産（償却資産）額">
          <a:extLst>
            <a:ext uri="{FF2B5EF4-FFF2-40B4-BE49-F238E27FC236}">
              <a16:creationId xmlns:a16="http://schemas.microsoft.com/office/drawing/2014/main" id="{294CF9A6-C199-475D-A774-7A89D176299A}"/>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65" name="n_3aveValue【一般廃棄物処理施設】&#10;一人当たり有形固定資産（償却資産）額">
          <a:extLst>
            <a:ext uri="{FF2B5EF4-FFF2-40B4-BE49-F238E27FC236}">
              <a16:creationId xmlns:a16="http://schemas.microsoft.com/office/drawing/2014/main" id="{C8482F31-EFEA-49D5-AAFB-4C91BC301BD7}"/>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66" name="n_4aveValue【一般廃棄物処理施設】&#10;一人当たり有形固定資産（償却資産）額">
          <a:extLst>
            <a:ext uri="{FF2B5EF4-FFF2-40B4-BE49-F238E27FC236}">
              <a16:creationId xmlns:a16="http://schemas.microsoft.com/office/drawing/2014/main" id="{834D11E8-B998-4D5D-98BA-604297F0BA11}"/>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166344</xdr:rowOff>
    </xdr:from>
    <xdr:ext cx="534377" cy="259045"/>
    <xdr:sp macro="" textlink="">
      <xdr:nvSpPr>
        <xdr:cNvPr id="567" name="n_1mainValue【一般廃棄物処理施設】&#10;一人当たり有形固定資産（償却資産）額">
          <a:extLst>
            <a:ext uri="{FF2B5EF4-FFF2-40B4-BE49-F238E27FC236}">
              <a16:creationId xmlns:a16="http://schemas.microsoft.com/office/drawing/2014/main" id="{5662143A-4D83-49A1-B56B-5BF2E4A2820D}"/>
            </a:ext>
          </a:extLst>
        </xdr:cNvPr>
        <xdr:cNvSpPr txBox="1"/>
      </xdr:nvSpPr>
      <xdr:spPr>
        <a:xfrm>
          <a:off x="21043411" y="70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170368</xdr:rowOff>
    </xdr:from>
    <xdr:ext cx="534377" cy="259045"/>
    <xdr:sp macro="" textlink="">
      <xdr:nvSpPr>
        <xdr:cNvPr id="568" name="n_2mainValue【一般廃棄物処理施設】&#10;一人当たり有形固定資産（償却資産）額">
          <a:extLst>
            <a:ext uri="{FF2B5EF4-FFF2-40B4-BE49-F238E27FC236}">
              <a16:creationId xmlns:a16="http://schemas.microsoft.com/office/drawing/2014/main" id="{9B4DBC16-80E8-4DA9-8F6D-8C2C18AA348E}"/>
            </a:ext>
          </a:extLst>
        </xdr:cNvPr>
        <xdr:cNvSpPr txBox="1"/>
      </xdr:nvSpPr>
      <xdr:spPr>
        <a:xfrm>
          <a:off x="20167111" y="70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72</xdr:rowOff>
    </xdr:from>
    <xdr:ext cx="534377" cy="259045"/>
    <xdr:sp macro="" textlink="">
      <xdr:nvSpPr>
        <xdr:cNvPr id="569" name="n_3mainValue【一般廃棄物処理施設】&#10;一人当たり有形固定資産（償却資産）額">
          <a:extLst>
            <a:ext uri="{FF2B5EF4-FFF2-40B4-BE49-F238E27FC236}">
              <a16:creationId xmlns:a16="http://schemas.microsoft.com/office/drawing/2014/main" id="{119577F2-D0E3-44B8-8F08-BA962A5F1F63}"/>
            </a:ext>
          </a:extLst>
        </xdr:cNvPr>
        <xdr:cNvSpPr txBox="1"/>
      </xdr:nvSpPr>
      <xdr:spPr>
        <a:xfrm>
          <a:off x="19278111" y="70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170580</xdr:rowOff>
    </xdr:from>
    <xdr:ext cx="534377" cy="259045"/>
    <xdr:sp macro="" textlink="">
      <xdr:nvSpPr>
        <xdr:cNvPr id="570" name="n_4mainValue【一般廃棄物処理施設】&#10;一人当たり有形固定資産（償却資産）額">
          <a:extLst>
            <a:ext uri="{FF2B5EF4-FFF2-40B4-BE49-F238E27FC236}">
              <a16:creationId xmlns:a16="http://schemas.microsoft.com/office/drawing/2014/main" id="{EBC91726-334B-4645-91D3-47B70BBD1AC2}"/>
            </a:ext>
          </a:extLst>
        </xdr:cNvPr>
        <xdr:cNvSpPr txBox="1"/>
      </xdr:nvSpPr>
      <xdr:spPr>
        <a:xfrm>
          <a:off x="18389111" y="70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a:extLst>
            <a:ext uri="{FF2B5EF4-FFF2-40B4-BE49-F238E27FC236}">
              <a16:creationId xmlns:a16="http://schemas.microsoft.com/office/drawing/2014/main" id="{06D9F27B-821B-44E4-9425-EC6F8B54DE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a:extLst>
            <a:ext uri="{FF2B5EF4-FFF2-40B4-BE49-F238E27FC236}">
              <a16:creationId xmlns:a16="http://schemas.microsoft.com/office/drawing/2014/main" id="{2F53E25B-3E0C-4B38-BF08-F2A1FC8BE3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a:extLst>
            <a:ext uri="{FF2B5EF4-FFF2-40B4-BE49-F238E27FC236}">
              <a16:creationId xmlns:a16="http://schemas.microsoft.com/office/drawing/2014/main" id="{EEE5A408-34A9-4E9F-9809-43DCF226C8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a:extLst>
            <a:ext uri="{FF2B5EF4-FFF2-40B4-BE49-F238E27FC236}">
              <a16:creationId xmlns:a16="http://schemas.microsoft.com/office/drawing/2014/main" id="{586838E6-011C-4881-B639-ABEC05EA0D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a:extLst>
            <a:ext uri="{FF2B5EF4-FFF2-40B4-BE49-F238E27FC236}">
              <a16:creationId xmlns:a16="http://schemas.microsoft.com/office/drawing/2014/main" id="{EB3B7901-61BF-454E-8327-BF07901895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a:extLst>
            <a:ext uri="{FF2B5EF4-FFF2-40B4-BE49-F238E27FC236}">
              <a16:creationId xmlns:a16="http://schemas.microsoft.com/office/drawing/2014/main" id="{AA5D7070-D320-40D2-BE13-D33ACA7EF6D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a:extLst>
            <a:ext uri="{FF2B5EF4-FFF2-40B4-BE49-F238E27FC236}">
              <a16:creationId xmlns:a16="http://schemas.microsoft.com/office/drawing/2014/main" id="{36223EAA-7B95-4A6E-B7C2-478F232FCC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a:extLst>
            <a:ext uri="{FF2B5EF4-FFF2-40B4-BE49-F238E27FC236}">
              <a16:creationId xmlns:a16="http://schemas.microsoft.com/office/drawing/2014/main" id="{E276AD72-3D8D-4488-BEB4-F5637D98AC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9" name="テキスト ボックス 578">
          <a:extLst>
            <a:ext uri="{FF2B5EF4-FFF2-40B4-BE49-F238E27FC236}">
              <a16:creationId xmlns:a16="http://schemas.microsoft.com/office/drawing/2014/main" id="{26F47C70-88D9-4D7B-B7DA-6834381449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0" name="直線コネクタ 579">
          <a:extLst>
            <a:ext uri="{FF2B5EF4-FFF2-40B4-BE49-F238E27FC236}">
              <a16:creationId xmlns:a16="http://schemas.microsoft.com/office/drawing/2014/main" id="{3713D469-5A7B-4ABA-A86E-2EBAE36720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E17DBE17-7D43-4912-B2E7-22D3760106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2" name="直線コネクタ 581">
          <a:extLst>
            <a:ext uri="{FF2B5EF4-FFF2-40B4-BE49-F238E27FC236}">
              <a16:creationId xmlns:a16="http://schemas.microsoft.com/office/drawing/2014/main" id="{D7E0BDB7-D09B-48AE-B865-C5034466EC9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3" name="テキスト ボックス 582">
          <a:extLst>
            <a:ext uri="{FF2B5EF4-FFF2-40B4-BE49-F238E27FC236}">
              <a16:creationId xmlns:a16="http://schemas.microsoft.com/office/drawing/2014/main" id="{BA37AA6A-6839-4017-BF45-7D8B08039D1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4" name="直線コネクタ 583">
          <a:extLst>
            <a:ext uri="{FF2B5EF4-FFF2-40B4-BE49-F238E27FC236}">
              <a16:creationId xmlns:a16="http://schemas.microsoft.com/office/drawing/2014/main" id="{1E5C1210-D45D-45AD-9A80-44F1E22820E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5" name="テキスト ボックス 584">
          <a:extLst>
            <a:ext uri="{FF2B5EF4-FFF2-40B4-BE49-F238E27FC236}">
              <a16:creationId xmlns:a16="http://schemas.microsoft.com/office/drawing/2014/main" id="{03366DC5-EA20-4496-A01D-278F8D3C428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6" name="直線コネクタ 585">
          <a:extLst>
            <a:ext uri="{FF2B5EF4-FFF2-40B4-BE49-F238E27FC236}">
              <a16:creationId xmlns:a16="http://schemas.microsoft.com/office/drawing/2014/main" id="{341461F7-68C9-4F89-8A3A-EF93E50236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7" name="テキスト ボックス 586">
          <a:extLst>
            <a:ext uri="{FF2B5EF4-FFF2-40B4-BE49-F238E27FC236}">
              <a16:creationId xmlns:a16="http://schemas.microsoft.com/office/drawing/2014/main" id="{EF95E827-D5DD-4086-A5A0-2492D25F502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8" name="直線コネクタ 587">
          <a:extLst>
            <a:ext uri="{FF2B5EF4-FFF2-40B4-BE49-F238E27FC236}">
              <a16:creationId xmlns:a16="http://schemas.microsoft.com/office/drawing/2014/main" id="{0FD041F6-F843-49AB-A567-EA6A13A9EE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9" name="テキスト ボックス 588">
          <a:extLst>
            <a:ext uri="{FF2B5EF4-FFF2-40B4-BE49-F238E27FC236}">
              <a16:creationId xmlns:a16="http://schemas.microsoft.com/office/drawing/2014/main" id="{E0DF27AF-6BEC-45C6-AC63-8C056096430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0" name="直線コネクタ 589">
          <a:extLst>
            <a:ext uri="{FF2B5EF4-FFF2-40B4-BE49-F238E27FC236}">
              <a16:creationId xmlns:a16="http://schemas.microsoft.com/office/drawing/2014/main" id="{FB49DC2F-3EB6-4ED1-8521-B3855EF04AD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1" name="テキスト ボックス 590">
          <a:extLst>
            <a:ext uri="{FF2B5EF4-FFF2-40B4-BE49-F238E27FC236}">
              <a16:creationId xmlns:a16="http://schemas.microsoft.com/office/drawing/2014/main" id="{2F9FF181-2EA4-454D-85E7-923F2535574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2" name="直線コネクタ 591">
          <a:extLst>
            <a:ext uri="{FF2B5EF4-FFF2-40B4-BE49-F238E27FC236}">
              <a16:creationId xmlns:a16="http://schemas.microsoft.com/office/drawing/2014/main" id="{CC92C3CB-6344-4414-8C36-0DC4A217AB9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3" name="テキスト ボックス 592">
          <a:extLst>
            <a:ext uri="{FF2B5EF4-FFF2-40B4-BE49-F238E27FC236}">
              <a16:creationId xmlns:a16="http://schemas.microsoft.com/office/drawing/2014/main" id="{79131924-BADA-4DF8-AAEA-3339D5D424E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2D77B255-D8C1-475A-B548-76AB29D204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保健センター・保健所】&#10;有形固定資産減価償却率グラフ枠">
          <a:extLst>
            <a:ext uri="{FF2B5EF4-FFF2-40B4-BE49-F238E27FC236}">
              <a16:creationId xmlns:a16="http://schemas.microsoft.com/office/drawing/2014/main" id="{4307C3F5-977D-4F2A-ABDA-0CD9ED3A72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96" name="直線コネクタ 595">
          <a:extLst>
            <a:ext uri="{FF2B5EF4-FFF2-40B4-BE49-F238E27FC236}">
              <a16:creationId xmlns:a16="http://schemas.microsoft.com/office/drawing/2014/main" id="{076E275A-906B-46C5-9E1E-1F5BE8545D32}"/>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97" name="【保健センター・保健所】&#10;有形固定資産減価償却率最小値テキスト">
          <a:extLst>
            <a:ext uri="{FF2B5EF4-FFF2-40B4-BE49-F238E27FC236}">
              <a16:creationId xmlns:a16="http://schemas.microsoft.com/office/drawing/2014/main" id="{58D80C56-80F3-439B-813E-F4EFF3D5C86A}"/>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98" name="直線コネクタ 597">
          <a:extLst>
            <a:ext uri="{FF2B5EF4-FFF2-40B4-BE49-F238E27FC236}">
              <a16:creationId xmlns:a16="http://schemas.microsoft.com/office/drawing/2014/main" id="{8D28BEF6-6913-4869-A6F8-1495035934A2}"/>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99" name="【保健センター・保健所】&#10;有形固定資産減価償却率最大値テキスト">
          <a:extLst>
            <a:ext uri="{FF2B5EF4-FFF2-40B4-BE49-F238E27FC236}">
              <a16:creationId xmlns:a16="http://schemas.microsoft.com/office/drawing/2014/main" id="{5BFCB3FF-B193-474D-91A0-04C105684DA3}"/>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00" name="直線コネクタ 599">
          <a:extLst>
            <a:ext uri="{FF2B5EF4-FFF2-40B4-BE49-F238E27FC236}">
              <a16:creationId xmlns:a16="http://schemas.microsoft.com/office/drawing/2014/main" id="{5C066335-0D61-49E9-A16A-75D0657C01CE}"/>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01" name="【保健センター・保健所】&#10;有形固定資産減価償却率平均値テキスト">
          <a:extLst>
            <a:ext uri="{FF2B5EF4-FFF2-40B4-BE49-F238E27FC236}">
              <a16:creationId xmlns:a16="http://schemas.microsoft.com/office/drawing/2014/main" id="{4FF82F3C-049F-4CC0-9BEA-A46DFB1F8D3A}"/>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02" name="フローチャート: 判断 601">
          <a:extLst>
            <a:ext uri="{FF2B5EF4-FFF2-40B4-BE49-F238E27FC236}">
              <a16:creationId xmlns:a16="http://schemas.microsoft.com/office/drawing/2014/main" id="{C3121E4F-CE68-49C9-B2BA-914D475FA183}"/>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03" name="フローチャート: 判断 602">
          <a:extLst>
            <a:ext uri="{FF2B5EF4-FFF2-40B4-BE49-F238E27FC236}">
              <a16:creationId xmlns:a16="http://schemas.microsoft.com/office/drawing/2014/main" id="{25491A3E-E21E-4C31-B483-89EDE8453826}"/>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04" name="フローチャート: 判断 603">
          <a:extLst>
            <a:ext uri="{FF2B5EF4-FFF2-40B4-BE49-F238E27FC236}">
              <a16:creationId xmlns:a16="http://schemas.microsoft.com/office/drawing/2014/main" id="{1A471D41-3B90-4B97-B30A-30CE5BFA0403}"/>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05" name="フローチャート: 判断 604">
          <a:extLst>
            <a:ext uri="{FF2B5EF4-FFF2-40B4-BE49-F238E27FC236}">
              <a16:creationId xmlns:a16="http://schemas.microsoft.com/office/drawing/2014/main" id="{EE8C8666-8284-4C00-9D3A-D1055189D641}"/>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06" name="フローチャート: 判断 605">
          <a:extLst>
            <a:ext uri="{FF2B5EF4-FFF2-40B4-BE49-F238E27FC236}">
              <a16:creationId xmlns:a16="http://schemas.microsoft.com/office/drawing/2014/main" id="{B8492AB2-342D-41A4-B0EB-89CC7966119B}"/>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281A3B1-32F2-4B58-A103-76E780E05C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D4354B3-0BDF-46BF-99A8-01CDA093AC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4E19F49-66AE-4BDF-B672-DB64CAAB78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53EFCAC4-3119-4C3E-8626-5033CB76CA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549AD6D-6895-43CA-9597-99D247BD46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612" name="楕円 611">
          <a:extLst>
            <a:ext uri="{FF2B5EF4-FFF2-40B4-BE49-F238E27FC236}">
              <a16:creationId xmlns:a16="http://schemas.microsoft.com/office/drawing/2014/main" id="{C4D7671D-8AE7-4A08-8B70-B91EAB191760}"/>
            </a:ext>
          </a:extLst>
        </xdr:cNvPr>
        <xdr:cNvSpPr/>
      </xdr:nvSpPr>
      <xdr:spPr>
        <a:xfrm>
          <a:off x="162687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102705</xdr:rowOff>
    </xdr:from>
    <xdr:ext cx="405111" cy="259045"/>
    <xdr:sp macro="" textlink="">
      <xdr:nvSpPr>
        <xdr:cNvPr id="613" name="【保健センター・保健所】&#10;有形固定資産減価償却率該当値テキスト">
          <a:extLst>
            <a:ext uri="{FF2B5EF4-FFF2-40B4-BE49-F238E27FC236}">
              <a16:creationId xmlns:a16="http://schemas.microsoft.com/office/drawing/2014/main" id="{58A4B765-EF80-4B9D-8AE5-E8286E8679F9}"/>
            </a:ext>
          </a:extLst>
        </xdr:cNvPr>
        <xdr:cNvSpPr txBox="1"/>
      </xdr:nvSpPr>
      <xdr:spPr>
        <a:xfrm>
          <a:off x="16357600" y="953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47172</xdr:rowOff>
    </xdr:from>
    <xdr:to>
      <xdr:col>81</xdr:col>
      <xdr:colOff>101600</xdr:colOff>
      <xdr:row>56</xdr:row>
      <xdr:rowOff>148772</xdr:rowOff>
    </xdr:to>
    <xdr:sp macro="" textlink="">
      <xdr:nvSpPr>
        <xdr:cNvPr id="614" name="楕円 613">
          <a:extLst>
            <a:ext uri="{FF2B5EF4-FFF2-40B4-BE49-F238E27FC236}">
              <a16:creationId xmlns:a16="http://schemas.microsoft.com/office/drawing/2014/main" id="{B9E19D7C-8258-48A7-BC1C-2B257DB5A392}"/>
            </a:ext>
          </a:extLst>
        </xdr:cNvPr>
        <xdr:cNvSpPr/>
      </xdr:nvSpPr>
      <xdr:spPr>
        <a:xfrm>
          <a:off x="15430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97972</xdr:rowOff>
    </xdr:from>
    <xdr:to>
      <xdr:col>85</xdr:col>
      <xdr:colOff>127000</xdr:colOff>
      <xdr:row>56</xdr:row>
      <xdr:rowOff>130628</xdr:rowOff>
    </xdr:to>
    <xdr:cxnSp macro="">
      <xdr:nvCxnSpPr>
        <xdr:cNvPr id="615" name="直線コネクタ 614">
          <a:extLst>
            <a:ext uri="{FF2B5EF4-FFF2-40B4-BE49-F238E27FC236}">
              <a16:creationId xmlns:a16="http://schemas.microsoft.com/office/drawing/2014/main" id="{E4C17C23-5AD5-438B-9BF8-862E1627CD14}"/>
            </a:ext>
          </a:extLst>
        </xdr:cNvPr>
        <xdr:cNvCxnSpPr/>
      </xdr:nvCxnSpPr>
      <xdr:spPr>
        <a:xfrm>
          <a:off x="15481300" y="9699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616" name="楕円 615">
          <a:extLst>
            <a:ext uri="{FF2B5EF4-FFF2-40B4-BE49-F238E27FC236}">
              <a16:creationId xmlns:a16="http://schemas.microsoft.com/office/drawing/2014/main" id="{8C024FC4-F137-43E6-AE94-BB5F2293EFA6}"/>
            </a:ext>
          </a:extLst>
        </xdr:cNvPr>
        <xdr:cNvSpPr/>
      </xdr:nvSpPr>
      <xdr:spPr>
        <a:xfrm>
          <a:off x="14541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65315</xdr:rowOff>
    </xdr:from>
    <xdr:to>
      <xdr:col>81</xdr:col>
      <xdr:colOff>50800</xdr:colOff>
      <xdr:row>56</xdr:row>
      <xdr:rowOff>97972</xdr:rowOff>
    </xdr:to>
    <xdr:cxnSp macro="">
      <xdr:nvCxnSpPr>
        <xdr:cNvPr id="617" name="直線コネクタ 616">
          <a:extLst>
            <a:ext uri="{FF2B5EF4-FFF2-40B4-BE49-F238E27FC236}">
              <a16:creationId xmlns:a16="http://schemas.microsoft.com/office/drawing/2014/main" id="{869324F0-4FED-4736-A6D6-C87813F7AB83}"/>
            </a:ext>
          </a:extLst>
        </xdr:cNvPr>
        <xdr:cNvCxnSpPr/>
      </xdr:nvCxnSpPr>
      <xdr:spPr>
        <a:xfrm>
          <a:off x="14592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153307</xdr:rowOff>
    </xdr:from>
    <xdr:to>
      <xdr:col>72</xdr:col>
      <xdr:colOff>38100</xdr:colOff>
      <xdr:row>56</xdr:row>
      <xdr:rowOff>83457</xdr:rowOff>
    </xdr:to>
    <xdr:sp macro="" textlink="">
      <xdr:nvSpPr>
        <xdr:cNvPr id="618" name="楕円 617">
          <a:extLst>
            <a:ext uri="{FF2B5EF4-FFF2-40B4-BE49-F238E27FC236}">
              <a16:creationId xmlns:a16="http://schemas.microsoft.com/office/drawing/2014/main" id="{D5841545-E5D4-4BA9-9B95-BDDEA0B0257B}"/>
            </a:ext>
          </a:extLst>
        </xdr:cNvPr>
        <xdr:cNvSpPr/>
      </xdr:nvSpPr>
      <xdr:spPr>
        <a:xfrm>
          <a:off x="13652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32657</xdr:rowOff>
    </xdr:from>
    <xdr:to>
      <xdr:col>76</xdr:col>
      <xdr:colOff>114300</xdr:colOff>
      <xdr:row>56</xdr:row>
      <xdr:rowOff>65315</xdr:rowOff>
    </xdr:to>
    <xdr:cxnSp macro="">
      <xdr:nvCxnSpPr>
        <xdr:cNvPr id="619" name="直線コネクタ 618">
          <a:extLst>
            <a:ext uri="{FF2B5EF4-FFF2-40B4-BE49-F238E27FC236}">
              <a16:creationId xmlns:a16="http://schemas.microsoft.com/office/drawing/2014/main" id="{5977460E-ED20-473D-8A12-074970B3CC6B}"/>
            </a:ext>
          </a:extLst>
        </xdr:cNvPr>
        <xdr:cNvCxnSpPr/>
      </xdr:nvCxnSpPr>
      <xdr:spPr>
        <a:xfrm>
          <a:off x="13703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30497</xdr:rowOff>
    </xdr:from>
    <xdr:ext cx="405111" cy="259045"/>
    <xdr:sp macro="" textlink="">
      <xdr:nvSpPr>
        <xdr:cNvPr id="620" name="n_1aveValue【保健センター・保健所】&#10;有形固定資産減価償却率">
          <a:extLst>
            <a:ext uri="{FF2B5EF4-FFF2-40B4-BE49-F238E27FC236}">
              <a16:creationId xmlns:a16="http://schemas.microsoft.com/office/drawing/2014/main" id="{33DA20B8-2A05-4C36-A1EF-FFF62BEDAB1C}"/>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21" name="n_2aveValue【保健センター・保健所】&#10;有形固定資産減価償却率">
          <a:extLst>
            <a:ext uri="{FF2B5EF4-FFF2-40B4-BE49-F238E27FC236}">
              <a16:creationId xmlns:a16="http://schemas.microsoft.com/office/drawing/2014/main" id="{97A866CB-29E8-4747-8CC3-D7B666B05731}"/>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22" name="n_3aveValue【保健センター・保健所】&#10;有形固定資産減価償却率">
          <a:extLst>
            <a:ext uri="{FF2B5EF4-FFF2-40B4-BE49-F238E27FC236}">
              <a16:creationId xmlns:a16="http://schemas.microsoft.com/office/drawing/2014/main" id="{C11047FD-8025-4D5E-9A9A-3CA1F7160490}"/>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23" name="n_4aveValue【保健センター・保健所】&#10;有形固定資産減価償却率">
          <a:extLst>
            <a:ext uri="{FF2B5EF4-FFF2-40B4-BE49-F238E27FC236}">
              <a16:creationId xmlns:a16="http://schemas.microsoft.com/office/drawing/2014/main" id="{44F4B96D-054E-4C82-8A09-D53A9B5D79A4}"/>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165299</xdr:rowOff>
    </xdr:from>
    <xdr:ext cx="405111" cy="259045"/>
    <xdr:sp macro="" textlink="">
      <xdr:nvSpPr>
        <xdr:cNvPr id="624" name="n_1mainValue【保健センター・保健所】&#10;有形固定資産減価償却率">
          <a:extLst>
            <a:ext uri="{FF2B5EF4-FFF2-40B4-BE49-F238E27FC236}">
              <a16:creationId xmlns:a16="http://schemas.microsoft.com/office/drawing/2014/main" id="{421FF4BC-D254-4668-9073-75412EBFDABB}"/>
            </a:ext>
          </a:extLst>
        </xdr:cNvPr>
        <xdr:cNvSpPr txBox="1"/>
      </xdr:nvSpPr>
      <xdr:spPr>
        <a:xfrm>
          <a:off x="152660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625" name="n_2mainValue【保健センター・保健所】&#10;有形固定資産減価償却率">
          <a:extLst>
            <a:ext uri="{FF2B5EF4-FFF2-40B4-BE49-F238E27FC236}">
              <a16:creationId xmlns:a16="http://schemas.microsoft.com/office/drawing/2014/main" id="{C5B27B3D-2A3E-4587-9262-48E7D31B481A}"/>
            </a:ext>
          </a:extLst>
        </xdr:cNvPr>
        <xdr:cNvSpPr txBox="1"/>
      </xdr:nvSpPr>
      <xdr:spPr>
        <a:xfrm>
          <a:off x="14389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99984</xdr:rowOff>
    </xdr:from>
    <xdr:ext cx="405111" cy="259045"/>
    <xdr:sp macro="" textlink="">
      <xdr:nvSpPr>
        <xdr:cNvPr id="626" name="n_3mainValue【保健センター・保健所】&#10;有形固定資産減価償却率">
          <a:extLst>
            <a:ext uri="{FF2B5EF4-FFF2-40B4-BE49-F238E27FC236}">
              <a16:creationId xmlns:a16="http://schemas.microsoft.com/office/drawing/2014/main" id="{C09B52D4-B081-4D45-8798-572556DAF7A5}"/>
            </a:ext>
          </a:extLst>
        </xdr:cNvPr>
        <xdr:cNvSpPr txBox="1"/>
      </xdr:nvSpPr>
      <xdr:spPr>
        <a:xfrm>
          <a:off x="13500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a:extLst>
            <a:ext uri="{FF2B5EF4-FFF2-40B4-BE49-F238E27FC236}">
              <a16:creationId xmlns:a16="http://schemas.microsoft.com/office/drawing/2014/main" id="{5EFB5525-321B-4CAB-8A19-19ABBF0C9E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a:extLst>
            <a:ext uri="{FF2B5EF4-FFF2-40B4-BE49-F238E27FC236}">
              <a16:creationId xmlns:a16="http://schemas.microsoft.com/office/drawing/2014/main" id="{6A86CE40-D28B-4A72-A861-52ED1522DF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a:extLst>
            <a:ext uri="{FF2B5EF4-FFF2-40B4-BE49-F238E27FC236}">
              <a16:creationId xmlns:a16="http://schemas.microsoft.com/office/drawing/2014/main" id="{C536187F-A645-49B1-976A-4C6B5FF18C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a:extLst>
            <a:ext uri="{FF2B5EF4-FFF2-40B4-BE49-F238E27FC236}">
              <a16:creationId xmlns:a16="http://schemas.microsoft.com/office/drawing/2014/main" id="{F3E5ED52-5669-4902-80E5-E528E7FEA1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a:extLst>
            <a:ext uri="{FF2B5EF4-FFF2-40B4-BE49-F238E27FC236}">
              <a16:creationId xmlns:a16="http://schemas.microsoft.com/office/drawing/2014/main" id="{0824C38B-D2DA-4D07-B3D9-0467657CE7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a:extLst>
            <a:ext uri="{FF2B5EF4-FFF2-40B4-BE49-F238E27FC236}">
              <a16:creationId xmlns:a16="http://schemas.microsoft.com/office/drawing/2014/main" id="{2B4C7716-05E5-427B-A335-7C439E104C7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a:extLst>
            <a:ext uri="{FF2B5EF4-FFF2-40B4-BE49-F238E27FC236}">
              <a16:creationId xmlns:a16="http://schemas.microsoft.com/office/drawing/2014/main" id="{8C035061-2D56-4C85-8D57-4E6206AC0C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a:extLst>
            <a:ext uri="{FF2B5EF4-FFF2-40B4-BE49-F238E27FC236}">
              <a16:creationId xmlns:a16="http://schemas.microsoft.com/office/drawing/2014/main" id="{A6478508-AAE1-4370-8D6B-8EC6F6F69F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a:extLst>
            <a:ext uri="{FF2B5EF4-FFF2-40B4-BE49-F238E27FC236}">
              <a16:creationId xmlns:a16="http://schemas.microsoft.com/office/drawing/2014/main" id="{863DE07A-CEA5-4581-B6FA-A2D47DF86C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a:extLst>
            <a:ext uri="{FF2B5EF4-FFF2-40B4-BE49-F238E27FC236}">
              <a16:creationId xmlns:a16="http://schemas.microsoft.com/office/drawing/2014/main" id="{540E0501-DFDE-4C4A-AF3D-50D68DEB5B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7" name="直線コネクタ 636">
          <a:extLst>
            <a:ext uri="{FF2B5EF4-FFF2-40B4-BE49-F238E27FC236}">
              <a16:creationId xmlns:a16="http://schemas.microsoft.com/office/drawing/2014/main" id="{C4C11D40-9538-495A-BD1C-6DD353290BB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8" name="テキスト ボックス 637">
          <a:extLst>
            <a:ext uri="{FF2B5EF4-FFF2-40B4-BE49-F238E27FC236}">
              <a16:creationId xmlns:a16="http://schemas.microsoft.com/office/drawing/2014/main" id="{CB5BDEDD-4CCC-4C31-8CCA-E0477E3DED0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9" name="直線コネクタ 638">
          <a:extLst>
            <a:ext uri="{FF2B5EF4-FFF2-40B4-BE49-F238E27FC236}">
              <a16:creationId xmlns:a16="http://schemas.microsoft.com/office/drawing/2014/main" id="{6FEF51E7-3ACD-40EB-BDAD-F6A894AEF38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0" name="テキスト ボックス 639">
          <a:extLst>
            <a:ext uri="{FF2B5EF4-FFF2-40B4-BE49-F238E27FC236}">
              <a16:creationId xmlns:a16="http://schemas.microsoft.com/office/drawing/2014/main" id="{143EDADC-64F8-4DDC-901E-47FC71F76C5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1" name="直線コネクタ 640">
          <a:extLst>
            <a:ext uri="{FF2B5EF4-FFF2-40B4-BE49-F238E27FC236}">
              <a16:creationId xmlns:a16="http://schemas.microsoft.com/office/drawing/2014/main" id="{A78348ED-E226-412B-98F6-9E1F33910EB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2" name="テキスト ボックス 641">
          <a:extLst>
            <a:ext uri="{FF2B5EF4-FFF2-40B4-BE49-F238E27FC236}">
              <a16:creationId xmlns:a16="http://schemas.microsoft.com/office/drawing/2014/main" id="{1DD7EFAD-F45F-47E4-8EB9-13DC4AB9427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3" name="直線コネクタ 642">
          <a:extLst>
            <a:ext uri="{FF2B5EF4-FFF2-40B4-BE49-F238E27FC236}">
              <a16:creationId xmlns:a16="http://schemas.microsoft.com/office/drawing/2014/main" id="{7ADCC4FB-BF54-4745-8207-7DC966354A9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4" name="テキスト ボックス 643">
          <a:extLst>
            <a:ext uri="{FF2B5EF4-FFF2-40B4-BE49-F238E27FC236}">
              <a16:creationId xmlns:a16="http://schemas.microsoft.com/office/drawing/2014/main" id="{AB35F890-8FD8-4A47-9D34-D9D3201B3F0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5" name="直線コネクタ 644">
          <a:extLst>
            <a:ext uri="{FF2B5EF4-FFF2-40B4-BE49-F238E27FC236}">
              <a16:creationId xmlns:a16="http://schemas.microsoft.com/office/drawing/2014/main" id="{5BD101CC-3179-4E75-B197-5B5D60C86F3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6" name="テキスト ボックス 645">
          <a:extLst>
            <a:ext uri="{FF2B5EF4-FFF2-40B4-BE49-F238E27FC236}">
              <a16:creationId xmlns:a16="http://schemas.microsoft.com/office/drawing/2014/main" id="{8DA283F1-5021-45A7-B44C-5FD444FFAFB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7" name="直線コネクタ 646">
          <a:extLst>
            <a:ext uri="{FF2B5EF4-FFF2-40B4-BE49-F238E27FC236}">
              <a16:creationId xmlns:a16="http://schemas.microsoft.com/office/drawing/2014/main" id="{9588D4F4-744B-4D82-A2B8-DFEDD239A0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8" name="テキスト ボックス 647">
          <a:extLst>
            <a:ext uri="{FF2B5EF4-FFF2-40B4-BE49-F238E27FC236}">
              <a16:creationId xmlns:a16="http://schemas.microsoft.com/office/drawing/2014/main" id="{696DCADE-CF5D-4AD2-BE5E-AC8C79A5DC8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a:extLst>
            <a:ext uri="{FF2B5EF4-FFF2-40B4-BE49-F238E27FC236}">
              <a16:creationId xmlns:a16="http://schemas.microsoft.com/office/drawing/2014/main" id="{EFBE35F8-977D-4A85-9ADA-539BFC62AC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a:extLst>
            <a:ext uri="{FF2B5EF4-FFF2-40B4-BE49-F238E27FC236}">
              <a16:creationId xmlns:a16="http://schemas.microsoft.com/office/drawing/2014/main" id="{6B97C1CA-67A9-4548-8FD6-647D81BA05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a:extLst>
            <a:ext uri="{FF2B5EF4-FFF2-40B4-BE49-F238E27FC236}">
              <a16:creationId xmlns:a16="http://schemas.microsoft.com/office/drawing/2014/main" id="{F4112A3D-9C0D-4110-9436-50C10B5812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52" name="直線コネクタ 651">
          <a:extLst>
            <a:ext uri="{FF2B5EF4-FFF2-40B4-BE49-F238E27FC236}">
              <a16:creationId xmlns:a16="http://schemas.microsoft.com/office/drawing/2014/main" id="{503F87FD-687A-45B4-9E0E-37749477FDBB}"/>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53" name="【保健センター・保健所】&#10;一人当たり面積最小値テキスト">
          <a:extLst>
            <a:ext uri="{FF2B5EF4-FFF2-40B4-BE49-F238E27FC236}">
              <a16:creationId xmlns:a16="http://schemas.microsoft.com/office/drawing/2014/main" id="{0FBB36E9-4148-4408-AD0F-E728751AF5B2}"/>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54" name="直線コネクタ 653">
          <a:extLst>
            <a:ext uri="{FF2B5EF4-FFF2-40B4-BE49-F238E27FC236}">
              <a16:creationId xmlns:a16="http://schemas.microsoft.com/office/drawing/2014/main" id="{32F204EF-9B95-4606-9AFB-C5DA2123B4B3}"/>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55" name="【保健センター・保健所】&#10;一人当たり面積最大値テキスト">
          <a:extLst>
            <a:ext uri="{FF2B5EF4-FFF2-40B4-BE49-F238E27FC236}">
              <a16:creationId xmlns:a16="http://schemas.microsoft.com/office/drawing/2014/main" id="{2C8E62CF-1F6F-4009-A1C5-DDF13F16C8B8}"/>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56" name="直線コネクタ 655">
          <a:extLst>
            <a:ext uri="{FF2B5EF4-FFF2-40B4-BE49-F238E27FC236}">
              <a16:creationId xmlns:a16="http://schemas.microsoft.com/office/drawing/2014/main" id="{4F0EB86D-C6DB-4F5A-BDE5-A79629831792}"/>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657" name="【保健センター・保健所】&#10;一人当たり面積平均値テキスト">
          <a:extLst>
            <a:ext uri="{FF2B5EF4-FFF2-40B4-BE49-F238E27FC236}">
              <a16:creationId xmlns:a16="http://schemas.microsoft.com/office/drawing/2014/main" id="{6CE7590F-5ADC-499D-A863-7A410C4BAF70}"/>
            </a:ext>
          </a:extLst>
        </xdr:cNvPr>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58" name="フローチャート: 判断 657">
          <a:extLst>
            <a:ext uri="{FF2B5EF4-FFF2-40B4-BE49-F238E27FC236}">
              <a16:creationId xmlns:a16="http://schemas.microsoft.com/office/drawing/2014/main" id="{005723F2-C522-4BC3-AC53-99C70B96E72D}"/>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59" name="フローチャート: 判断 658">
          <a:extLst>
            <a:ext uri="{FF2B5EF4-FFF2-40B4-BE49-F238E27FC236}">
              <a16:creationId xmlns:a16="http://schemas.microsoft.com/office/drawing/2014/main" id="{A3E36F77-B3AE-4263-B352-492E8DD5F843}"/>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60" name="フローチャート: 判断 659">
          <a:extLst>
            <a:ext uri="{FF2B5EF4-FFF2-40B4-BE49-F238E27FC236}">
              <a16:creationId xmlns:a16="http://schemas.microsoft.com/office/drawing/2014/main" id="{F6882DAB-AE81-4964-8EF9-FD124B06A848}"/>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61" name="フローチャート: 判断 660">
          <a:extLst>
            <a:ext uri="{FF2B5EF4-FFF2-40B4-BE49-F238E27FC236}">
              <a16:creationId xmlns:a16="http://schemas.microsoft.com/office/drawing/2014/main" id="{736B9845-E10A-4CFE-A23F-4BD24AA8BBC9}"/>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62" name="フローチャート: 判断 661">
          <a:extLst>
            <a:ext uri="{FF2B5EF4-FFF2-40B4-BE49-F238E27FC236}">
              <a16:creationId xmlns:a16="http://schemas.microsoft.com/office/drawing/2014/main" id="{4BB989E6-01B3-4A22-8C51-F3AD2A1A16EC}"/>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6E941631-3AEA-4076-8BCF-7ECE7EC962E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53E822AA-4EE4-4730-B176-9493A210AC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1ECD7C83-0555-4B9A-AF8E-F91DF96857E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DFC2ED1C-12C7-4159-9CB7-B3EE938B84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76CF4526-B1C9-4358-A15C-E19884E2F3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668" name="楕円 667">
          <a:extLst>
            <a:ext uri="{FF2B5EF4-FFF2-40B4-BE49-F238E27FC236}">
              <a16:creationId xmlns:a16="http://schemas.microsoft.com/office/drawing/2014/main" id="{0F2E8C66-C86A-42D1-9DCF-B94CD73DCF48}"/>
            </a:ext>
          </a:extLst>
        </xdr:cNvPr>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151692</xdr:rowOff>
    </xdr:from>
    <xdr:ext cx="469744" cy="259045"/>
    <xdr:sp macro="" textlink="">
      <xdr:nvSpPr>
        <xdr:cNvPr id="669" name="【保健センター・保健所】&#10;一人当たり面積該当値テキスト">
          <a:extLst>
            <a:ext uri="{FF2B5EF4-FFF2-40B4-BE49-F238E27FC236}">
              <a16:creationId xmlns:a16="http://schemas.microsoft.com/office/drawing/2014/main" id="{D6B72448-323A-4670-9A2F-B586B01940DB}"/>
            </a:ext>
          </a:extLst>
        </xdr:cNvPr>
        <xdr:cNvSpPr txBox="1"/>
      </xdr:nvSpPr>
      <xdr:spPr>
        <a:xfrm>
          <a:off x="22199600"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125549</xdr:rowOff>
    </xdr:from>
    <xdr:to>
      <xdr:col>112</xdr:col>
      <xdr:colOff>38100</xdr:colOff>
      <xdr:row>63</xdr:row>
      <xdr:rowOff>55699</xdr:rowOff>
    </xdr:to>
    <xdr:sp macro="" textlink="">
      <xdr:nvSpPr>
        <xdr:cNvPr id="670" name="楕円 669">
          <a:extLst>
            <a:ext uri="{FF2B5EF4-FFF2-40B4-BE49-F238E27FC236}">
              <a16:creationId xmlns:a16="http://schemas.microsoft.com/office/drawing/2014/main" id="{E207A65F-B672-4D18-BF55-51B26AF438C4}"/>
            </a:ext>
          </a:extLst>
        </xdr:cNvPr>
        <xdr:cNvSpPr/>
      </xdr:nvSpPr>
      <xdr:spPr>
        <a:xfrm>
          <a:off x="21272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4899</xdr:rowOff>
    </xdr:from>
    <xdr:to>
      <xdr:col>116</xdr:col>
      <xdr:colOff>63500</xdr:colOff>
      <xdr:row>63</xdr:row>
      <xdr:rowOff>8165</xdr:rowOff>
    </xdr:to>
    <xdr:cxnSp macro="">
      <xdr:nvCxnSpPr>
        <xdr:cNvPr id="671" name="直線コネクタ 670">
          <a:extLst>
            <a:ext uri="{FF2B5EF4-FFF2-40B4-BE49-F238E27FC236}">
              <a16:creationId xmlns:a16="http://schemas.microsoft.com/office/drawing/2014/main" id="{B8162B6F-5E10-48AA-833E-FDDC99791E05}"/>
            </a:ext>
          </a:extLst>
        </xdr:cNvPr>
        <xdr:cNvCxnSpPr/>
      </xdr:nvCxnSpPr>
      <xdr:spPr>
        <a:xfrm>
          <a:off x="21323300" y="108062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72" name="楕円 671">
          <a:extLst>
            <a:ext uri="{FF2B5EF4-FFF2-40B4-BE49-F238E27FC236}">
              <a16:creationId xmlns:a16="http://schemas.microsoft.com/office/drawing/2014/main" id="{A5B5C194-2E38-451E-AD22-7ECA58EDCAEA}"/>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4899</xdr:rowOff>
    </xdr:from>
    <xdr:to>
      <xdr:col>111</xdr:col>
      <xdr:colOff>177800</xdr:colOff>
      <xdr:row>63</xdr:row>
      <xdr:rowOff>102870</xdr:rowOff>
    </xdr:to>
    <xdr:cxnSp macro="">
      <xdr:nvCxnSpPr>
        <xdr:cNvPr id="673" name="直線コネクタ 672">
          <a:extLst>
            <a:ext uri="{FF2B5EF4-FFF2-40B4-BE49-F238E27FC236}">
              <a16:creationId xmlns:a16="http://schemas.microsoft.com/office/drawing/2014/main" id="{D9D0700C-5B91-461C-97FF-1BB6F970141F}"/>
            </a:ext>
          </a:extLst>
        </xdr:cNvPr>
        <xdr:cNvCxnSpPr/>
      </xdr:nvCxnSpPr>
      <xdr:spPr>
        <a:xfrm flipV="1">
          <a:off x="20434300" y="1080624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135000</xdr:rowOff>
    </xdr:from>
    <xdr:ext cx="469744" cy="259045"/>
    <xdr:sp macro="" textlink="">
      <xdr:nvSpPr>
        <xdr:cNvPr id="674" name="n_1aveValue【保健センター・保健所】&#10;一人当たり面積">
          <a:extLst>
            <a:ext uri="{FF2B5EF4-FFF2-40B4-BE49-F238E27FC236}">
              <a16:creationId xmlns:a16="http://schemas.microsoft.com/office/drawing/2014/main" id="{AD914F48-DA60-483C-97BD-1BC8DEBB21CF}"/>
            </a:ext>
          </a:extLst>
        </xdr:cNvPr>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75" name="n_2aveValue【保健センター・保健所】&#10;一人当たり面積">
          <a:extLst>
            <a:ext uri="{FF2B5EF4-FFF2-40B4-BE49-F238E27FC236}">
              <a16:creationId xmlns:a16="http://schemas.microsoft.com/office/drawing/2014/main" id="{A716E741-51D6-46C8-BDE4-C9F26DDD479A}"/>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76" name="n_3aveValue【保健センター・保健所】&#10;一人当たり面積">
          <a:extLst>
            <a:ext uri="{FF2B5EF4-FFF2-40B4-BE49-F238E27FC236}">
              <a16:creationId xmlns:a16="http://schemas.microsoft.com/office/drawing/2014/main" id="{07DA9C2C-73DE-4D8D-820B-959FB45C0C70}"/>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77" name="n_4aveValue【保健センター・保健所】&#10;一人当たり面積">
          <a:extLst>
            <a:ext uri="{FF2B5EF4-FFF2-40B4-BE49-F238E27FC236}">
              <a16:creationId xmlns:a16="http://schemas.microsoft.com/office/drawing/2014/main" id="{6BD635E0-6746-43CD-A161-D04907A62534}"/>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72226</xdr:rowOff>
    </xdr:from>
    <xdr:ext cx="469744" cy="259045"/>
    <xdr:sp macro="" textlink="">
      <xdr:nvSpPr>
        <xdr:cNvPr id="678" name="n_1mainValue【保健センター・保健所】&#10;一人当たり面積">
          <a:extLst>
            <a:ext uri="{FF2B5EF4-FFF2-40B4-BE49-F238E27FC236}">
              <a16:creationId xmlns:a16="http://schemas.microsoft.com/office/drawing/2014/main" id="{1BCFE42F-AD0B-4ABB-B8AE-9615F1971E69}"/>
            </a:ext>
          </a:extLst>
        </xdr:cNvPr>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79" name="n_2mainValue【保健センター・保健所】&#10;一人当たり面積">
          <a:extLst>
            <a:ext uri="{FF2B5EF4-FFF2-40B4-BE49-F238E27FC236}">
              <a16:creationId xmlns:a16="http://schemas.microsoft.com/office/drawing/2014/main" id="{CC381386-CE44-40A5-A356-701554FA0BE6}"/>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F4050A11-A50D-4A24-856D-E9807C540A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D7642B9E-810B-43A3-A8B5-DECD8B5D28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7948F3BC-C580-4A4C-9018-6A9656D526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EDA99B0A-19F4-46EF-AF2A-736906296C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F2DF90E0-7B13-47F5-B60C-337EBA447D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C45A93E0-096E-4FB3-B448-407E696DC8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9E58F580-3DBA-4CED-9834-A932860DF7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49307FA5-8DFE-4603-BEB3-3922E351B2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BF4288DD-274E-4FE5-B815-275FD85B63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942E6670-3F5A-4EB4-BE2B-40C468AC55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C58E4EDE-8AFD-45C9-ACC5-F4BFF274F5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a:extLst>
            <a:ext uri="{FF2B5EF4-FFF2-40B4-BE49-F238E27FC236}">
              <a16:creationId xmlns:a16="http://schemas.microsoft.com/office/drawing/2014/main" id="{A3476CEC-48BB-4047-B06A-EFD839F5406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11A5581B-F0BC-41E0-85BE-D1E1015753B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a:extLst>
            <a:ext uri="{FF2B5EF4-FFF2-40B4-BE49-F238E27FC236}">
              <a16:creationId xmlns:a16="http://schemas.microsoft.com/office/drawing/2014/main" id="{426B2557-7D17-4FAC-AB9E-F17B67569A1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a:extLst>
            <a:ext uri="{FF2B5EF4-FFF2-40B4-BE49-F238E27FC236}">
              <a16:creationId xmlns:a16="http://schemas.microsoft.com/office/drawing/2014/main" id="{97C6768C-38FD-48A2-A28C-FB3DD51F4F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a:extLst>
            <a:ext uri="{FF2B5EF4-FFF2-40B4-BE49-F238E27FC236}">
              <a16:creationId xmlns:a16="http://schemas.microsoft.com/office/drawing/2014/main" id="{B406250F-71CF-41F7-9C7A-618B3CCC34C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a:extLst>
            <a:ext uri="{FF2B5EF4-FFF2-40B4-BE49-F238E27FC236}">
              <a16:creationId xmlns:a16="http://schemas.microsoft.com/office/drawing/2014/main" id="{8CE7F93E-89CD-4761-8739-10BFD9AFA64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a:extLst>
            <a:ext uri="{FF2B5EF4-FFF2-40B4-BE49-F238E27FC236}">
              <a16:creationId xmlns:a16="http://schemas.microsoft.com/office/drawing/2014/main" id="{C68351C5-7B73-4D08-A816-5527CDE65E3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a:extLst>
            <a:ext uri="{FF2B5EF4-FFF2-40B4-BE49-F238E27FC236}">
              <a16:creationId xmlns:a16="http://schemas.microsoft.com/office/drawing/2014/main" id="{48CF991F-D93A-453B-B4D6-4AC2155492E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a:extLst>
            <a:ext uri="{FF2B5EF4-FFF2-40B4-BE49-F238E27FC236}">
              <a16:creationId xmlns:a16="http://schemas.microsoft.com/office/drawing/2014/main" id="{F55C5AC6-EF1B-428B-A717-DFAD99C38C7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a:extLst>
            <a:ext uri="{FF2B5EF4-FFF2-40B4-BE49-F238E27FC236}">
              <a16:creationId xmlns:a16="http://schemas.microsoft.com/office/drawing/2014/main" id="{FF45CE0B-C7F7-4B30-AD4D-0F122662530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a:extLst>
            <a:ext uri="{FF2B5EF4-FFF2-40B4-BE49-F238E27FC236}">
              <a16:creationId xmlns:a16="http://schemas.microsoft.com/office/drawing/2014/main" id="{09351AC1-1644-445D-9283-374062ACA67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a:extLst>
            <a:ext uri="{FF2B5EF4-FFF2-40B4-BE49-F238E27FC236}">
              <a16:creationId xmlns:a16="http://schemas.microsoft.com/office/drawing/2014/main" id="{B61C8EA5-066A-493E-9378-37FE032E481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a:extLst>
            <a:ext uri="{FF2B5EF4-FFF2-40B4-BE49-F238E27FC236}">
              <a16:creationId xmlns:a16="http://schemas.microsoft.com/office/drawing/2014/main" id="{F2EA43B0-43F9-401C-9F12-84E83B3F41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a:extLst>
            <a:ext uri="{FF2B5EF4-FFF2-40B4-BE49-F238E27FC236}">
              <a16:creationId xmlns:a16="http://schemas.microsoft.com/office/drawing/2014/main" id="{035FBC6D-CBAA-411A-9468-2E88E89704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05" name="直線コネクタ 704">
          <a:extLst>
            <a:ext uri="{FF2B5EF4-FFF2-40B4-BE49-F238E27FC236}">
              <a16:creationId xmlns:a16="http://schemas.microsoft.com/office/drawing/2014/main" id="{DCD83C39-D36A-437E-AB89-3AC336C4C5E6}"/>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a:extLst>
            <a:ext uri="{FF2B5EF4-FFF2-40B4-BE49-F238E27FC236}">
              <a16:creationId xmlns:a16="http://schemas.microsoft.com/office/drawing/2014/main" id="{C9932AF3-E652-4ED5-AA59-47527612CCB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a:extLst>
            <a:ext uri="{FF2B5EF4-FFF2-40B4-BE49-F238E27FC236}">
              <a16:creationId xmlns:a16="http://schemas.microsoft.com/office/drawing/2014/main" id="{116D5DF2-68E8-4990-9E8A-865F40F8403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08" name="【消防施設】&#10;有形固定資産減価償却率最大値テキスト">
          <a:extLst>
            <a:ext uri="{FF2B5EF4-FFF2-40B4-BE49-F238E27FC236}">
              <a16:creationId xmlns:a16="http://schemas.microsoft.com/office/drawing/2014/main" id="{B86F8777-74CA-463C-A794-27F06E9C8F42}"/>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09" name="直線コネクタ 708">
          <a:extLst>
            <a:ext uri="{FF2B5EF4-FFF2-40B4-BE49-F238E27FC236}">
              <a16:creationId xmlns:a16="http://schemas.microsoft.com/office/drawing/2014/main" id="{8A282809-A5BB-4F0F-8E16-09CA381C8BB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10" name="【消防施設】&#10;有形固定資産減価償却率平均値テキスト">
          <a:extLst>
            <a:ext uri="{FF2B5EF4-FFF2-40B4-BE49-F238E27FC236}">
              <a16:creationId xmlns:a16="http://schemas.microsoft.com/office/drawing/2014/main" id="{D0098102-E2F8-4D19-8E77-DEBD369A1C80}"/>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11" name="フローチャート: 判断 710">
          <a:extLst>
            <a:ext uri="{FF2B5EF4-FFF2-40B4-BE49-F238E27FC236}">
              <a16:creationId xmlns:a16="http://schemas.microsoft.com/office/drawing/2014/main" id="{58A1E34A-7EC7-4E9E-8C67-5311E8E09D8F}"/>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12" name="フローチャート: 判断 711">
          <a:extLst>
            <a:ext uri="{FF2B5EF4-FFF2-40B4-BE49-F238E27FC236}">
              <a16:creationId xmlns:a16="http://schemas.microsoft.com/office/drawing/2014/main" id="{1A3F21D7-15E0-457E-A440-805221A53728}"/>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13" name="フローチャート: 判断 712">
          <a:extLst>
            <a:ext uri="{FF2B5EF4-FFF2-40B4-BE49-F238E27FC236}">
              <a16:creationId xmlns:a16="http://schemas.microsoft.com/office/drawing/2014/main" id="{C67B4D09-1CEA-4BB2-A122-911E0162D2C3}"/>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14" name="フローチャート: 判断 713">
          <a:extLst>
            <a:ext uri="{FF2B5EF4-FFF2-40B4-BE49-F238E27FC236}">
              <a16:creationId xmlns:a16="http://schemas.microsoft.com/office/drawing/2014/main" id="{190021A7-BB4F-4FF1-9468-84EB8CCDAEBB}"/>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15" name="フローチャート: 判断 714">
          <a:extLst>
            <a:ext uri="{FF2B5EF4-FFF2-40B4-BE49-F238E27FC236}">
              <a16:creationId xmlns:a16="http://schemas.microsoft.com/office/drawing/2014/main" id="{0CAB7AE8-3C61-4418-AFFA-6EBDBA2D3258}"/>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CE2430D-26D0-4217-9E70-07903F2E00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15252C4-EC4C-4ED1-BB9D-7C8A8C296C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3EBAAB3-F93C-4868-8A67-2D197AA76F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2B48DC1-E362-4A3E-B67D-58DDB68748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AB49C78-9E37-429E-848A-3126363D6F7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18324</xdr:rowOff>
    </xdr:from>
    <xdr:to>
      <xdr:col>85</xdr:col>
      <xdr:colOff>177800</xdr:colOff>
      <xdr:row>79</xdr:row>
      <xdr:rowOff>119924</xdr:rowOff>
    </xdr:to>
    <xdr:sp macro="" textlink="">
      <xdr:nvSpPr>
        <xdr:cNvPr id="721" name="楕円 720">
          <a:extLst>
            <a:ext uri="{FF2B5EF4-FFF2-40B4-BE49-F238E27FC236}">
              <a16:creationId xmlns:a16="http://schemas.microsoft.com/office/drawing/2014/main" id="{2A8FEAAC-9192-4689-9789-C1A905A337A6}"/>
            </a:ext>
          </a:extLst>
        </xdr:cNvPr>
        <xdr:cNvSpPr/>
      </xdr:nvSpPr>
      <xdr:spPr>
        <a:xfrm>
          <a:off x="162687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104701</xdr:rowOff>
    </xdr:from>
    <xdr:ext cx="405111" cy="259045"/>
    <xdr:sp macro="" textlink="">
      <xdr:nvSpPr>
        <xdr:cNvPr id="722" name="【消防施設】&#10;有形固定資産減価償却率該当値テキスト">
          <a:extLst>
            <a:ext uri="{FF2B5EF4-FFF2-40B4-BE49-F238E27FC236}">
              <a16:creationId xmlns:a16="http://schemas.microsoft.com/office/drawing/2014/main" id="{33547D98-F9B5-445C-94D2-F83609C133F1}"/>
            </a:ext>
          </a:extLst>
        </xdr:cNvPr>
        <xdr:cNvSpPr txBox="1"/>
      </xdr:nvSpPr>
      <xdr:spPr>
        <a:xfrm>
          <a:off x="16357600" y="1347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83638</xdr:rowOff>
    </xdr:from>
    <xdr:to>
      <xdr:col>81</xdr:col>
      <xdr:colOff>101600</xdr:colOff>
      <xdr:row>80</xdr:row>
      <xdr:rowOff>13788</xdr:rowOff>
    </xdr:to>
    <xdr:sp macro="" textlink="">
      <xdr:nvSpPr>
        <xdr:cNvPr id="723" name="楕円 722">
          <a:extLst>
            <a:ext uri="{FF2B5EF4-FFF2-40B4-BE49-F238E27FC236}">
              <a16:creationId xmlns:a16="http://schemas.microsoft.com/office/drawing/2014/main" id="{C50D7A39-4313-4820-8E3D-61126EB2077C}"/>
            </a:ext>
          </a:extLst>
        </xdr:cNvPr>
        <xdr:cNvSpPr/>
      </xdr:nvSpPr>
      <xdr:spPr>
        <a:xfrm>
          <a:off x="15430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69124</xdr:rowOff>
    </xdr:from>
    <xdr:to>
      <xdr:col>85</xdr:col>
      <xdr:colOff>127000</xdr:colOff>
      <xdr:row>79</xdr:row>
      <xdr:rowOff>134438</xdr:rowOff>
    </xdr:to>
    <xdr:cxnSp macro="">
      <xdr:nvCxnSpPr>
        <xdr:cNvPr id="724" name="直線コネクタ 723">
          <a:extLst>
            <a:ext uri="{FF2B5EF4-FFF2-40B4-BE49-F238E27FC236}">
              <a16:creationId xmlns:a16="http://schemas.microsoft.com/office/drawing/2014/main" id="{578A755B-8CA3-47B5-BAB6-D4078EF42201}"/>
            </a:ext>
          </a:extLst>
        </xdr:cNvPr>
        <xdr:cNvCxnSpPr/>
      </xdr:nvCxnSpPr>
      <xdr:spPr>
        <a:xfrm flipV="1">
          <a:off x="15481300" y="1361367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52614</xdr:rowOff>
    </xdr:from>
    <xdr:to>
      <xdr:col>76</xdr:col>
      <xdr:colOff>165100</xdr:colOff>
      <xdr:row>79</xdr:row>
      <xdr:rowOff>154214</xdr:rowOff>
    </xdr:to>
    <xdr:sp macro="" textlink="">
      <xdr:nvSpPr>
        <xdr:cNvPr id="725" name="楕円 724">
          <a:extLst>
            <a:ext uri="{FF2B5EF4-FFF2-40B4-BE49-F238E27FC236}">
              <a16:creationId xmlns:a16="http://schemas.microsoft.com/office/drawing/2014/main" id="{3FE4D136-4E5E-412A-BBE3-25DE08AEA539}"/>
            </a:ext>
          </a:extLst>
        </xdr:cNvPr>
        <xdr:cNvSpPr/>
      </xdr:nvSpPr>
      <xdr:spPr>
        <a:xfrm>
          <a:off x="14541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103414</xdr:rowOff>
    </xdr:from>
    <xdr:to>
      <xdr:col>81</xdr:col>
      <xdr:colOff>50800</xdr:colOff>
      <xdr:row>79</xdr:row>
      <xdr:rowOff>134438</xdr:rowOff>
    </xdr:to>
    <xdr:cxnSp macro="">
      <xdr:nvCxnSpPr>
        <xdr:cNvPr id="726" name="直線コネクタ 725">
          <a:extLst>
            <a:ext uri="{FF2B5EF4-FFF2-40B4-BE49-F238E27FC236}">
              <a16:creationId xmlns:a16="http://schemas.microsoft.com/office/drawing/2014/main" id="{66839EE6-7BD7-47BD-99AF-F8BAF7012A5A}"/>
            </a:ext>
          </a:extLst>
        </xdr:cNvPr>
        <xdr:cNvCxnSpPr/>
      </xdr:nvCxnSpPr>
      <xdr:spPr>
        <a:xfrm>
          <a:off x="14592300" y="136479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15058</xdr:rowOff>
    </xdr:from>
    <xdr:to>
      <xdr:col>72</xdr:col>
      <xdr:colOff>38100</xdr:colOff>
      <xdr:row>79</xdr:row>
      <xdr:rowOff>116658</xdr:rowOff>
    </xdr:to>
    <xdr:sp macro="" textlink="">
      <xdr:nvSpPr>
        <xdr:cNvPr id="727" name="楕円 726">
          <a:extLst>
            <a:ext uri="{FF2B5EF4-FFF2-40B4-BE49-F238E27FC236}">
              <a16:creationId xmlns:a16="http://schemas.microsoft.com/office/drawing/2014/main" id="{F1BABDE8-E1CB-4BA2-A45A-E3FBE2F59601}"/>
            </a:ext>
          </a:extLst>
        </xdr:cNvPr>
        <xdr:cNvSpPr/>
      </xdr:nvSpPr>
      <xdr:spPr>
        <a:xfrm>
          <a:off x="13652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65858</xdr:rowOff>
    </xdr:from>
    <xdr:to>
      <xdr:col>76</xdr:col>
      <xdr:colOff>114300</xdr:colOff>
      <xdr:row>79</xdr:row>
      <xdr:rowOff>103414</xdr:rowOff>
    </xdr:to>
    <xdr:cxnSp macro="">
      <xdr:nvCxnSpPr>
        <xdr:cNvPr id="728" name="直線コネクタ 727">
          <a:extLst>
            <a:ext uri="{FF2B5EF4-FFF2-40B4-BE49-F238E27FC236}">
              <a16:creationId xmlns:a16="http://schemas.microsoft.com/office/drawing/2014/main" id="{776AE231-29D3-4646-B138-6AE6E08F6F10}"/>
            </a:ext>
          </a:extLst>
        </xdr:cNvPr>
        <xdr:cNvCxnSpPr/>
      </xdr:nvCxnSpPr>
      <xdr:spPr>
        <a:xfrm>
          <a:off x="13703300" y="136104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363</xdr:rowOff>
    </xdr:from>
    <xdr:to>
      <xdr:col>67</xdr:col>
      <xdr:colOff>101600</xdr:colOff>
      <xdr:row>79</xdr:row>
      <xdr:rowOff>101963</xdr:rowOff>
    </xdr:to>
    <xdr:sp macro="" textlink="">
      <xdr:nvSpPr>
        <xdr:cNvPr id="729" name="楕円 728">
          <a:extLst>
            <a:ext uri="{FF2B5EF4-FFF2-40B4-BE49-F238E27FC236}">
              <a16:creationId xmlns:a16="http://schemas.microsoft.com/office/drawing/2014/main" id="{0FCFBCDF-7CBA-4656-8C3D-05A0A947F446}"/>
            </a:ext>
          </a:extLst>
        </xdr:cNvPr>
        <xdr:cNvSpPr/>
      </xdr:nvSpPr>
      <xdr:spPr>
        <a:xfrm>
          <a:off x="127635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51163</xdr:rowOff>
    </xdr:from>
    <xdr:to>
      <xdr:col>71</xdr:col>
      <xdr:colOff>177800</xdr:colOff>
      <xdr:row>79</xdr:row>
      <xdr:rowOff>65858</xdr:rowOff>
    </xdr:to>
    <xdr:cxnSp macro="">
      <xdr:nvCxnSpPr>
        <xdr:cNvPr id="730" name="直線コネクタ 729">
          <a:extLst>
            <a:ext uri="{FF2B5EF4-FFF2-40B4-BE49-F238E27FC236}">
              <a16:creationId xmlns:a16="http://schemas.microsoft.com/office/drawing/2014/main" id="{73A36AA4-0CF8-47FD-B8FD-0B72D45ED420}"/>
            </a:ext>
          </a:extLst>
        </xdr:cNvPr>
        <xdr:cNvCxnSpPr/>
      </xdr:nvCxnSpPr>
      <xdr:spPr>
        <a:xfrm>
          <a:off x="12814300" y="135957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31" name="n_1aveValue【消防施設】&#10;有形固定資産減価償却率">
          <a:extLst>
            <a:ext uri="{FF2B5EF4-FFF2-40B4-BE49-F238E27FC236}">
              <a16:creationId xmlns:a16="http://schemas.microsoft.com/office/drawing/2014/main" id="{01D457B6-ABD0-43F4-B552-6FAF1A753321}"/>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32" name="n_2aveValue【消防施設】&#10;有形固定資産減価償却率">
          <a:extLst>
            <a:ext uri="{FF2B5EF4-FFF2-40B4-BE49-F238E27FC236}">
              <a16:creationId xmlns:a16="http://schemas.microsoft.com/office/drawing/2014/main" id="{2E596102-6A30-4273-9B10-D76CF7679878}"/>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33" name="n_3aveValue【消防施設】&#10;有形固定資産減価償却率">
          <a:extLst>
            <a:ext uri="{FF2B5EF4-FFF2-40B4-BE49-F238E27FC236}">
              <a16:creationId xmlns:a16="http://schemas.microsoft.com/office/drawing/2014/main" id="{B66955CE-9573-40AB-9806-ED9416CDC7A5}"/>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734" name="n_4aveValue【消防施設】&#10;有形固定資産減価償却率">
          <a:extLst>
            <a:ext uri="{FF2B5EF4-FFF2-40B4-BE49-F238E27FC236}">
              <a16:creationId xmlns:a16="http://schemas.microsoft.com/office/drawing/2014/main" id="{19CE1CE9-0D6F-47EE-9E3F-F67ED459F6A8}"/>
            </a:ext>
          </a:extLst>
        </xdr:cNvPr>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30315</xdr:rowOff>
    </xdr:from>
    <xdr:ext cx="405111" cy="259045"/>
    <xdr:sp macro="" textlink="">
      <xdr:nvSpPr>
        <xdr:cNvPr id="735" name="n_1mainValue【消防施設】&#10;有形固定資産減価償却率">
          <a:extLst>
            <a:ext uri="{FF2B5EF4-FFF2-40B4-BE49-F238E27FC236}">
              <a16:creationId xmlns:a16="http://schemas.microsoft.com/office/drawing/2014/main" id="{B3CDD573-743A-408C-85F7-4A518C16658E}"/>
            </a:ext>
          </a:extLst>
        </xdr:cNvPr>
        <xdr:cNvSpPr txBox="1"/>
      </xdr:nvSpPr>
      <xdr:spPr>
        <a:xfrm>
          <a:off x="152660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170741</xdr:rowOff>
    </xdr:from>
    <xdr:ext cx="405111" cy="259045"/>
    <xdr:sp macro="" textlink="">
      <xdr:nvSpPr>
        <xdr:cNvPr id="736" name="n_2mainValue【消防施設】&#10;有形固定資産減価償却率">
          <a:extLst>
            <a:ext uri="{FF2B5EF4-FFF2-40B4-BE49-F238E27FC236}">
              <a16:creationId xmlns:a16="http://schemas.microsoft.com/office/drawing/2014/main" id="{3E304858-DD23-4287-83A1-EF7453694905}"/>
            </a:ext>
          </a:extLst>
        </xdr:cNvPr>
        <xdr:cNvSpPr txBox="1"/>
      </xdr:nvSpPr>
      <xdr:spPr>
        <a:xfrm>
          <a:off x="14389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133185</xdr:rowOff>
    </xdr:from>
    <xdr:ext cx="405111" cy="259045"/>
    <xdr:sp macro="" textlink="">
      <xdr:nvSpPr>
        <xdr:cNvPr id="737" name="n_3mainValue【消防施設】&#10;有形固定資産減価償却率">
          <a:extLst>
            <a:ext uri="{FF2B5EF4-FFF2-40B4-BE49-F238E27FC236}">
              <a16:creationId xmlns:a16="http://schemas.microsoft.com/office/drawing/2014/main" id="{7892F363-A664-42D4-B266-567278FF9691}"/>
            </a:ext>
          </a:extLst>
        </xdr:cNvPr>
        <xdr:cNvSpPr txBox="1"/>
      </xdr:nvSpPr>
      <xdr:spPr>
        <a:xfrm>
          <a:off x="13500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118490</xdr:rowOff>
    </xdr:from>
    <xdr:ext cx="405111" cy="259045"/>
    <xdr:sp macro="" textlink="">
      <xdr:nvSpPr>
        <xdr:cNvPr id="738" name="n_4mainValue【消防施設】&#10;有形固定資産減価償却率">
          <a:extLst>
            <a:ext uri="{FF2B5EF4-FFF2-40B4-BE49-F238E27FC236}">
              <a16:creationId xmlns:a16="http://schemas.microsoft.com/office/drawing/2014/main" id="{61715923-5769-4BB2-8B62-F0A96D71A6A0}"/>
            </a:ext>
          </a:extLst>
        </xdr:cNvPr>
        <xdr:cNvSpPr txBox="1"/>
      </xdr:nvSpPr>
      <xdr:spPr>
        <a:xfrm>
          <a:off x="12611744" y="133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a:extLst>
            <a:ext uri="{FF2B5EF4-FFF2-40B4-BE49-F238E27FC236}">
              <a16:creationId xmlns:a16="http://schemas.microsoft.com/office/drawing/2014/main" id="{3A0EAB18-3AA8-4528-988D-C6D29ABF76C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a:extLst>
            <a:ext uri="{FF2B5EF4-FFF2-40B4-BE49-F238E27FC236}">
              <a16:creationId xmlns:a16="http://schemas.microsoft.com/office/drawing/2014/main" id="{6DA2B00D-3295-4277-945F-E7888AE3F8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a:extLst>
            <a:ext uri="{FF2B5EF4-FFF2-40B4-BE49-F238E27FC236}">
              <a16:creationId xmlns:a16="http://schemas.microsoft.com/office/drawing/2014/main" id="{568513F9-6E7A-4103-926A-1B06E876DB0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a:extLst>
            <a:ext uri="{FF2B5EF4-FFF2-40B4-BE49-F238E27FC236}">
              <a16:creationId xmlns:a16="http://schemas.microsoft.com/office/drawing/2014/main" id="{A224BDAB-6305-4D41-9423-8B8E3711DB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a:extLst>
            <a:ext uri="{FF2B5EF4-FFF2-40B4-BE49-F238E27FC236}">
              <a16:creationId xmlns:a16="http://schemas.microsoft.com/office/drawing/2014/main" id="{9C587EA6-78A6-474B-B869-B5365E6B44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a:extLst>
            <a:ext uri="{FF2B5EF4-FFF2-40B4-BE49-F238E27FC236}">
              <a16:creationId xmlns:a16="http://schemas.microsoft.com/office/drawing/2014/main" id="{08A4862F-D3BB-48B4-8803-E5B365AFD4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a:extLst>
            <a:ext uri="{FF2B5EF4-FFF2-40B4-BE49-F238E27FC236}">
              <a16:creationId xmlns:a16="http://schemas.microsoft.com/office/drawing/2014/main" id="{947035F8-8EBF-419E-A414-A85779DBF6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a:extLst>
            <a:ext uri="{FF2B5EF4-FFF2-40B4-BE49-F238E27FC236}">
              <a16:creationId xmlns:a16="http://schemas.microsoft.com/office/drawing/2014/main" id="{BB04331D-C9E5-4DCD-9B1A-117B9E51AE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a:extLst>
            <a:ext uri="{FF2B5EF4-FFF2-40B4-BE49-F238E27FC236}">
              <a16:creationId xmlns:a16="http://schemas.microsoft.com/office/drawing/2014/main" id="{E9B9895B-C2FE-469B-AE0E-A1EF9A15E9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a:extLst>
            <a:ext uri="{FF2B5EF4-FFF2-40B4-BE49-F238E27FC236}">
              <a16:creationId xmlns:a16="http://schemas.microsoft.com/office/drawing/2014/main" id="{BE6E6364-60BD-41B0-B94A-E4385F2C14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9" name="直線コネクタ 748">
          <a:extLst>
            <a:ext uri="{FF2B5EF4-FFF2-40B4-BE49-F238E27FC236}">
              <a16:creationId xmlns:a16="http://schemas.microsoft.com/office/drawing/2014/main" id="{8FBB6C8F-7A3C-47E1-A54B-2A1A9CC26CB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0" name="テキスト ボックス 749">
          <a:extLst>
            <a:ext uri="{FF2B5EF4-FFF2-40B4-BE49-F238E27FC236}">
              <a16:creationId xmlns:a16="http://schemas.microsoft.com/office/drawing/2014/main" id="{56A0C443-52BB-43F7-B45C-D454E63E8D8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1" name="直線コネクタ 750">
          <a:extLst>
            <a:ext uri="{FF2B5EF4-FFF2-40B4-BE49-F238E27FC236}">
              <a16:creationId xmlns:a16="http://schemas.microsoft.com/office/drawing/2014/main" id="{0D14F563-FA46-4E9A-B5C7-97B4C0806DB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2" name="テキスト ボックス 751">
          <a:extLst>
            <a:ext uri="{FF2B5EF4-FFF2-40B4-BE49-F238E27FC236}">
              <a16:creationId xmlns:a16="http://schemas.microsoft.com/office/drawing/2014/main" id="{3B1FC103-C2B5-4D39-8A2F-4E1BF51E643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3" name="直線コネクタ 752">
          <a:extLst>
            <a:ext uri="{FF2B5EF4-FFF2-40B4-BE49-F238E27FC236}">
              <a16:creationId xmlns:a16="http://schemas.microsoft.com/office/drawing/2014/main" id="{9C7D5478-D3FA-4034-B3AE-E01237DC8C8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4" name="テキスト ボックス 753">
          <a:extLst>
            <a:ext uri="{FF2B5EF4-FFF2-40B4-BE49-F238E27FC236}">
              <a16:creationId xmlns:a16="http://schemas.microsoft.com/office/drawing/2014/main" id="{842005D1-E783-4327-A9A8-F21EAE1FDB7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5" name="直線コネクタ 754">
          <a:extLst>
            <a:ext uri="{FF2B5EF4-FFF2-40B4-BE49-F238E27FC236}">
              <a16:creationId xmlns:a16="http://schemas.microsoft.com/office/drawing/2014/main" id="{24FA8813-4F1E-481E-8D2E-3E57BCF84C8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6" name="テキスト ボックス 755">
          <a:extLst>
            <a:ext uri="{FF2B5EF4-FFF2-40B4-BE49-F238E27FC236}">
              <a16:creationId xmlns:a16="http://schemas.microsoft.com/office/drawing/2014/main" id="{8C794061-5E24-4F0D-8041-97BE8D0ECF3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7" name="直線コネクタ 756">
          <a:extLst>
            <a:ext uri="{FF2B5EF4-FFF2-40B4-BE49-F238E27FC236}">
              <a16:creationId xmlns:a16="http://schemas.microsoft.com/office/drawing/2014/main" id="{593E7C35-4360-40DF-8F83-EE60DC505DE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8" name="テキスト ボックス 757">
          <a:extLst>
            <a:ext uri="{FF2B5EF4-FFF2-40B4-BE49-F238E27FC236}">
              <a16:creationId xmlns:a16="http://schemas.microsoft.com/office/drawing/2014/main" id="{1E51DDC8-DDE6-431A-BCEF-FD9FCDEB7C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9" name="【消防施設】&#10;一人当たり面積グラフ枠">
          <a:extLst>
            <a:ext uri="{FF2B5EF4-FFF2-40B4-BE49-F238E27FC236}">
              <a16:creationId xmlns:a16="http://schemas.microsoft.com/office/drawing/2014/main" id="{0119DD33-803F-4CAA-AAAD-51F1952156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60" name="直線コネクタ 759">
          <a:extLst>
            <a:ext uri="{FF2B5EF4-FFF2-40B4-BE49-F238E27FC236}">
              <a16:creationId xmlns:a16="http://schemas.microsoft.com/office/drawing/2014/main" id="{BF176301-3EF3-447B-A5CF-EDD221D9F6BF}"/>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61" name="【消防施設】&#10;一人当たり面積最小値テキスト">
          <a:extLst>
            <a:ext uri="{FF2B5EF4-FFF2-40B4-BE49-F238E27FC236}">
              <a16:creationId xmlns:a16="http://schemas.microsoft.com/office/drawing/2014/main" id="{A375EE23-307B-4822-B1DF-0CAA946C2CE6}"/>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62" name="直線コネクタ 761">
          <a:extLst>
            <a:ext uri="{FF2B5EF4-FFF2-40B4-BE49-F238E27FC236}">
              <a16:creationId xmlns:a16="http://schemas.microsoft.com/office/drawing/2014/main" id="{31558B6B-5C89-4279-B6A9-B8650C688BCE}"/>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63" name="【消防施設】&#10;一人当たり面積最大値テキスト">
          <a:extLst>
            <a:ext uri="{FF2B5EF4-FFF2-40B4-BE49-F238E27FC236}">
              <a16:creationId xmlns:a16="http://schemas.microsoft.com/office/drawing/2014/main" id="{6FD07114-1E15-482C-93DE-1C1CFF5D983C}"/>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64" name="直線コネクタ 763">
          <a:extLst>
            <a:ext uri="{FF2B5EF4-FFF2-40B4-BE49-F238E27FC236}">
              <a16:creationId xmlns:a16="http://schemas.microsoft.com/office/drawing/2014/main" id="{6D62BC30-74C0-4EEA-8752-2CE7C72F156E}"/>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765" name="【消防施設】&#10;一人当たり面積平均値テキスト">
          <a:extLst>
            <a:ext uri="{FF2B5EF4-FFF2-40B4-BE49-F238E27FC236}">
              <a16:creationId xmlns:a16="http://schemas.microsoft.com/office/drawing/2014/main" id="{5322B954-918F-4970-BD33-8C994A62DA69}"/>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66" name="フローチャート: 判断 765">
          <a:extLst>
            <a:ext uri="{FF2B5EF4-FFF2-40B4-BE49-F238E27FC236}">
              <a16:creationId xmlns:a16="http://schemas.microsoft.com/office/drawing/2014/main" id="{EF918370-23EC-4600-8BC1-C66F18955028}"/>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67" name="フローチャート: 判断 766">
          <a:extLst>
            <a:ext uri="{FF2B5EF4-FFF2-40B4-BE49-F238E27FC236}">
              <a16:creationId xmlns:a16="http://schemas.microsoft.com/office/drawing/2014/main" id="{93988A48-A786-47BF-80B4-F5FE34E6A097}"/>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68" name="フローチャート: 判断 767">
          <a:extLst>
            <a:ext uri="{FF2B5EF4-FFF2-40B4-BE49-F238E27FC236}">
              <a16:creationId xmlns:a16="http://schemas.microsoft.com/office/drawing/2014/main" id="{FD8DD9B3-1302-4C62-96E0-AF5DF0BE2A6D}"/>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69" name="フローチャート: 判断 768">
          <a:extLst>
            <a:ext uri="{FF2B5EF4-FFF2-40B4-BE49-F238E27FC236}">
              <a16:creationId xmlns:a16="http://schemas.microsoft.com/office/drawing/2014/main" id="{6020E202-BADF-4BBE-A5D7-9DE543C7F10E}"/>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70" name="フローチャート: 判断 769">
          <a:extLst>
            <a:ext uri="{FF2B5EF4-FFF2-40B4-BE49-F238E27FC236}">
              <a16:creationId xmlns:a16="http://schemas.microsoft.com/office/drawing/2014/main" id="{80289C05-DE7E-44AC-8F95-F8947D298359}"/>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A57B4D6C-69B5-443F-9AD6-BD0D3E06805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FCB7AD25-87B2-46F3-A1F3-E7214E60D7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57F389E8-1F62-42F5-BD44-5F924C658B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B96728DD-B714-4A7C-8C27-8860F7F1CF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F0583F9E-5BEA-43EF-85C9-9F4A3CF1B9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76" name="楕円 775">
          <a:extLst>
            <a:ext uri="{FF2B5EF4-FFF2-40B4-BE49-F238E27FC236}">
              <a16:creationId xmlns:a16="http://schemas.microsoft.com/office/drawing/2014/main" id="{43D3AC02-EEDD-47DB-AC73-92DF1F567698}"/>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33038</xdr:rowOff>
    </xdr:from>
    <xdr:ext cx="469744" cy="259045"/>
    <xdr:sp macro="" textlink="">
      <xdr:nvSpPr>
        <xdr:cNvPr id="777" name="【消防施設】&#10;一人当たり面積該当値テキスト">
          <a:extLst>
            <a:ext uri="{FF2B5EF4-FFF2-40B4-BE49-F238E27FC236}">
              <a16:creationId xmlns:a16="http://schemas.microsoft.com/office/drawing/2014/main" id="{CD5D9FFB-F117-4950-A0D0-D62560C2B7E8}"/>
            </a:ext>
          </a:extLst>
        </xdr:cNvPr>
        <xdr:cNvSpPr txBox="1"/>
      </xdr:nvSpPr>
      <xdr:spPr>
        <a:xfrm>
          <a:off x="22199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78" name="楕円 777">
          <a:extLst>
            <a:ext uri="{FF2B5EF4-FFF2-40B4-BE49-F238E27FC236}">
              <a16:creationId xmlns:a16="http://schemas.microsoft.com/office/drawing/2014/main" id="{7AEF152D-A8B2-4E8A-BBE2-05D42037E82B}"/>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779" name="直線コネクタ 778">
          <a:extLst>
            <a:ext uri="{FF2B5EF4-FFF2-40B4-BE49-F238E27FC236}">
              <a16:creationId xmlns:a16="http://schemas.microsoft.com/office/drawing/2014/main" id="{38FF6E03-DB66-42E1-B1FC-94486762387D}"/>
            </a:ext>
          </a:extLst>
        </xdr:cNvPr>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80" name="楕円 779">
          <a:extLst>
            <a:ext uri="{FF2B5EF4-FFF2-40B4-BE49-F238E27FC236}">
              <a16:creationId xmlns:a16="http://schemas.microsoft.com/office/drawing/2014/main" id="{4C866C02-6E0D-468F-833D-5E9E3D7B4875}"/>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81" name="直線コネクタ 780">
          <a:extLst>
            <a:ext uri="{FF2B5EF4-FFF2-40B4-BE49-F238E27FC236}">
              <a16:creationId xmlns:a16="http://schemas.microsoft.com/office/drawing/2014/main" id="{677D1E07-EA73-4E05-917F-DBEA3EDE3682}"/>
            </a:ext>
          </a:extLst>
        </xdr:cNvPr>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82" name="楕円 781">
          <a:extLst>
            <a:ext uri="{FF2B5EF4-FFF2-40B4-BE49-F238E27FC236}">
              <a16:creationId xmlns:a16="http://schemas.microsoft.com/office/drawing/2014/main" id="{8F6769D8-FA9E-4908-9534-0968E3F47064}"/>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83" name="直線コネクタ 782">
          <a:extLst>
            <a:ext uri="{FF2B5EF4-FFF2-40B4-BE49-F238E27FC236}">
              <a16:creationId xmlns:a16="http://schemas.microsoft.com/office/drawing/2014/main" id="{0F30D301-E3FA-4B35-B8D4-B1B955D44991}"/>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84" name="楕円 783">
          <a:extLst>
            <a:ext uri="{FF2B5EF4-FFF2-40B4-BE49-F238E27FC236}">
              <a16:creationId xmlns:a16="http://schemas.microsoft.com/office/drawing/2014/main" id="{1C86C223-F7B2-4D0D-A5DA-DAD8462589DC}"/>
            </a:ext>
          </a:extLst>
        </xdr:cNvPr>
        <xdr:cNvSpPr/>
      </xdr:nvSpPr>
      <xdr:spPr>
        <a:xfrm>
          <a:off x="18605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65532</xdr:rowOff>
    </xdr:to>
    <xdr:cxnSp macro="">
      <xdr:nvCxnSpPr>
        <xdr:cNvPr id="785" name="直線コネクタ 784">
          <a:extLst>
            <a:ext uri="{FF2B5EF4-FFF2-40B4-BE49-F238E27FC236}">
              <a16:creationId xmlns:a16="http://schemas.microsoft.com/office/drawing/2014/main" id="{1D4AC41A-C7C7-4DEC-9CB5-BAFC00A58DEB}"/>
            </a:ext>
          </a:extLst>
        </xdr:cNvPr>
        <xdr:cNvCxnSpPr/>
      </xdr:nvCxnSpPr>
      <xdr:spPr>
        <a:xfrm flipV="1">
          <a:off x="18656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786" name="n_1aveValue【消防施設】&#10;一人当たり面積">
          <a:extLst>
            <a:ext uri="{FF2B5EF4-FFF2-40B4-BE49-F238E27FC236}">
              <a16:creationId xmlns:a16="http://schemas.microsoft.com/office/drawing/2014/main" id="{69E13D96-0DD2-4D06-BED3-3A0167FD19E7}"/>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87" name="n_2aveValue【消防施設】&#10;一人当たり面積">
          <a:extLst>
            <a:ext uri="{FF2B5EF4-FFF2-40B4-BE49-F238E27FC236}">
              <a16:creationId xmlns:a16="http://schemas.microsoft.com/office/drawing/2014/main" id="{8BC9ADCF-C851-49B8-A576-E61402F1E97C}"/>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88" name="n_3aveValue【消防施設】&#10;一人当たり面積">
          <a:extLst>
            <a:ext uri="{FF2B5EF4-FFF2-40B4-BE49-F238E27FC236}">
              <a16:creationId xmlns:a16="http://schemas.microsoft.com/office/drawing/2014/main" id="{D09C8FC4-08F7-434B-A63A-AC5F55A50AEB}"/>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89" name="n_4aveValue【消防施設】&#10;一人当たり面積">
          <a:extLst>
            <a:ext uri="{FF2B5EF4-FFF2-40B4-BE49-F238E27FC236}">
              <a16:creationId xmlns:a16="http://schemas.microsoft.com/office/drawing/2014/main" id="{68A5BC75-76CB-4567-A9AA-55C5ADA8EC76}"/>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790" name="n_1mainValue【消防施設】&#10;一人当たり面積">
          <a:extLst>
            <a:ext uri="{FF2B5EF4-FFF2-40B4-BE49-F238E27FC236}">
              <a16:creationId xmlns:a16="http://schemas.microsoft.com/office/drawing/2014/main" id="{90B49734-4D50-4528-8C30-DAD45D7D90A9}"/>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791" name="n_2mainValue【消防施設】&#10;一人当たり面積">
          <a:extLst>
            <a:ext uri="{FF2B5EF4-FFF2-40B4-BE49-F238E27FC236}">
              <a16:creationId xmlns:a16="http://schemas.microsoft.com/office/drawing/2014/main" id="{C0E2F858-0BA8-4D48-9A5B-A5F1C5731D60}"/>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92" name="n_3mainValue【消防施設】&#10;一人当たり面積">
          <a:extLst>
            <a:ext uri="{FF2B5EF4-FFF2-40B4-BE49-F238E27FC236}">
              <a16:creationId xmlns:a16="http://schemas.microsoft.com/office/drawing/2014/main" id="{09770543-5EC1-4A3C-B7F2-48617674E3D9}"/>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793" name="n_4mainValue【消防施設】&#10;一人当たり面積">
          <a:extLst>
            <a:ext uri="{FF2B5EF4-FFF2-40B4-BE49-F238E27FC236}">
              <a16:creationId xmlns:a16="http://schemas.microsoft.com/office/drawing/2014/main" id="{6104A645-5CE4-484E-801C-C5353700443F}"/>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a:extLst>
            <a:ext uri="{FF2B5EF4-FFF2-40B4-BE49-F238E27FC236}">
              <a16:creationId xmlns:a16="http://schemas.microsoft.com/office/drawing/2014/main" id="{03A19DB1-2A5A-486F-A852-63740189D2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a:extLst>
            <a:ext uri="{FF2B5EF4-FFF2-40B4-BE49-F238E27FC236}">
              <a16:creationId xmlns:a16="http://schemas.microsoft.com/office/drawing/2014/main" id="{6CF1B2AA-93D7-4E33-904B-AD6352464E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a:extLst>
            <a:ext uri="{FF2B5EF4-FFF2-40B4-BE49-F238E27FC236}">
              <a16:creationId xmlns:a16="http://schemas.microsoft.com/office/drawing/2014/main" id="{5DF98AF1-2794-4EC1-AD3A-484D82F484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a:extLst>
            <a:ext uri="{FF2B5EF4-FFF2-40B4-BE49-F238E27FC236}">
              <a16:creationId xmlns:a16="http://schemas.microsoft.com/office/drawing/2014/main" id="{C72DDC51-146C-4311-B610-2051D9E8E1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a:extLst>
            <a:ext uri="{FF2B5EF4-FFF2-40B4-BE49-F238E27FC236}">
              <a16:creationId xmlns:a16="http://schemas.microsoft.com/office/drawing/2014/main" id="{215463BC-C2B4-45CC-9A45-30315D696B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a:extLst>
            <a:ext uri="{FF2B5EF4-FFF2-40B4-BE49-F238E27FC236}">
              <a16:creationId xmlns:a16="http://schemas.microsoft.com/office/drawing/2014/main" id="{EB7890C5-9A21-4A18-B5ED-0E58FD7409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a:extLst>
            <a:ext uri="{FF2B5EF4-FFF2-40B4-BE49-F238E27FC236}">
              <a16:creationId xmlns:a16="http://schemas.microsoft.com/office/drawing/2014/main" id="{1789AADB-BA23-4F19-AFAD-6581796DE2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a:extLst>
            <a:ext uri="{FF2B5EF4-FFF2-40B4-BE49-F238E27FC236}">
              <a16:creationId xmlns:a16="http://schemas.microsoft.com/office/drawing/2014/main" id="{48AA039B-4133-4AB2-BAAC-83C21A84E4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a:extLst>
            <a:ext uri="{FF2B5EF4-FFF2-40B4-BE49-F238E27FC236}">
              <a16:creationId xmlns:a16="http://schemas.microsoft.com/office/drawing/2014/main" id="{82125FF4-7D3F-4BE7-A1BD-0B8CA1540C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a:extLst>
            <a:ext uri="{FF2B5EF4-FFF2-40B4-BE49-F238E27FC236}">
              <a16:creationId xmlns:a16="http://schemas.microsoft.com/office/drawing/2014/main" id="{F13DBA0B-6F86-4439-95EE-E93B048D3D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a:extLst>
            <a:ext uri="{FF2B5EF4-FFF2-40B4-BE49-F238E27FC236}">
              <a16:creationId xmlns:a16="http://schemas.microsoft.com/office/drawing/2014/main" id="{8C22D2E7-6759-470F-87CE-E987C2A157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5" name="直線コネクタ 804">
          <a:extLst>
            <a:ext uri="{FF2B5EF4-FFF2-40B4-BE49-F238E27FC236}">
              <a16:creationId xmlns:a16="http://schemas.microsoft.com/office/drawing/2014/main" id="{244F2E1E-B81F-4384-B5EE-90DF6240386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50645E06-9FFD-49ED-95EE-C2F1B18A6C8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7" name="直線コネクタ 806">
          <a:extLst>
            <a:ext uri="{FF2B5EF4-FFF2-40B4-BE49-F238E27FC236}">
              <a16:creationId xmlns:a16="http://schemas.microsoft.com/office/drawing/2014/main" id="{64397241-4EF1-4013-A175-2190FB0A475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8" name="テキスト ボックス 807">
          <a:extLst>
            <a:ext uri="{FF2B5EF4-FFF2-40B4-BE49-F238E27FC236}">
              <a16:creationId xmlns:a16="http://schemas.microsoft.com/office/drawing/2014/main" id="{65391DFB-27D8-4CAF-BE0C-8F2ADA8021F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9" name="直線コネクタ 808">
          <a:extLst>
            <a:ext uri="{FF2B5EF4-FFF2-40B4-BE49-F238E27FC236}">
              <a16:creationId xmlns:a16="http://schemas.microsoft.com/office/drawing/2014/main" id="{53D5942B-8281-429C-81F6-BB6E7D58F3D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0" name="テキスト ボックス 809">
          <a:extLst>
            <a:ext uri="{FF2B5EF4-FFF2-40B4-BE49-F238E27FC236}">
              <a16:creationId xmlns:a16="http://schemas.microsoft.com/office/drawing/2014/main" id="{A856476F-0677-494B-8C8C-48E665DC19E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1" name="直線コネクタ 810">
          <a:extLst>
            <a:ext uri="{FF2B5EF4-FFF2-40B4-BE49-F238E27FC236}">
              <a16:creationId xmlns:a16="http://schemas.microsoft.com/office/drawing/2014/main" id="{7018F43D-60F6-457F-BF7F-DC9DA4AF2C6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2" name="テキスト ボックス 811">
          <a:extLst>
            <a:ext uri="{FF2B5EF4-FFF2-40B4-BE49-F238E27FC236}">
              <a16:creationId xmlns:a16="http://schemas.microsoft.com/office/drawing/2014/main" id="{7885272C-D39F-4B5B-AEA4-9C6C20A1C9C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3" name="直線コネクタ 812">
          <a:extLst>
            <a:ext uri="{FF2B5EF4-FFF2-40B4-BE49-F238E27FC236}">
              <a16:creationId xmlns:a16="http://schemas.microsoft.com/office/drawing/2014/main" id="{BEE82D55-25FB-4610-AEBF-3F1BFE3783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14" name="テキスト ボックス 813">
          <a:extLst>
            <a:ext uri="{FF2B5EF4-FFF2-40B4-BE49-F238E27FC236}">
              <a16:creationId xmlns:a16="http://schemas.microsoft.com/office/drawing/2014/main" id="{6267E500-C7FD-485C-AEDD-37A14F8031F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a:extLst>
            <a:ext uri="{FF2B5EF4-FFF2-40B4-BE49-F238E27FC236}">
              <a16:creationId xmlns:a16="http://schemas.microsoft.com/office/drawing/2014/main" id="{EAC0D813-9849-411F-A7CB-F2198D12CE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庁舎】&#10;有形固定資産減価償却率グラフ枠">
          <a:extLst>
            <a:ext uri="{FF2B5EF4-FFF2-40B4-BE49-F238E27FC236}">
              <a16:creationId xmlns:a16="http://schemas.microsoft.com/office/drawing/2014/main" id="{BF5CFA97-DBB7-4609-A907-92EF726DA3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17" name="直線コネクタ 816">
          <a:extLst>
            <a:ext uri="{FF2B5EF4-FFF2-40B4-BE49-F238E27FC236}">
              <a16:creationId xmlns:a16="http://schemas.microsoft.com/office/drawing/2014/main" id="{47EEF501-AE70-4DCA-9CD8-10801C44A61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18" name="【庁舎】&#10;有形固定資産減価償却率最小値テキスト">
          <a:extLst>
            <a:ext uri="{FF2B5EF4-FFF2-40B4-BE49-F238E27FC236}">
              <a16:creationId xmlns:a16="http://schemas.microsoft.com/office/drawing/2014/main" id="{896CF7A5-0EE9-4FFE-B2F1-CC2ED1689AF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19" name="直線コネクタ 818">
          <a:extLst>
            <a:ext uri="{FF2B5EF4-FFF2-40B4-BE49-F238E27FC236}">
              <a16:creationId xmlns:a16="http://schemas.microsoft.com/office/drawing/2014/main" id="{188F6B3A-98F5-4C8D-80DA-CE9D7F9BB16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20" name="【庁舎】&#10;有形固定資産減価償却率最大値テキスト">
          <a:extLst>
            <a:ext uri="{FF2B5EF4-FFF2-40B4-BE49-F238E27FC236}">
              <a16:creationId xmlns:a16="http://schemas.microsoft.com/office/drawing/2014/main" id="{83EF7B82-8D99-4B04-9DF8-67CD2798E17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21" name="直線コネクタ 820">
          <a:extLst>
            <a:ext uri="{FF2B5EF4-FFF2-40B4-BE49-F238E27FC236}">
              <a16:creationId xmlns:a16="http://schemas.microsoft.com/office/drawing/2014/main" id="{45D1FD09-D0AE-4F2C-B557-CBE5193F704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22" name="【庁舎】&#10;有形固定資産減価償却率平均値テキスト">
          <a:extLst>
            <a:ext uri="{FF2B5EF4-FFF2-40B4-BE49-F238E27FC236}">
              <a16:creationId xmlns:a16="http://schemas.microsoft.com/office/drawing/2014/main" id="{E4BBF210-9D54-4292-8673-9638E675826E}"/>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23" name="フローチャート: 判断 822">
          <a:extLst>
            <a:ext uri="{FF2B5EF4-FFF2-40B4-BE49-F238E27FC236}">
              <a16:creationId xmlns:a16="http://schemas.microsoft.com/office/drawing/2014/main" id="{D6A2FF9A-369E-4DD2-B56D-827B21E06BEC}"/>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24" name="フローチャート: 判断 823">
          <a:extLst>
            <a:ext uri="{FF2B5EF4-FFF2-40B4-BE49-F238E27FC236}">
              <a16:creationId xmlns:a16="http://schemas.microsoft.com/office/drawing/2014/main" id="{1EEDC6E1-2ED4-436F-B398-E4F833DF4855}"/>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25" name="フローチャート: 判断 824">
          <a:extLst>
            <a:ext uri="{FF2B5EF4-FFF2-40B4-BE49-F238E27FC236}">
              <a16:creationId xmlns:a16="http://schemas.microsoft.com/office/drawing/2014/main" id="{24396CDB-0F1D-49DD-849D-432B61CC3F5D}"/>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26" name="フローチャート: 判断 825">
          <a:extLst>
            <a:ext uri="{FF2B5EF4-FFF2-40B4-BE49-F238E27FC236}">
              <a16:creationId xmlns:a16="http://schemas.microsoft.com/office/drawing/2014/main" id="{008DF006-757F-491D-9195-A08906EEF147}"/>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27" name="フローチャート: 判断 826">
          <a:extLst>
            <a:ext uri="{FF2B5EF4-FFF2-40B4-BE49-F238E27FC236}">
              <a16:creationId xmlns:a16="http://schemas.microsoft.com/office/drawing/2014/main" id="{82648590-E0D9-4318-B6C1-FE4AD5D48732}"/>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8B13E55-0BF1-4615-83C1-050F447411D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66C6B2E-C1C1-414D-A2D8-CD7FB39630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3F4DC5E-B671-48FE-B003-8CFF31806E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113311D-C436-4069-8FA0-CFC6BC1B0F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488FBED-E771-4887-8C3D-7FE72AD9C5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21589</xdr:rowOff>
    </xdr:from>
    <xdr:to>
      <xdr:col>72</xdr:col>
      <xdr:colOff>38100</xdr:colOff>
      <xdr:row>106</xdr:row>
      <xdr:rowOff>123189</xdr:rowOff>
    </xdr:to>
    <xdr:sp macro="" textlink="">
      <xdr:nvSpPr>
        <xdr:cNvPr id="833" name="楕円 832">
          <a:extLst>
            <a:ext uri="{FF2B5EF4-FFF2-40B4-BE49-F238E27FC236}">
              <a16:creationId xmlns:a16="http://schemas.microsoft.com/office/drawing/2014/main" id="{502C1FBF-026F-4649-A73B-8A693281A271}"/>
            </a:ext>
          </a:extLst>
        </xdr:cNvPr>
        <xdr:cNvSpPr/>
      </xdr:nvSpPr>
      <xdr:spPr>
        <a:xfrm>
          <a:off x="1365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31750</xdr:rowOff>
    </xdr:from>
    <xdr:to>
      <xdr:col>67</xdr:col>
      <xdr:colOff>101600</xdr:colOff>
      <xdr:row>105</xdr:row>
      <xdr:rowOff>133350</xdr:rowOff>
    </xdr:to>
    <xdr:sp macro="" textlink="">
      <xdr:nvSpPr>
        <xdr:cNvPr id="834" name="楕円 833">
          <a:extLst>
            <a:ext uri="{FF2B5EF4-FFF2-40B4-BE49-F238E27FC236}">
              <a16:creationId xmlns:a16="http://schemas.microsoft.com/office/drawing/2014/main" id="{A4993AC3-C29F-4EDC-A835-AF2D6B62154F}"/>
            </a:ext>
          </a:extLst>
        </xdr:cNvPr>
        <xdr:cNvSpPr/>
      </xdr:nvSpPr>
      <xdr:spPr>
        <a:xfrm>
          <a:off x="1276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82550</xdr:rowOff>
    </xdr:from>
    <xdr:to>
      <xdr:col>71</xdr:col>
      <xdr:colOff>177800</xdr:colOff>
      <xdr:row>106</xdr:row>
      <xdr:rowOff>72389</xdr:rowOff>
    </xdr:to>
    <xdr:cxnSp macro="">
      <xdr:nvCxnSpPr>
        <xdr:cNvPr id="835" name="直線コネクタ 834">
          <a:extLst>
            <a:ext uri="{FF2B5EF4-FFF2-40B4-BE49-F238E27FC236}">
              <a16:creationId xmlns:a16="http://schemas.microsoft.com/office/drawing/2014/main" id="{0301E2B0-9D5F-469C-B611-D8187F1999E2}"/>
            </a:ext>
          </a:extLst>
        </xdr:cNvPr>
        <xdr:cNvCxnSpPr/>
      </xdr:nvCxnSpPr>
      <xdr:spPr>
        <a:xfrm>
          <a:off x="12814300" y="18084800"/>
          <a:ext cx="889000" cy="16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836" name="n_1aveValue【庁舎】&#10;有形固定資産減価償却率">
          <a:extLst>
            <a:ext uri="{FF2B5EF4-FFF2-40B4-BE49-F238E27FC236}">
              <a16:creationId xmlns:a16="http://schemas.microsoft.com/office/drawing/2014/main" id="{FF6403B7-F8C9-4474-92AF-4CC5BC4F7D12}"/>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837" name="n_2aveValue【庁舎】&#10;有形固定資産減価償却率">
          <a:extLst>
            <a:ext uri="{FF2B5EF4-FFF2-40B4-BE49-F238E27FC236}">
              <a16:creationId xmlns:a16="http://schemas.microsoft.com/office/drawing/2014/main" id="{B843C16D-8C23-488E-85C5-6BD775FB5FB5}"/>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38" name="n_3aveValue【庁舎】&#10;有形固定資産減価償却率">
          <a:extLst>
            <a:ext uri="{FF2B5EF4-FFF2-40B4-BE49-F238E27FC236}">
              <a16:creationId xmlns:a16="http://schemas.microsoft.com/office/drawing/2014/main" id="{B00B69B2-5ADD-43F7-9463-84B6010C3573}"/>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39" name="n_4aveValue【庁舎】&#10;有形固定資産減価償却率">
          <a:extLst>
            <a:ext uri="{FF2B5EF4-FFF2-40B4-BE49-F238E27FC236}">
              <a16:creationId xmlns:a16="http://schemas.microsoft.com/office/drawing/2014/main" id="{ADE919DE-5A36-493F-A4A6-100E4024A09E}"/>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114316</xdr:rowOff>
    </xdr:from>
    <xdr:ext cx="405111" cy="259045"/>
    <xdr:sp macro="" textlink="">
      <xdr:nvSpPr>
        <xdr:cNvPr id="840" name="n_3mainValue【庁舎】&#10;有形固定資産減価償却率">
          <a:extLst>
            <a:ext uri="{FF2B5EF4-FFF2-40B4-BE49-F238E27FC236}">
              <a16:creationId xmlns:a16="http://schemas.microsoft.com/office/drawing/2014/main" id="{5155FCF9-4D27-4205-9A15-DEAA6B60D456}"/>
            </a:ext>
          </a:extLst>
        </xdr:cNvPr>
        <xdr:cNvSpPr txBox="1"/>
      </xdr:nvSpPr>
      <xdr:spPr>
        <a:xfrm>
          <a:off x="13500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124477</xdr:rowOff>
    </xdr:from>
    <xdr:ext cx="405111" cy="259045"/>
    <xdr:sp macro="" textlink="">
      <xdr:nvSpPr>
        <xdr:cNvPr id="841" name="n_4mainValue【庁舎】&#10;有形固定資産減価償却率">
          <a:extLst>
            <a:ext uri="{FF2B5EF4-FFF2-40B4-BE49-F238E27FC236}">
              <a16:creationId xmlns:a16="http://schemas.microsoft.com/office/drawing/2014/main" id="{2C77FB73-3EED-43B0-9AD0-5A995C237A62}"/>
            </a:ext>
          </a:extLst>
        </xdr:cNvPr>
        <xdr:cNvSpPr txBox="1"/>
      </xdr:nvSpPr>
      <xdr:spPr>
        <a:xfrm>
          <a:off x="126117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E0F5507F-B34A-4ED8-B645-29E994089B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BC837140-1CE6-4CA0-9895-25B38407BF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46DABAE0-EDA5-493B-81AB-2267F2116A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A7C8E6B1-B32E-4DB4-973C-1F99758CAE7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CEE1BBFC-E32E-49DE-AD7E-5719B51BEA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643B126B-D8A6-4AE1-869D-6CD3B2CEB7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B5B1BD4F-A174-4F8D-BF22-A2091ECD42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1A3E0679-6EEC-4340-AC2F-E0B8F616E6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283728D5-D904-40C4-BA18-C4551D8ACB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0B3FC39F-34B5-4D19-9B5E-3B60788F45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2" name="直線コネクタ 851">
          <a:extLst>
            <a:ext uri="{FF2B5EF4-FFF2-40B4-BE49-F238E27FC236}">
              <a16:creationId xmlns:a16="http://schemas.microsoft.com/office/drawing/2014/main" id="{41BA875A-4075-47A1-8686-F804B9D2C2C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94CA5E70-ACC2-41E6-BEAF-A659B0A4420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4" name="直線コネクタ 853">
          <a:extLst>
            <a:ext uri="{FF2B5EF4-FFF2-40B4-BE49-F238E27FC236}">
              <a16:creationId xmlns:a16="http://schemas.microsoft.com/office/drawing/2014/main" id="{49B237AF-8C45-4E64-8BA5-0FAFF0E157F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5" name="テキスト ボックス 854">
          <a:extLst>
            <a:ext uri="{FF2B5EF4-FFF2-40B4-BE49-F238E27FC236}">
              <a16:creationId xmlns:a16="http://schemas.microsoft.com/office/drawing/2014/main" id="{F8524133-D0E7-4C8D-A3EC-87EE65A0A98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6" name="直線コネクタ 855">
          <a:extLst>
            <a:ext uri="{FF2B5EF4-FFF2-40B4-BE49-F238E27FC236}">
              <a16:creationId xmlns:a16="http://schemas.microsoft.com/office/drawing/2014/main" id="{B3BDDA41-E3B6-4722-9D36-4AD8365C7B8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7" name="テキスト ボックス 856">
          <a:extLst>
            <a:ext uri="{FF2B5EF4-FFF2-40B4-BE49-F238E27FC236}">
              <a16:creationId xmlns:a16="http://schemas.microsoft.com/office/drawing/2014/main" id="{B921B87D-7BE9-4C33-9F58-E33210A4103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8" name="直線コネクタ 857">
          <a:extLst>
            <a:ext uri="{FF2B5EF4-FFF2-40B4-BE49-F238E27FC236}">
              <a16:creationId xmlns:a16="http://schemas.microsoft.com/office/drawing/2014/main" id="{E3726700-8B78-49A1-88D8-7F6FE882BE6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9" name="テキスト ボックス 858">
          <a:extLst>
            <a:ext uri="{FF2B5EF4-FFF2-40B4-BE49-F238E27FC236}">
              <a16:creationId xmlns:a16="http://schemas.microsoft.com/office/drawing/2014/main" id="{3365F354-52B9-459C-8F51-9AE26AA846F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EA5D856C-FA7F-450F-9005-AA1A080FF3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C6E117A7-F408-4C54-A6EF-1A72BD4256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1B3E20B8-4F52-4DEA-8262-470DBCDEDD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763</xdr:rowOff>
    </xdr:from>
    <xdr:to>
      <xdr:col>116</xdr:col>
      <xdr:colOff>62864</xdr:colOff>
      <xdr:row>106</xdr:row>
      <xdr:rowOff>160782</xdr:rowOff>
    </xdr:to>
    <xdr:cxnSp macro="">
      <xdr:nvCxnSpPr>
        <xdr:cNvPr id="863" name="直線コネクタ 862">
          <a:extLst>
            <a:ext uri="{FF2B5EF4-FFF2-40B4-BE49-F238E27FC236}">
              <a16:creationId xmlns:a16="http://schemas.microsoft.com/office/drawing/2014/main" id="{CEB2C356-0E01-48AD-B5B7-7A6BBF6470CB}"/>
            </a:ext>
          </a:extLst>
        </xdr:cNvPr>
        <xdr:cNvCxnSpPr/>
      </xdr:nvCxnSpPr>
      <xdr:spPr>
        <a:xfrm flipV="1">
          <a:off x="22160864" y="17317213"/>
          <a:ext cx="0" cy="10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164609</xdr:rowOff>
    </xdr:from>
    <xdr:ext cx="469744" cy="259045"/>
    <xdr:sp macro="" textlink="">
      <xdr:nvSpPr>
        <xdr:cNvPr id="864" name="【庁舎】&#10;一人当たり面積最小値テキスト">
          <a:extLst>
            <a:ext uri="{FF2B5EF4-FFF2-40B4-BE49-F238E27FC236}">
              <a16:creationId xmlns:a16="http://schemas.microsoft.com/office/drawing/2014/main" id="{3983AA41-4E7A-4CBD-A55B-FFD681375321}"/>
            </a:ext>
          </a:extLst>
        </xdr:cNvPr>
        <xdr:cNvSpPr txBox="1"/>
      </xdr:nvSpPr>
      <xdr:spPr>
        <a:xfrm>
          <a:off x="22199600"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160782</xdr:rowOff>
    </xdr:from>
    <xdr:to>
      <xdr:col>116</xdr:col>
      <xdr:colOff>152400</xdr:colOff>
      <xdr:row>106</xdr:row>
      <xdr:rowOff>160782</xdr:rowOff>
    </xdr:to>
    <xdr:cxnSp macro="">
      <xdr:nvCxnSpPr>
        <xdr:cNvPr id="865" name="直線コネクタ 864">
          <a:extLst>
            <a:ext uri="{FF2B5EF4-FFF2-40B4-BE49-F238E27FC236}">
              <a16:creationId xmlns:a16="http://schemas.microsoft.com/office/drawing/2014/main" id="{12EADE4E-AA54-4AB1-B739-83EC98296E16}"/>
            </a:ext>
          </a:extLst>
        </xdr:cNvPr>
        <xdr:cNvCxnSpPr/>
      </xdr:nvCxnSpPr>
      <xdr:spPr>
        <a:xfrm>
          <a:off x="22072600" y="183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118890</xdr:rowOff>
    </xdr:from>
    <xdr:ext cx="469744" cy="259045"/>
    <xdr:sp macro="" textlink="">
      <xdr:nvSpPr>
        <xdr:cNvPr id="866" name="【庁舎】&#10;一人当たり面積最大値テキスト">
          <a:extLst>
            <a:ext uri="{FF2B5EF4-FFF2-40B4-BE49-F238E27FC236}">
              <a16:creationId xmlns:a16="http://schemas.microsoft.com/office/drawing/2014/main" id="{4D458CE3-1E76-4AF9-A40E-B37BCBCAD6EF}"/>
            </a:ext>
          </a:extLst>
        </xdr:cNvPr>
        <xdr:cNvSpPr txBox="1"/>
      </xdr:nvSpPr>
      <xdr:spPr>
        <a:xfrm>
          <a:off x="22199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763</xdr:rowOff>
    </xdr:from>
    <xdr:to>
      <xdr:col>116</xdr:col>
      <xdr:colOff>152400</xdr:colOff>
      <xdr:row>101</xdr:row>
      <xdr:rowOff>763</xdr:rowOff>
    </xdr:to>
    <xdr:cxnSp macro="">
      <xdr:nvCxnSpPr>
        <xdr:cNvPr id="867" name="直線コネクタ 866">
          <a:extLst>
            <a:ext uri="{FF2B5EF4-FFF2-40B4-BE49-F238E27FC236}">
              <a16:creationId xmlns:a16="http://schemas.microsoft.com/office/drawing/2014/main" id="{292C81D5-6D86-4480-BCB4-283D746BEF58}"/>
            </a:ext>
          </a:extLst>
        </xdr:cNvPr>
        <xdr:cNvCxnSpPr/>
      </xdr:nvCxnSpPr>
      <xdr:spPr>
        <a:xfrm>
          <a:off x="22072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44975</xdr:rowOff>
    </xdr:from>
    <xdr:ext cx="469744" cy="259045"/>
    <xdr:sp macro="" textlink="">
      <xdr:nvSpPr>
        <xdr:cNvPr id="868" name="【庁舎】&#10;一人当たり面積平均値テキスト">
          <a:extLst>
            <a:ext uri="{FF2B5EF4-FFF2-40B4-BE49-F238E27FC236}">
              <a16:creationId xmlns:a16="http://schemas.microsoft.com/office/drawing/2014/main" id="{C64A3982-A246-4BA5-8AE3-79290231A306}"/>
            </a:ext>
          </a:extLst>
        </xdr:cNvPr>
        <xdr:cNvSpPr txBox="1"/>
      </xdr:nvSpPr>
      <xdr:spPr>
        <a:xfrm>
          <a:off x="22199600" y="1804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66548</xdr:rowOff>
    </xdr:from>
    <xdr:to>
      <xdr:col>116</xdr:col>
      <xdr:colOff>114300</xdr:colOff>
      <xdr:row>105</xdr:row>
      <xdr:rowOff>168148</xdr:rowOff>
    </xdr:to>
    <xdr:sp macro="" textlink="">
      <xdr:nvSpPr>
        <xdr:cNvPr id="869" name="フローチャート: 判断 868">
          <a:extLst>
            <a:ext uri="{FF2B5EF4-FFF2-40B4-BE49-F238E27FC236}">
              <a16:creationId xmlns:a16="http://schemas.microsoft.com/office/drawing/2014/main" id="{A9933CC7-D893-4F5C-AD06-A1203078077C}"/>
            </a:ext>
          </a:extLst>
        </xdr:cNvPr>
        <xdr:cNvSpPr/>
      </xdr:nvSpPr>
      <xdr:spPr>
        <a:xfrm>
          <a:off x="221107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61976</xdr:rowOff>
    </xdr:from>
    <xdr:to>
      <xdr:col>112</xdr:col>
      <xdr:colOff>38100</xdr:colOff>
      <xdr:row>105</xdr:row>
      <xdr:rowOff>163576</xdr:rowOff>
    </xdr:to>
    <xdr:sp macro="" textlink="">
      <xdr:nvSpPr>
        <xdr:cNvPr id="870" name="フローチャート: 判断 869">
          <a:extLst>
            <a:ext uri="{FF2B5EF4-FFF2-40B4-BE49-F238E27FC236}">
              <a16:creationId xmlns:a16="http://schemas.microsoft.com/office/drawing/2014/main" id="{AB03039C-CB1C-4CB9-956B-8E9995926120}"/>
            </a:ext>
          </a:extLst>
        </xdr:cNvPr>
        <xdr:cNvSpPr/>
      </xdr:nvSpPr>
      <xdr:spPr>
        <a:xfrm>
          <a:off x="21272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71" name="フローチャート: 判断 870">
          <a:extLst>
            <a:ext uri="{FF2B5EF4-FFF2-40B4-BE49-F238E27FC236}">
              <a16:creationId xmlns:a16="http://schemas.microsoft.com/office/drawing/2014/main" id="{6F897404-B2B6-456C-9D59-8E4C1F78B069}"/>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80263</xdr:rowOff>
    </xdr:from>
    <xdr:to>
      <xdr:col>102</xdr:col>
      <xdr:colOff>165100</xdr:colOff>
      <xdr:row>106</xdr:row>
      <xdr:rowOff>10413</xdr:rowOff>
    </xdr:to>
    <xdr:sp macro="" textlink="">
      <xdr:nvSpPr>
        <xdr:cNvPr id="872" name="フローチャート: 判断 871">
          <a:extLst>
            <a:ext uri="{FF2B5EF4-FFF2-40B4-BE49-F238E27FC236}">
              <a16:creationId xmlns:a16="http://schemas.microsoft.com/office/drawing/2014/main" id="{1C245CE0-935F-40D4-8CAE-918C4717DD84}"/>
            </a:ext>
          </a:extLst>
        </xdr:cNvPr>
        <xdr:cNvSpPr/>
      </xdr:nvSpPr>
      <xdr:spPr>
        <a:xfrm>
          <a:off x="194945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68835</xdr:rowOff>
    </xdr:from>
    <xdr:to>
      <xdr:col>98</xdr:col>
      <xdr:colOff>38100</xdr:colOff>
      <xdr:row>105</xdr:row>
      <xdr:rowOff>170435</xdr:rowOff>
    </xdr:to>
    <xdr:sp macro="" textlink="">
      <xdr:nvSpPr>
        <xdr:cNvPr id="873" name="フローチャート: 判断 872">
          <a:extLst>
            <a:ext uri="{FF2B5EF4-FFF2-40B4-BE49-F238E27FC236}">
              <a16:creationId xmlns:a16="http://schemas.microsoft.com/office/drawing/2014/main" id="{1CBA20BD-AF21-43B4-B703-54655EE18630}"/>
            </a:ext>
          </a:extLst>
        </xdr:cNvPr>
        <xdr:cNvSpPr/>
      </xdr:nvSpPr>
      <xdr:spPr>
        <a:xfrm>
          <a:off x="18605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9E6D38C-F79E-4223-A14E-FD5C5FD7C6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9C4FEC1-94F0-4554-8296-F78ADE29E5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5762499-97CC-48D0-9C36-0FC6B946E32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9374121-484F-438C-A34B-AEE0864C16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1057F71-581C-4EE9-A7BE-F092B4A0B7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139700</xdr:rowOff>
    </xdr:from>
    <xdr:to>
      <xdr:col>102</xdr:col>
      <xdr:colOff>165100</xdr:colOff>
      <xdr:row>108</xdr:row>
      <xdr:rowOff>69850</xdr:rowOff>
    </xdr:to>
    <xdr:sp macro="" textlink="">
      <xdr:nvSpPr>
        <xdr:cNvPr id="879" name="楕円 878">
          <a:extLst>
            <a:ext uri="{FF2B5EF4-FFF2-40B4-BE49-F238E27FC236}">
              <a16:creationId xmlns:a16="http://schemas.microsoft.com/office/drawing/2014/main" id="{A1326F14-D63E-4A10-8B60-60F68BC0598C}"/>
            </a:ext>
          </a:extLst>
        </xdr:cNvPr>
        <xdr:cNvSpPr/>
      </xdr:nvSpPr>
      <xdr:spPr>
        <a:xfrm>
          <a:off x="19494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52832</xdr:rowOff>
    </xdr:from>
    <xdr:to>
      <xdr:col>98</xdr:col>
      <xdr:colOff>38100</xdr:colOff>
      <xdr:row>106</xdr:row>
      <xdr:rowOff>154432</xdr:rowOff>
    </xdr:to>
    <xdr:sp macro="" textlink="">
      <xdr:nvSpPr>
        <xdr:cNvPr id="880" name="楕円 879">
          <a:extLst>
            <a:ext uri="{FF2B5EF4-FFF2-40B4-BE49-F238E27FC236}">
              <a16:creationId xmlns:a16="http://schemas.microsoft.com/office/drawing/2014/main" id="{FA9DC646-0D7A-429E-A72C-25C1E51726C8}"/>
            </a:ext>
          </a:extLst>
        </xdr:cNvPr>
        <xdr:cNvSpPr/>
      </xdr:nvSpPr>
      <xdr:spPr>
        <a:xfrm>
          <a:off x="18605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103632</xdr:rowOff>
    </xdr:from>
    <xdr:to>
      <xdr:col>102</xdr:col>
      <xdr:colOff>114300</xdr:colOff>
      <xdr:row>108</xdr:row>
      <xdr:rowOff>19050</xdr:rowOff>
    </xdr:to>
    <xdr:cxnSp macro="">
      <xdr:nvCxnSpPr>
        <xdr:cNvPr id="881" name="直線コネクタ 880">
          <a:extLst>
            <a:ext uri="{FF2B5EF4-FFF2-40B4-BE49-F238E27FC236}">
              <a16:creationId xmlns:a16="http://schemas.microsoft.com/office/drawing/2014/main" id="{A8D03F84-0374-4A35-B53C-E45E6473E284}"/>
            </a:ext>
          </a:extLst>
        </xdr:cNvPr>
        <xdr:cNvCxnSpPr/>
      </xdr:nvCxnSpPr>
      <xdr:spPr>
        <a:xfrm>
          <a:off x="18656300" y="18277332"/>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8653</xdr:rowOff>
    </xdr:from>
    <xdr:ext cx="469744" cy="259045"/>
    <xdr:sp macro="" textlink="">
      <xdr:nvSpPr>
        <xdr:cNvPr id="882" name="n_1aveValue【庁舎】&#10;一人当たり面積">
          <a:extLst>
            <a:ext uri="{FF2B5EF4-FFF2-40B4-BE49-F238E27FC236}">
              <a16:creationId xmlns:a16="http://schemas.microsoft.com/office/drawing/2014/main" id="{8D1A97DF-F456-4D9C-993A-B120087B0259}"/>
            </a:ext>
          </a:extLst>
        </xdr:cNvPr>
        <xdr:cNvSpPr txBox="1"/>
      </xdr:nvSpPr>
      <xdr:spPr>
        <a:xfrm>
          <a:off x="210757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883" name="n_2aveValue【庁舎】&#10;一人当たり面積">
          <a:extLst>
            <a:ext uri="{FF2B5EF4-FFF2-40B4-BE49-F238E27FC236}">
              <a16:creationId xmlns:a16="http://schemas.microsoft.com/office/drawing/2014/main" id="{59EFBE18-E450-4386-8BA2-5B539F79EB40}"/>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26940</xdr:rowOff>
    </xdr:from>
    <xdr:ext cx="469744" cy="259045"/>
    <xdr:sp macro="" textlink="">
      <xdr:nvSpPr>
        <xdr:cNvPr id="884" name="n_3aveValue【庁舎】&#10;一人当たり面積">
          <a:extLst>
            <a:ext uri="{FF2B5EF4-FFF2-40B4-BE49-F238E27FC236}">
              <a16:creationId xmlns:a16="http://schemas.microsoft.com/office/drawing/2014/main" id="{D230C5A9-5196-40D6-BEBB-B3CC68B40FBC}"/>
            </a:ext>
          </a:extLst>
        </xdr:cNvPr>
        <xdr:cNvSpPr txBox="1"/>
      </xdr:nvSpPr>
      <xdr:spPr>
        <a:xfrm>
          <a:off x="19310427" y="178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15512</xdr:rowOff>
    </xdr:from>
    <xdr:ext cx="469744" cy="259045"/>
    <xdr:sp macro="" textlink="">
      <xdr:nvSpPr>
        <xdr:cNvPr id="885" name="n_4aveValue【庁舎】&#10;一人当たり面積">
          <a:extLst>
            <a:ext uri="{FF2B5EF4-FFF2-40B4-BE49-F238E27FC236}">
              <a16:creationId xmlns:a16="http://schemas.microsoft.com/office/drawing/2014/main" id="{D1E7B84B-1E22-4CEF-A3CB-CC7C2437A035}"/>
            </a:ext>
          </a:extLst>
        </xdr:cNvPr>
        <xdr:cNvSpPr txBox="1"/>
      </xdr:nvSpPr>
      <xdr:spPr>
        <a:xfrm>
          <a:off x="18421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886" name="n_3mainValue【庁舎】&#10;一人当たり面積">
          <a:extLst>
            <a:ext uri="{FF2B5EF4-FFF2-40B4-BE49-F238E27FC236}">
              <a16:creationId xmlns:a16="http://schemas.microsoft.com/office/drawing/2014/main" id="{EF72A179-553F-4911-8001-C1623073A96E}"/>
            </a:ext>
          </a:extLst>
        </xdr:cNvPr>
        <xdr:cNvSpPr txBox="1"/>
      </xdr:nvSpPr>
      <xdr:spPr>
        <a:xfrm>
          <a:off x="19310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145559</xdr:rowOff>
    </xdr:from>
    <xdr:ext cx="469744" cy="259045"/>
    <xdr:sp macro="" textlink="">
      <xdr:nvSpPr>
        <xdr:cNvPr id="887" name="n_4mainValue【庁舎】&#10;一人当たり面積">
          <a:extLst>
            <a:ext uri="{FF2B5EF4-FFF2-40B4-BE49-F238E27FC236}">
              <a16:creationId xmlns:a16="http://schemas.microsoft.com/office/drawing/2014/main" id="{12B5E130-1E08-4980-9F13-42AA51C05A38}"/>
            </a:ext>
          </a:extLst>
        </xdr:cNvPr>
        <xdr:cNvSpPr txBox="1"/>
      </xdr:nvSpPr>
      <xdr:spPr>
        <a:xfrm>
          <a:off x="18421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8" name="正方形/長方形 887">
          <a:extLst>
            <a:ext uri="{FF2B5EF4-FFF2-40B4-BE49-F238E27FC236}">
              <a16:creationId xmlns:a16="http://schemas.microsoft.com/office/drawing/2014/main" id="{7D929FD6-1834-480E-AF42-6237E2F57C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9" name="正方形/長方形 888">
          <a:extLst>
            <a:ext uri="{FF2B5EF4-FFF2-40B4-BE49-F238E27FC236}">
              <a16:creationId xmlns:a16="http://schemas.microsoft.com/office/drawing/2014/main" id="{661762A5-2C4E-49CC-B1E0-99B6A77AF7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0" name="テキスト ボックス 889">
          <a:extLst>
            <a:ext uri="{FF2B5EF4-FFF2-40B4-BE49-F238E27FC236}">
              <a16:creationId xmlns:a16="http://schemas.microsoft.com/office/drawing/2014/main" id="{22B4FE1B-7643-4585-991B-1A09F7218D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町民体育館は解体され、総合体育館の再建設が完了したため、有形固定資産減価償却が</a:t>
          </a:r>
          <a:r>
            <a:rPr kumimoji="1" lang="ja-JP" altLang="en-US" sz="1100">
              <a:solidFill>
                <a:schemeClr val="dk1"/>
              </a:solidFill>
              <a:effectLst/>
              <a:latin typeface="+mn-lt"/>
              <a:ea typeface="+mn-ea"/>
              <a:cs typeface="+mn-cs"/>
            </a:rPr>
            <a:t>大幅に低い</a:t>
          </a:r>
          <a:r>
            <a:rPr kumimoji="1" lang="ja-JP" altLang="ja-JP" sz="1100">
              <a:solidFill>
                <a:schemeClr val="dk1"/>
              </a:solidFill>
              <a:effectLst/>
              <a:latin typeface="+mn-lt"/>
              <a:ea typeface="+mn-ea"/>
              <a:cs typeface="+mn-cs"/>
            </a:rPr>
            <a:t>状態になっ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福祉施設は町民憩の家のみ</a:t>
          </a:r>
          <a:r>
            <a:rPr kumimoji="1" lang="ja-JP" altLang="en-US" sz="1100">
              <a:solidFill>
                <a:schemeClr val="dk1"/>
              </a:solidFill>
              <a:effectLst/>
              <a:latin typeface="+mn-lt"/>
              <a:ea typeface="+mn-ea"/>
              <a:cs typeface="+mn-cs"/>
            </a:rPr>
            <a:t>であるが、</a:t>
          </a:r>
          <a:r>
            <a:rPr kumimoji="1" lang="ja-JP" altLang="ja-JP" sz="1100">
              <a:solidFill>
                <a:schemeClr val="dk1"/>
              </a:solidFill>
              <a:effectLst/>
              <a:latin typeface="+mn-lt"/>
              <a:ea typeface="+mn-ea"/>
              <a:cs typeface="+mn-cs"/>
            </a:rPr>
            <a:t>この施設は築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年を超えているため、今後の利用者の状況、施設管理コストを勘案しながら施設の存続も含めて検討する必要があると考えられる。</a:t>
          </a:r>
          <a:endParaRPr lang="ja-JP" altLang="ja-JP" sz="1400">
            <a:effectLst/>
          </a:endParaRPr>
        </a:p>
        <a:p>
          <a:r>
            <a:rPr kumimoji="1" lang="ja-JP" altLang="ja-JP" sz="1100">
              <a:solidFill>
                <a:schemeClr val="dk1"/>
              </a:solidFill>
              <a:effectLst/>
              <a:latin typeface="+mn-lt"/>
              <a:ea typeface="+mn-ea"/>
              <a:cs typeface="+mn-cs"/>
            </a:rPr>
            <a:t>益城町文化会館は熊本地震に伴う災害復旧のため、様々な改修を行っているため、改修完了後の適切な維持管理により施設の長寿命化を行っていく必要がある。</a:t>
          </a:r>
          <a:endParaRPr lang="ja-JP" altLang="ja-JP" sz="1400">
            <a:effectLst/>
          </a:endParaRPr>
        </a:p>
        <a:p>
          <a:r>
            <a:rPr kumimoji="1" lang="ja-JP" altLang="ja-JP" sz="1100">
              <a:solidFill>
                <a:schemeClr val="dk1"/>
              </a:solidFill>
              <a:effectLst/>
              <a:latin typeface="+mn-lt"/>
              <a:ea typeface="+mn-ea"/>
              <a:cs typeface="+mn-cs"/>
            </a:rPr>
            <a:t>庁舎は熊本地震の損傷により解体が完了している。令和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年度末、完成予定である。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各年の財政力指数は</a:t>
          </a:r>
          <a:r>
            <a:rPr kumimoji="1" lang="en-US" altLang="ja-JP" sz="1250">
              <a:latin typeface="ＭＳ Ｐゴシック" panose="020B0600070205080204" pitchFamily="50" charset="-128"/>
              <a:ea typeface="ＭＳ Ｐゴシック" panose="020B0600070205080204" pitchFamily="50" charset="-128"/>
            </a:rPr>
            <a:t>H30</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0.559</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R1</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0.578</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R2</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0.534</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年平均</a:t>
          </a:r>
          <a:r>
            <a:rPr kumimoji="1" lang="en-US" altLang="ja-JP" sz="1250">
              <a:latin typeface="ＭＳ Ｐゴシック" panose="020B0600070205080204" pitchFamily="50" charset="-128"/>
              <a:ea typeface="ＭＳ Ｐゴシック" panose="020B0600070205080204" pitchFamily="50" charset="-128"/>
            </a:rPr>
            <a:t>0.557</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0.56</a:t>
          </a:r>
          <a:r>
            <a:rPr kumimoji="1" lang="ja-JP" altLang="en-US" sz="1250">
              <a:latin typeface="ＭＳ Ｐゴシック" panose="020B0600070205080204" pitchFamily="50" charset="-128"/>
              <a:ea typeface="ＭＳ Ｐゴシック" panose="020B0600070205080204" pitchFamily="50" charset="-128"/>
            </a:rPr>
            <a:t>となっている。</a:t>
          </a:r>
          <a:r>
            <a:rPr kumimoji="1" lang="en-US" altLang="ja-JP" sz="1250">
              <a:latin typeface="ＭＳ Ｐゴシック" panose="020B0600070205080204" pitchFamily="50" charset="-128"/>
              <a:ea typeface="ＭＳ Ｐゴシック" panose="020B0600070205080204" pitchFamily="50" charset="-128"/>
            </a:rPr>
            <a:t/>
          </a:r>
          <a:br>
            <a:rPr kumimoji="1" lang="en-US" altLang="ja-JP" sz="1250">
              <a:latin typeface="ＭＳ Ｐゴシック" panose="020B0600070205080204" pitchFamily="50" charset="-128"/>
              <a:ea typeface="ＭＳ Ｐゴシック" panose="020B0600070205080204" pitchFamily="50" charset="-128"/>
            </a:rPr>
          </a:br>
          <a:r>
            <a:rPr kumimoji="1" lang="ja-JP" altLang="en-US" sz="1250">
              <a:latin typeface="ＭＳ Ｐゴシック" panose="020B0600070205080204" pitchFamily="50" charset="-128"/>
              <a:ea typeface="ＭＳ Ｐゴシック" panose="020B0600070205080204" pitchFamily="50" charset="-128"/>
            </a:rPr>
            <a:t>基準財政需要額は災害復旧事業による事業費補正等により前年比</a:t>
          </a:r>
          <a:r>
            <a:rPr kumimoji="1" lang="en-US" altLang="ja-JP" sz="1250">
              <a:latin typeface="ＭＳ Ｐゴシック" panose="020B0600070205080204" pitchFamily="50" charset="-128"/>
              <a:ea typeface="ＭＳ Ｐゴシック" panose="020B0600070205080204" pitchFamily="50" charset="-128"/>
            </a:rPr>
            <a:t>15.0</a:t>
          </a:r>
          <a:r>
            <a:rPr kumimoji="1" lang="ja-JP" altLang="en-US" sz="1250">
              <a:latin typeface="ＭＳ Ｐゴシック" panose="020B0600070205080204" pitchFamily="50" charset="-128"/>
              <a:ea typeface="ＭＳ Ｐゴシック" panose="020B0600070205080204" pitchFamily="50" charset="-128"/>
            </a:rPr>
            <a:t>％増となっており、基準財政収入額は町税等の増により前年比</a:t>
          </a:r>
          <a:r>
            <a:rPr kumimoji="1" lang="en-US" altLang="ja-JP" sz="1250">
              <a:latin typeface="ＭＳ Ｐゴシック" panose="020B0600070205080204" pitchFamily="50" charset="-128"/>
              <a:ea typeface="ＭＳ Ｐゴシック" panose="020B0600070205080204" pitchFamily="50" charset="-128"/>
            </a:rPr>
            <a:t>6.3</a:t>
          </a:r>
          <a:r>
            <a:rPr kumimoji="1" lang="ja-JP" altLang="en-US" sz="1250">
              <a:latin typeface="ＭＳ Ｐゴシック" panose="020B0600070205080204" pitchFamily="50" charset="-128"/>
              <a:ea typeface="ＭＳ Ｐゴシック" panose="020B0600070205080204" pitchFamily="50" charset="-128"/>
            </a:rPr>
            <a:t>％増となっている。</a:t>
          </a:r>
          <a:r>
            <a:rPr kumimoji="1" lang="en-US" altLang="ja-JP" sz="1250">
              <a:latin typeface="ＭＳ Ｐゴシック" panose="020B0600070205080204" pitchFamily="50" charset="-128"/>
              <a:ea typeface="ＭＳ Ｐゴシック" panose="020B0600070205080204" pitchFamily="50" charset="-128"/>
            </a:rPr>
            <a:t/>
          </a:r>
          <a:br>
            <a:rPr kumimoji="1" lang="en-US" altLang="ja-JP" sz="1250">
              <a:latin typeface="ＭＳ Ｐゴシック" panose="020B0600070205080204" pitchFamily="50" charset="-128"/>
              <a:ea typeface="ＭＳ Ｐゴシック" panose="020B0600070205080204" pitchFamily="50" charset="-128"/>
            </a:rPr>
          </a:br>
          <a:r>
            <a:rPr kumimoji="1" lang="ja-JP" altLang="en-US" sz="1250">
              <a:latin typeface="ＭＳ Ｐゴシック" panose="020B0600070205080204" pitchFamily="50" charset="-128"/>
              <a:ea typeface="ＭＳ Ｐゴシック" panose="020B0600070205080204" pitchFamily="50" charset="-128"/>
            </a:rPr>
            <a:t>今後は交付税算入対象の起債償還が本格化し、基準財政需要額が増加傾向となるため、財政力指数は低下していくものと考えられる。</a:t>
          </a:r>
          <a:r>
            <a:rPr kumimoji="1" lang="en-US" altLang="ja-JP" sz="1250">
              <a:latin typeface="ＭＳ Ｐゴシック" panose="020B0600070205080204" pitchFamily="50" charset="-128"/>
              <a:ea typeface="ＭＳ Ｐゴシック" panose="020B0600070205080204" pitchFamily="50" charset="-128"/>
            </a:rPr>
            <a:t/>
          </a:r>
          <a:br>
            <a:rPr kumimoji="1" lang="en-US" altLang="ja-JP" sz="1250">
              <a:latin typeface="ＭＳ Ｐゴシック" panose="020B0600070205080204" pitchFamily="50" charset="-128"/>
              <a:ea typeface="ＭＳ Ｐゴシック" panose="020B0600070205080204" pitchFamily="50" charset="-128"/>
            </a:rPr>
          </a:br>
          <a:r>
            <a:rPr kumimoji="1" lang="ja-JP" altLang="en-US" sz="1250">
              <a:latin typeface="ＭＳ Ｐゴシック" panose="020B0600070205080204" pitchFamily="50" charset="-128"/>
              <a:ea typeface="ＭＳ Ｐゴシック" panose="020B0600070205080204" pitchFamily="50" charset="-128"/>
            </a:rPr>
            <a:t>歳入の確保については、</a:t>
          </a:r>
          <a:r>
            <a:rPr kumimoji="1" lang="en-US" altLang="ja-JP" sz="1250">
              <a:latin typeface="ＭＳ Ｐゴシック" panose="020B0600070205080204" pitchFamily="50" charset="-128"/>
              <a:ea typeface="ＭＳ Ｐゴシック" panose="020B0600070205080204" pitchFamily="50" charset="-128"/>
            </a:rPr>
            <a:t>TSMC</a:t>
          </a:r>
          <a:r>
            <a:rPr kumimoji="1" lang="ja-JP" altLang="en-US" sz="1250">
              <a:latin typeface="ＭＳ Ｐゴシック" panose="020B0600070205080204" pitchFamily="50" charset="-128"/>
              <a:ea typeface="ＭＳ Ｐゴシック" panose="020B0600070205080204" pitchFamily="50" charset="-128"/>
            </a:rPr>
            <a:t>関連企業の誘致や熊本空港周辺での県</a:t>
          </a:r>
          <a:r>
            <a:rPr kumimoji="1" lang="en-US" altLang="ja-JP" sz="1250">
              <a:latin typeface="ＭＳ Ｐゴシック" panose="020B0600070205080204" pitchFamily="50" charset="-128"/>
              <a:ea typeface="ＭＳ Ｐゴシック" panose="020B0600070205080204" pitchFamily="50" charset="-128"/>
            </a:rPr>
            <a:t>UX</a:t>
          </a:r>
          <a:r>
            <a:rPr kumimoji="1" lang="ja-JP" altLang="en-US" sz="1250">
              <a:latin typeface="ＭＳ Ｐゴシック" panose="020B0600070205080204" pitchFamily="50" charset="-128"/>
              <a:ea typeface="ＭＳ Ｐゴシック" panose="020B0600070205080204" pitchFamily="50" charset="-128"/>
            </a:rPr>
            <a:t>プロジェクトと連携し税収増及び定住促進を図っていく。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経常経費充当一般財源については、公債費への充当が大幅に増加し、人件費・物件費、扶助費、操出金等への充当は減少したものの、</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百万円の増加となった。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経常一般財源も</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百万円の増となったが、経常収支比率は、</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新型コロナウイルスの影響により町税の増額が見込みづらくなり、今後、公債費増への対応のため、歳出の徹底見直しをこれまで以上に取り組む。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820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45403</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182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061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33338</xdr:rowOff>
    </xdr:from>
    <xdr:to>
      <xdr:col>11</xdr:col>
      <xdr:colOff>31750</xdr:colOff>
      <xdr:row>65</xdr:row>
      <xdr:rowOff>30797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0613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151447</xdr:rowOff>
    </xdr:from>
    <xdr:to>
      <xdr:col>7</xdr:col>
      <xdr:colOff>31750</xdr:colOff>
      <xdr:row>65</xdr:row>
      <xdr:rowOff>81597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66374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昨年度に比べ人件費が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百万円の増、物件費が</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百万円の増となっている。人件費の主な増額要因は任期付き職員の増員による職員給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百万円、共済組合負担金</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百万円増のためである。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物件費の主な増額要因はふるさと納税による返礼品等の経費</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百万円増のためである。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平成２８年熊本地震の復旧・復興事業を進めるため確保した任期付き職員がピークを迎えており、今後は人員削減へ向け取り組んでいく。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104631</xdr:rowOff>
    </xdr:from>
    <xdr:to>
      <xdr:col>23</xdr:col>
      <xdr:colOff>133350</xdr:colOff>
      <xdr:row>84</xdr:row>
      <xdr:rowOff>75798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20631"/>
          <a:ext cx="0" cy="6569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47875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444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75798</xdr:rowOff>
    </xdr:from>
    <xdr:to>
      <xdr:col>24</xdr:col>
      <xdr:colOff>12700</xdr:colOff>
      <xdr:row>84</xdr:row>
      <xdr:rowOff>75798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47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19558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6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104631</xdr:rowOff>
    </xdr:from>
    <xdr:to>
      <xdr:col>24</xdr:col>
      <xdr:colOff>12700</xdr:colOff>
      <xdr:row>80</xdr:row>
      <xdr:rowOff>104631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2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74068</xdr:rowOff>
    </xdr:from>
    <xdr:to>
      <xdr:col>23</xdr:col>
      <xdr:colOff>133350</xdr:colOff>
      <xdr:row>83</xdr:row>
      <xdr:rowOff>33192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32968"/>
          <a:ext cx="838200" cy="1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94051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1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77524</xdr:rowOff>
    </xdr:from>
    <xdr:to>
      <xdr:col>23</xdr:col>
      <xdr:colOff>184150</xdr:colOff>
      <xdr:row>82</xdr:row>
      <xdr:rowOff>7674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19684</xdr:rowOff>
    </xdr:from>
    <xdr:to>
      <xdr:col>19</xdr:col>
      <xdr:colOff>133350</xdr:colOff>
      <xdr:row>82</xdr:row>
      <xdr:rowOff>74068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78584"/>
          <a:ext cx="8890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29283</xdr:rowOff>
    </xdr:from>
    <xdr:to>
      <xdr:col>19</xdr:col>
      <xdr:colOff>184150</xdr:colOff>
      <xdr:row>81</xdr:row>
      <xdr:rowOff>130883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141060</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68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19684</xdr:rowOff>
    </xdr:from>
    <xdr:to>
      <xdr:col>15</xdr:col>
      <xdr:colOff>82550</xdr:colOff>
      <xdr:row>85</xdr:row>
      <xdr:rowOff>48679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78584"/>
          <a:ext cx="889000" cy="5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29482</xdr:rowOff>
    </xdr:from>
    <xdr:to>
      <xdr:col>15</xdr:col>
      <xdr:colOff>133350</xdr:colOff>
      <xdr:row>81</xdr:row>
      <xdr:rowOff>131082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1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141259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68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48679</xdr:rowOff>
    </xdr:from>
    <xdr:to>
      <xdr:col>11</xdr:col>
      <xdr:colOff>31750</xdr:colOff>
      <xdr:row>87</xdr:row>
      <xdr:rowOff>154409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621929"/>
          <a:ext cx="889000" cy="4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10438</xdr:rowOff>
    </xdr:from>
    <xdr:to>
      <xdr:col>11</xdr:col>
      <xdr:colOff>82550</xdr:colOff>
      <xdr:row>81</xdr:row>
      <xdr:rowOff>112038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89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122215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66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8547</xdr:rowOff>
    </xdr:from>
    <xdr:to>
      <xdr:col>7</xdr:col>
      <xdr:colOff>31750</xdr:colOff>
      <xdr:row>81</xdr:row>
      <xdr:rowOff>110147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120324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153842</xdr:rowOff>
    </xdr:from>
    <xdr:to>
      <xdr:col>23</xdr:col>
      <xdr:colOff>184150</xdr:colOff>
      <xdr:row>83</xdr:row>
      <xdr:rowOff>83992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125919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8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23268</xdr:rowOff>
    </xdr:from>
    <xdr:to>
      <xdr:col>19</xdr:col>
      <xdr:colOff>184150</xdr:colOff>
      <xdr:row>82</xdr:row>
      <xdr:rowOff>124868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109645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68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140334</xdr:rowOff>
    </xdr:from>
    <xdr:to>
      <xdr:col>15</xdr:col>
      <xdr:colOff>133350</xdr:colOff>
      <xdr:row>82</xdr:row>
      <xdr:rowOff>70484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55261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169329</xdr:rowOff>
    </xdr:from>
    <xdr:to>
      <xdr:col>11</xdr:col>
      <xdr:colOff>82550</xdr:colOff>
      <xdr:row>85</xdr:row>
      <xdr:rowOff>99479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5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84256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5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103609</xdr:rowOff>
    </xdr:from>
    <xdr:to>
      <xdr:col>7</xdr:col>
      <xdr:colOff>31750</xdr:colOff>
      <xdr:row>88</xdr:row>
      <xdr:rowOff>33759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50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18536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510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熊本地震前（</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以前）は約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ポイントを維持し類似団体平均をやや下回る指標であった。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熊本地震以降は、任期付職員の増員等により</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比較で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ポイントの減、</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類似団体比較では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今後は任期付職員の減員が予想されるため、指標は増加するものと考えられる。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また、併せて級別職務分類表や各種手当の点検を行うなど、より一層、給与の適正化に努める。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80</xdr:row>
      <xdr:rowOff>147864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8293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44450</xdr:rowOff>
    </xdr:from>
    <xdr:to>
      <xdr:col>77</xdr:col>
      <xdr:colOff>44450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7604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44450</xdr:rowOff>
    </xdr:from>
    <xdr:to>
      <xdr:col>72</xdr:col>
      <xdr:colOff>203200</xdr:colOff>
      <xdr:row>81</xdr:row>
      <xdr:rowOff>45357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7604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83</xdr:row>
      <xdr:rowOff>150586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932807"/>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6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97064</xdr:rowOff>
    </xdr:from>
    <xdr:to>
      <xdr:col>77</xdr:col>
      <xdr:colOff>95250</xdr:colOff>
      <xdr:row>81</xdr:row>
      <xdr:rowOff>27214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37391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58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165100</xdr:rowOff>
    </xdr:from>
    <xdr:to>
      <xdr:col>73</xdr:col>
      <xdr:colOff>44450</xdr:colOff>
      <xdr:row>80</xdr:row>
      <xdr:rowOff>95250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技能労務職員の退職者不補充、養護老人ホーム民間売却、温泉施設、公営住宅施設、体育施設、文化施設への指定管理者制度の導入、庁舎窓口業務、学校給食センター調理業務の民間委託など震災前から職員数抑制への取組みを続けている。</a:t>
          </a:r>
          <a:r>
            <a:rPr kumimoji="1" lang="en-US" altLang="ja-JP" sz="1250">
              <a:latin typeface="ＭＳ Ｐゴシック" panose="020B0600070205080204" pitchFamily="50" charset="-128"/>
              <a:ea typeface="ＭＳ Ｐゴシック" panose="020B0600070205080204" pitchFamily="50" charset="-128"/>
            </a:rPr>
            <a:t/>
          </a:r>
          <a:br>
            <a:rPr kumimoji="1" lang="en-US" altLang="ja-JP" sz="1250">
              <a:latin typeface="ＭＳ Ｐゴシック" panose="020B0600070205080204" pitchFamily="50" charset="-128"/>
              <a:ea typeface="ＭＳ Ｐゴシック" panose="020B0600070205080204" pitchFamily="50" charset="-128"/>
            </a:rPr>
          </a:br>
          <a:r>
            <a:rPr kumimoji="1" lang="ja-JP" altLang="en-US" sz="1250">
              <a:latin typeface="ＭＳ Ｐゴシック" panose="020B0600070205080204" pitchFamily="50" charset="-128"/>
              <a:ea typeface="ＭＳ Ｐゴシック" panose="020B0600070205080204" pitchFamily="50" charset="-128"/>
            </a:rPr>
            <a:t>平成</a:t>
          </a:r>
          <a:r>
            <a:rPr kumimoji="1" lang="en-US" altLang="ja-JP" sz="1250">
              <a:latin typeface="ＭＳ Ｐゴシック" panose="020B0600070205080204" pitchFamily="50" charset="-128"/>
              <a:ea typeface="ＭＳ Ｐゴシック" panose="020B0600070205080204" pitchFamily="50" charset="-128"/>
            </a:rPr>
            <a:t>28</a:t>
          </a:r>
          <a:r>
            <a:rPr kumimoji="1" lang="ja-JP" altLang="en-US" sz="1250">
              <a:latin typeface="ＭＳ Ｐゴシック" panose="020B0600070205080204" pitchFamily="50" charset="-128"/>
              <a:ea typeface="ＭＳ Ｐゴシック" panose="020B0600070205080204" pitchFamily="50" charset="-128"/>
            </a:rPr>
            <a:t>年熊本地震以降、復旧・復興事業の人員確保のため、中長期派遣職員の要請を行ったが、必要数の確保が困難であったため任期付き職員を採用し対応にあたっている。今後、復旧事業の完了に併せ、任期付き職員は減員する見込みであり、新規採用職員（プロパー）については退職者補充を原則とし、採用するため全体として職員減を実現させ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75474</xdr:rowOff>
    </xdr:from>
    <xdr:to>
      <xdr:col>81</xdr:col>
      <xdr:colOff>44450</xdr:colOff>
      <xdr:row>63</xdr:row>
      <xdr:rowOff>3991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05374"/>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3991</xdr:rowOff>
    </xdr:from>
    <xdr:to>
      <xdr:col>77</xdr:col>
      <xdr:colOff>44450</xdr:colOff>
      <xdr:row>63</xdr:row>
      <xdr:rowOff>5715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80534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63</xdr:row>
      <xdr:rowOff>5715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46773"/>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15966</xdr:rowOff>
    </xdr:from>
    <xdr:to>
      <xdr:col>68</xdr:col>
      <xdr:colOff>152400</xdr:colOff>
      <xdr:row>62</xdr:row>
      <xdr:rowOff>16873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7441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24674</xdr:rowOff>
    </xdr:from>
    <xdr:to>
      <xdr:col>81</xdr:col>
      <xdr:colOff>95250</xdr:colOff>
      <xdr:row>62</xdr:row>
      <xdr:rowOff>126274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168201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2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124641</xdr:rowOff>
    </xdr:from>
    <xdr:to>
      <xdr:col>77</xdr:col>
      <xdr:colOff>95250</xdr:colOff>
      <xdr:row>63</xdr:row>
      <xdr:rowOff>54791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39568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4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136616</xdr:rowOff>
    </xdr:from>
    <xdr:to>
      <xdr:col>64</xdr:col>
      <xdr:colOff>152400</xdr:colOff>
      <xdr:row>61</xdr:row>
      <xdr:rowOff>66766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51543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年度から復旧事業による元金償還が本格的に開始し、公債費が</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百万円の増となった。また、歳入では、普通交付税</a:t>
          </a:r>
          <a:r>
            <a:rPr kumimoji="1" lang="en-US" altLang="ja-JP" sz="1300">
              <a:latin typeface="ＭＳ Ｐゴシック" panose="020B0600070205080204" pitchFamily="50" charset="-128"/>
              <a:ea typeface="ＭＳ Ｐゴシック" panose="020B0600070205080204" pitchFamily="50" charset="-128"/>
            </a:rPr>
            <a:t>681</a:t>
          </a:r>
          <a:r>
            <a:rPr kumimoji="1" lang="ja-JP" altLang="en-US" sz="1300">
              <a:latin typeface="ＭＳ Ｐゴシック" panose="020B0600070205080204" pitchFamily="50" charset="-128"/>
              <a:ea typeface="ＭＳ Ｐゴシック" panose="020B0600070205080204" pitchFamily="50" charset="-128"/>
            </a:rPr>
            <a:t>百万円の増、標準税収入額</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百万円の増となり、実質公債費比率は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復興計画に基づく計画期間（</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）に復旧・復興事業を着実に推進するため今後も指標は増加傾向となるが、事業の選択と集中を図り、財源にも留意しつつ交付税措置の有利な地方債を活用する等、財政健全化へ努めていく。</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89746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1825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33444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182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33444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263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年度も前年度に引き続き災害復旧・復興事業の財源に充てる起債が大幅に増加（</a:t>
          </a:r>
          <a:r>
            <a:rPr kumimoji="1" lang="en-US" altLang="ja-JP" sz="1300">
              <a:latin typeface="ＭＳ Ｐゴシック" panose="020B0600070205080204" pitchFamily="50" charset="-128"/>
              <a:ea typeface="ＭＳ Ｐゴシック" panose="020B0600070205080204" pitchFamily="50" charset="-128"/>
            </a:rPr>
            <a:t>5,228</a:t>
          </a:r>
          <a:r>
            <a:rPr kumimoji="1" lang="ja-JP" altLang="en-US" sz="1300">
              <a:latin typeface="ＭＳ Ｐゴシック" panose="020B0600070205080204" pitchFamily="50" charset="-128"/>
              <a:ea typeface="ＭＳ Ｐゴシック" panose="020B0600070205080204" pitchFamily="50" charset="-128"/>
            </a:rPr>
            <a:t>百万円増）したため、将来負担比率が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また、県道４車線化事業や木山復興土地区画整理事業に関連し、公営企業（上下水道）の事業費が膨らんでおり、繰入見込額が</a:t>
          </a:r>
          <a:r>
            <a:rPr kumimoji="1" lang="en-US" altLang="ja-JP" sz="1300">
              <a:latin typeface="ＭＳ Ｐゴシック" panose="020B0600070205080204" pitchFamily="50" charset="-128"/>
              <a:ea typeface="ＭＳ Ｐゴシック" panose="020B0600070205080204" pitchFamily="50" charset="-128"/>
            </a:rPr>
            <a:t>1,094</a:t>
          </a:r>
          <a:r>
            <a:rPr kumimoji="1" lang="ja-JP" altLang="en-US" sz="1300">
              <a:latin typeface="ＭＳ Ｐゴシック" panose="020B0600070205080204" pitchFamily="50" charset="-128"/>
              <a:ea typeface="ＭＳ Ｐゴシック" panose="020B0600070205080204" pitchFamily="50" charset="-128"/>
            </a:rPr>
            <a:t>百万円の増となった。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復旧事業から復興事業へと復興の局面が移行しており、今後は、交付税措置が有利な起債を活用していくことや公営企業会計への操出金を精査し、後年度への負担を軽減するよう努める。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59125</xdr:rowOff>
    </xdr:from>
    <xdr:to>
      <xdr:col>81</xdr:col>
      <xdr:colOff>44450</xdr:colOff>
      <xdr:row>16</xdr:row>
      <xdr:rowOff>68509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02325"/>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85796</xdr:rowOff>
    </xdr:from>
    <xdr:to>
      <xdr:col>77</xdr:col>
      <xdr:colOff>44450</xdr:colOff>
      <xdr:row>16</xdr:row>
      <xdr:rowOff>59125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657546"/>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17709</xdr:rowOff>
    </xdr:from>
    <xdr:to>
      <xdr:col>81</xdr:col>
      <xdr:colOff>95250</xdr:colOff>
      <xdr:row>16</xdr:row>
      <xdr:rowOff>119309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161236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8325</xdr:rowOff>
    </xdr:from>
    <xdr:to>
      <xdr:col>77</xdr:col>
      <xdr:colOff>95250</xdr:colOff>
      <xdr:row>16</xdr:row>
      <xdr:rowOff>109925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94702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3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34996</xdr:rowOff>
    </xdr:from>
    <xdr:to>
      <xdr:col>73</xdr:col>
      <xdr:colOff>44450</xdr:colOff>
      <xdr:row>15</xdr:row>
      <xdr:rowOff>136596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121373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人件費が類似団体を超えている主な要因としては保育所</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施設・幼稚園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施設を直営で運営していることなどによる。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年度は職員給等の減により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今後、幼稚園・保育所については、「あり方検討」を行い、民間委託及び整理統合の検討を進めていく。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1391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36</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4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29845</xdr:rowOff>
    </xdr:from>
    <xdr:to>
      <xdr:col>15</xdr:col>
      <xdr:colOff>98425</xdr:colOff>
      <xdr:row>36</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202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29845</xdr:rowOff>
    </xdr:from>
    <xdr:to>
      <xdr:col>11</xdr:col>
      <xdr:colOff>9525</xdr:colOff>
      <xdr:row>36</xdr:row>
      <xdr:rowOff>92710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2020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59707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19050</xdr:rowOff>
    </xdr:from>
    <xdr:to>
      <xdr:col>15</xdr:col>
      <xdr:colOff>149225</xdr:colOff>
      <xdr:row>36</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105427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150495</xdr:rowOff>
    </xdr:from>
    <xdr:to>
      <xdr:col>11</xdr:col>
      <xdr:colOff>60325</xdr:colOff>
      <xdr:row>36</xdr:row>
      <xdr:rowOff>80645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65422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令和２年度の物件費へ充当した経常一般財源は前年に比べ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百万増となったが、経常一般財源総額の増加により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毎年度の予算編成方針において、物件費の一律シーリングを実施するなど、物件費の抑制に取り組んでいる。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指定管理制度の導入等による増加要因もあるが、業務効率化に向けた検討を進めて現状維持に努める。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130810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4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130810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57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57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72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年度は児童・生徒への教育扶助費</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百万円の減により対前年度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％下回り、良好な状態を維持している。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障がい者・児童福祉関係扶助費については、今後の増加が予想されるが、事業の峻別により財政運営への影響を抑制していく。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162378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288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162378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5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1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公共下水道特別会計への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公会計導入により操出金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補助費等へと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支出科目が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移行し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操出金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となり、比率も対前年比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特別会計（国保、後期高齢、介護保険）への操出しについては、操出基準に基づく額とし、各会計の健全な運営を図る。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60</xdr:row>
      <xdr:rowOff>5080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73920"/>
          <a:ext cx="8382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xdr:rowOff>
    </xdr:from>
    <xdr:to>
      <xdr:col>78</xdr:col>
      <xdr:colOff>69850</xdr:colOff>
      <xdr:row>60</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9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60</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32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60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320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125730</xdr:rowOff>
    </xdr:from>
    <xdr:to>
      <xdr:col>78</xdr:col>
      <xdr:colOff>120650</xdr:colOff>
      <xdr:row>60</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40657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2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68580</xdr:rowOff>
    </xdr:from>
    <xdr:to>
      <xdr:col>74</xdr:col>
      <xdr:colOff>31750</xdr:colOff>
      <xdr:row>60</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154957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年度より公共下水道特別会計への公会計導入により操出金から補助費等へと支出科目が移行した。経常的補助費が</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百万円の増となり、比率も対前年比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％の増となった。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今後、町の単独費補助については補助金交付基準を策定し、事業効果の検証や整理合理化に努める。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38</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40348"/>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403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906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熊本地震の災害復旧事業に係る元利償還が本格化していることから公債費が対前年比</a:t>
          </a:r>
          <a:r>
            <a:rPr kumimoji="1" lang="en-US" altLang="ja-JP" sz="1300">
              <a:latin typeface="ＭＳ Ｐゴシック" panose="020B0600070205080204" pitchFamily="50" charset="-128"/>
              <a:ea typeface="ＭＳ Ｐゴシック" panose="020B0600070205080204" pitchFamily="50" charset="-128"/>
            </a:rPr>
            <a:t>654.8</a:t>
          </a:r>
          <a:r>
            <a:rPr kumimoji="1" lang="ja-JP" altLang="en-US" sz="1300">
              <a:latin typeface="ＭＳ Ｐゴシック" panose="020B0600070205080204" pitchFamily="50" charset="-128"/>
              <a:ea typeface="ＭＳ Ｐゴシック" panose="020B0600070205080204" pitchFamily="50" charset="-128"/>
            </a:rPr>
            <a:t>百万円の増額となり、類似団体を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ﾎﾟｲﾝﾄ上回る状況となっている。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今後も大規模な施設復旧事業により公債費は増加傾向が続くが、起債にあたっては、交付税措置率が有利な地方債を優先する等、計画的な公債費管理に努める。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78</xdr:row>
      <xdr:rowOff>58420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29768"/>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99568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29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29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4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類似団体と同水準となっているが、その中でも補助費等は高い数値となっており、今後、町の単独費補助については一定のルール（補助金交付基準）を策定し、事業効果の検証や整理合理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79</xdr:row>
      <xdr:rowOff>37846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3550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5823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42418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5001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5001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163068</xdr:rowOff>
    </xdr:from>
    <xdr:to>
      <xdr:col>74</xdr:col>
      <xdr:colOff>31750</xdr:colOff>
      <xdr:row>79</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77995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140351</xdr:rowOff>
    </xdr:from>
    <xdr:to>
      <xdr:col>29</xdr:col>
      <xdr:colOff>127000</xdr:colOff>
      <xdr:row>16</xdr:row>
      <xdr:rowOff>38004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59726"/>
          <a:ext cx="647700" cy="6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140351</xdr:rowOff>
    </xdr:from>
    <xdr:to>
      <xdr:col>26</xdr:col>
      <xdr:colOff>50800</xdr:colOff>
      <xdr:row>16</xdr:row>
      <xdr:rowOff>49728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9726"/>
          <a:ext cx="698500" cy="80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49728</xdr:rowOff>
    </xdr:from>
    <xdr:to>
      <xdr:col>22</xdr:col>
      <xdr:colOff>114300</xdr:colOff>
      <xdr:row>17</xdr:row>
      <xdr:rowOff>50479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40553"/>
          <a:ext cx="698500" cy="17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50479</xdr:rowOff>
    </xdr:from>
    <xdr:to>
      <xdr:col>18</xdr:col>
      <xdr:colOff>177800</xdr:colOff>
      <xdr:row>17</xdr:row>
      <xdr:rowOff>109719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12754"/>
          <a:ext cx="698500" cy="5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158654</xdr:rowOff>
    </xdr:from>
    <xdr:to>
      <xdr:col>29</xdr:col>
      <xdr:colOff>177800</xdr:colOff>
      <xdr:row>16</xdr:row>
      <xdr:rowOff>88804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89551</xdr:rowOff>
    </xdr:from>
    <xdr:to>
      <xdr:col>26</xdr:col>
      <xdr:colOff>101600</xdr:colOff>
      <xdr:row>16</xdr:row>
      <xdr:rowOff>19701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8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29878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170378</xdr:rowOff>
    </xdr:from>
    <xdr:to>
      <xdr:col>22</xdr:col>
      <xdr:colOff>165100</xdr:colOff>
      <xdr:row>16</xdr:row>
      <xdr:rowOff>100528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8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110705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5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171129</xdr:rowOff>
    </xdr:from>
    <xdr:to>
      <xdr:col>19</xdr:col>
      <xdr:colOff>38100</xdr:colOff>
      <xdr:row>17</xdr:row>
      <xdr:rowOff>101279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111456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58919</xdr:rowOff>
    </xdr:from>
    <xdr:to>
      <xdr:col>15</xdr:col>
      <xdr:colOff>101600</xdr:colOff>
      <xdr:row>17</xdr:row>
      <xdr:rowOff>160519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170696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53848</xdr:rowOff>
    </xdr:from>
    <xdr:to>
      <xdr:col>29</xdr:col>
      <xdr:colOff>127000</xdr:colOff>
      <xdr:row>35</xdr:row>
      <xdr:rowOff>66453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64198"/>
          <a:ext cx="6477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66453</xdr:rowOff>
    </xdr:from>
    <xdr:to>
      <xdr:col>26</xdr:col>
      <xdr:colOff>50800</xdr:colOff>
      <xdr:row>35</xdr:row>
      <xdr:rowOff>218211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76803"/>
          <a:ext cx="698500" cy="151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218211</xdr:rowOff>
    </xdr:from>
    <xdr:to>
      <xdr:col>22</xdr:col>
      <xdr:colOff>114300</xdr:colOff>
      <xdr:row>35</xdr:row>
      <xdr:rowOff>267915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28561"/>
          <a:ext cx="6985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35364</xdr:rowOff>
    </xdr:from>
    <xdr:to>
      <xdr:col>18</xdr:col>
      <xdr:colOff>177800</xdr:colOff>
      <xdr:row>35</xdr:row>
      <xdr:rowOff>267915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45714"/>
          <a:ext cx="698500" cy="23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3048</xdr:rowOff>
    </xdr:from>
    <xdr:to>
      <xdr:col>29</xdr:col>
      <xdr:colOff>177800</xdr:colOff>
      <xdr:row>35</xdr:row>
      <xdr:rowOff>104648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191025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5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15653</xdr:rowOff>
    </xdr:from>
    <xdr:to>
      <xdr:col>26</xdr:col>
      <xdr:colOff>101600</xdr:colOff>
      <xdr:row>35</xdr:row>
      <xdr:rowOff>117253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26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127431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94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167411</xdr:rowOff>
    </xdr:from>
    <xdr:to>
      <xdr:col>22</xdr:col>
      <xdr:colOff>165100</xdr:colOff>
      <xdr:row>35</xdr:row>
      <xdr:rowOff>269011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279188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217115</xdr:rowOff>
    </xdr:from>
    <xdr:to>
      <xdr:col>19</xdr:col>
      <xdr:colOff>38100</xdr:colOff>
      <xdr:row>35</xdr:row>
      <xdr:rowOff>318715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2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303492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1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327464</xdr:rowOff>
    </xdr:from>
    <xdr:to>
      <xdr:col>15</xdr:col>
      <xdr:colOff>101600</xdr:colOff>
      <xdr:row>35</xdr:row>
      <xdr:rowOff>86164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9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96341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6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106134</xdr:rowOff>
    </xdr:from>
    <xdr:to>
      <xdr:col>24</xdr:col>
      <xdr:colOff>63500</xdr:colOff>
      <xdr:row>35</xdr:row>
      <xdr:rowOff>122955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6884"/>
          <a:ext cx="8382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122955</xdr:rowOff>
    </xdr:from>
    <xdr:to>
      <xdr:col>19</xdr:col>
      <xdr:colOff>177800</xdr:colOff>
      <xdr:row>35</xdr:row>
      <xdr:rowOff>169304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3705"/>
          <a:ext cx="889000" cy="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169304</xdr:rowOff>
    </xdr:from>
    <xdr:to>
      <xdr:col>15</xdr:col>
      <xdr:colOff>50800</xdr:colOff>
      <xdr:row>36</xdr:row>
      <xdr:rowOff>92913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0054"/>
          <a:ext cx="8890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72415</xdr:rowOff>
    </xdr:from>
    <xdr:to>
      <xdr:col>10</xdr:col>
      <xdr:colOff>114300</xdr:colOff>
      <xdr:row>36</xdr:row>
      <xdr:rowOff>92913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44615"/>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55334</xdr:rowOff>
    </xdr:from>
    <xdr:to>
      <xdr:col>24</xdr:col>
      <xdr:colOff>114300</xdr:colOff>
      <xdr:row>35</xdr:row>
      <xdr:rowOff>156934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78211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72155</xdr:rowOff>
    </xdr:from>
    <xdr:to>
      <xdr:col>20</xdr:col>
      <xdr:colOff>38100</xdr:colOff>
      <xdr:row>36</xdr:row>
      <xdr:rowOff>2305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18832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118504</xdr:rowOff>
    </xdr:from>
    <xdr:to>
      <xdr:col>15</xdr:col>
      <xdr:colOff>101600</xdr:colOff>
      <xdr:row>36</xdr:row>
      <xdr:rowOff>48654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65181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42113</xdr:rowOff>
    </xdr:from>
    <xdr:to>
      <xdr:col>10</xdr:col>
      <xdr:colOff>165100</xdr:colOff>
      <xdr:row>36</xdr:row>
      <xdr:rowOff>143713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160240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21615</xdr:rowOff>
    </xdr:from>
    <xdr:to>
      <xdr:col>6</xdr:col>
      <xdr:colOff>38100</xdr:colOff>
      <xdr:row>36</xdr:row>
      <xdr:rowOff>123215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139742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48891</xdr:rowOff>
    </xdr:from>
    <xdr:to>
      <xdr:col>24</xdr:col>
      <xdr:colOff>62865</xdr:colOff>
      <xdr:row>57</xdr:row>
      <xdr:rowOff>132435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9478641"/>
          <a:ext cx="1270" cy="42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136262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132435</xdr:rowOff>
    </xdr:from>
    <xdr:to>
      <xdr:col>24</xdr:col>
      <xdr:colOff>152400</xdr:colOff>
      <xdr:row>57</xdr:row>
      <xdr:rowOff>132435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0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167018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925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48891</xdr:rowOff>
    </xdr:from>
    <xdr:to>
      <xdr:col>24</xdr:col>
      <xdr:colOff>152400</xdr:colOff>
      <xdr:row>55</xdr:row>
      <xdr:rowOff>48891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76748</xdr:rowOff>
    </xdr:from>
    <xdr:to>
      <xdr:col>24</xdr:col>
      <xdr:colOff>63500</xdr:colOff>
      <xdr:row>57</xdr:row>
      <xdr:rowOff>33895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77948"/>
          <a:ext cx="838200" cy="1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120079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2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141652</xdr:rowOff>
    </xdr:from>
    <xdr:to>
      <xdr:col>24</xdr:col>
      <xdr:colOff>114300</xdr:colOff>
      <xdr:row>57</xdr:row>
      <xdr:rowOff>71802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33895</xdr:rowOff>
    </xdr:from>
    <xdr:to>
      <xdr:col>19</xdr:col>
      <xdr:colOff>177800</xdr:colOff>
      <xdr:row>57</xdr:row>
      <xdr:rowOff>54533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06545"/>
          <a:ext cx="889000" cy="2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152917</xdr:rowOff>
    </xdr:from>
    <xdr:to>
      <xdr:col>20</xdr:col>
      <xdr:colOff>38100</xdr:colOff>
      <xdr:row>57</xdr:row>
      <xdr:rowOff>83067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99594</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6517</xdr:rowOff>
    </xdr:from>
    <xdr:to>
      <xdr:col>15</xdr:col>
      <xdr:colOff>50800</xdr:colOff>
      <xdr:row>57</xdr:row>
      <xdr:rowOff>54533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264817"/>
          <a:ext cx="889000" cy="56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151216</xdr:rowOff>
    </xdr:from>
    <xdr:to>
      <xdr:col>15</xdr:col>
      <xdr:colOff>101600</xdr:colOff>
      <xdr:row>57</xdr:row>
      <xdr:rowOff>81366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97893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75074</xdr:rowOff>
    </xdr:from>
    <xdr:to>
      <xdr:col>10</xdr:col>
      <xdr:colOff>114300</xdr:colOff>
      <xdr:row>54</xdr:row>
      <xdr:rowOff>6517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8819024"/>
          <a:ext cx="889000" cy="44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166427</xdr:rowOff>
    </xdr:from>
    <xdr:to>
      <xdr:col>10</xdr:col>
      <xdr:colOff>165100</xdr:colOff>
      <xdr:row>57</xdr:row>
      <xdr:rowOff>96577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87704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6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165120</xdr:rowOff>
    </xdr:from>
    <xdr:to>
      <xdr:col>6</xdr:col>
      <xdr:colOff>38100</xdr:colOff>
      <xdr:row>57</xdr:row>
      <xdr:rowOff>95270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86397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8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25948</xdr:rowOff>
    </xdr:from>
    <xdr:to>
      <xdr:col>24</xdr:col>
      <xdr:colOff>114300</xdr:colOff>
      <xdr:row>56</xdr:row>
      <xdr:rowOff>127548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48825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154545</xdr:rowOff>
    </xdr:from>
    <xdr:to>
      <xdr:col>20</xdr:col>
      <xdr:colOff>38100</xdr:colOff>
      <xdr:row>57</xdr:row>
      <xdr:rowOff>84695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75822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3733</xdr:rowOff>
    </xdr:from>
    <xdr:to>
      <xdr:col>15</xdr:col>
      <xdr:colOff>101600</xdr:colOff>
      <xdr:row>57</xdr:row>
      <xdr:rowOff>105333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96460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127167</xdr:rowOff>
    </xdr:from>
    <xdr:to>
      <xdr:col>10</xdr:col>
      <xdr:colOff>165100</xdr:colOff>
      <xdr:row>54</xdr:row>
      <xdr:rowOff>57317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2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73844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898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24274</xdr:rowOff>
    </xdr:from>
    <xdr:to>
      <xdr:col>6</xdr:col>
      <xdr:colOff>38100</xdr:colOff>
      <xdr:row>51</xdr:row>
      <xdr:rowOff>125874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87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142401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854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111754</xdr:rowOff>
    </xdr:from>
    <xdr:to>
      <xdr:col>24</xdr:col>
      <xdr:colOff>63500</xdr:colOff>
      <xdr:row>76</xdr:row>
      <xdr:rowOff>56717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2970504"/>
          <a:ext cx="838200" cy="1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56717</xdr:rowOff>
    </xdr:from>
    <xdr:to>
      <xdr:col>19</xdr:col>
      <xdr:colOff>177800</xdr:colOff>
      <xdr:row>77</xdr:row>
      <xdr:rowOff>22085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086917"/>
          <a:ext cx="889000" cy="1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18084</xdr:rowOff>
    </xdr:from>
    <xdr:to>
      <xdr:col>15</xdr:col>
      <xdr:colOff>50800</xdr:colOff>
      <xdr:row>77</xdr:row>
      <xdr:rowOff>22085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21973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18084</xdr:rowOff>
    </xdr:from>
    <xdr:to>
      <xdr:col>10</xdr:col>
      <xdr:colOff>114300</xdr:colOff>
      <xdr:row>77</xdr:row>
      <xdr:rowOff>24828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21973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60954</xdr:rowOff>
    </xdr:from>
    <xdr:to>
      <xdr:col>24</xdr:col>
      <xdr:colOff>114300</xdr:colOff>
      <xdr:row>75</xdr:row>
      <xdr:rowOff>162554</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291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83831</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277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5917</xdr:rowOff>
    </xdr:from>
    <xdr:to>
      <xdr:col>20</xdr:col>
      <xdr:colOff>38100</xdr:colOff>
      <xdr:row>76</xdr:row>
      <xdr:rowOff>107517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124045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28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142735</xdr:rowOff>
    </xdr:from>
    <xdr:to>
      <xdr:col>15</xdr:col>
      <xdr:colOff>101600</xdr:colOff>
      <xdr:row>77</xdr:row>
      <xdr:rowOff>72885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1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64012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2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138734</xdr:rowOff>
    </xdr:from>
    <xdr:to>
      <xdr:col>10</xdr:col>
      <xdr:colOff>165100</xdr:colOff>
      <xdr:row>77</xdr:row>
      <xdr:rowOff>68884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1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60011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2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145478</xdr:rowOff>
    </xdr:from>
    <xdr:to>
      <xdr:col>6</xdr:col>
      <xdr:colOff>38100</xdr:colOff>
      <xdr:row>77</xdr:row>
      <xdr:rowOff>75628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1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66755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26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60261</xdr:rowOff>
    </xdr:from>
    <xdr:to>
      <xdr:col>24</xdr:col>
      <xdr:colOff>63500</xdr:colOff>
      <xdr:row>98</xdr:row>
      <xdr:rowOff>72819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862361"/>
          <a:ext cx="838200" cy="1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72819</xdr:rowOff>
    </xdr:from>
    <xdr:to>
      <xdr:col>19</xdr:col>
      <xdr:colOff>177800</xdr:colOff>
      <xdr:row>98</xdr:row>
      <xdr:rowOff>96642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74919"/>
          <a:ext cx="889000" cy="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51705</xdr:rowOff>
    </xdr:from>
    <xdr:to>
      <xdr:col>15</xdr:col>
      <xdr:colOff>50800</xdr:colOff>
      <xdr:row>98</xdr:row>
      <xdr:rowOff>96642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82355"/>
          <a:ext cx="889000" cy="2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166658</xdr:rowOff>
    </xdr:from>
    <xdr:to>
      <xdr:col>10</xdr:col>
      <xdr:colOff>114300</xdr:colOff>
      <xdr:row>97</xdr:row>
      <xdr:rowOff>51705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25858"/>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9461</xdr:rowOff>
    </xdr:from>
    <xdr:to>
      <xdr:col>24</xdr:col>
      <xdr:colOff>114300</xdr:colOff>
      <xdr:row>98</xdr:row>
      <xdr:rowOff>111061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8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159338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22019</xdr:rowOff>
    </xdr:from>
    <xdr:to>
      <xdr:col>20</xdr:col>
      <xdr:colOff>38100</xdr:colOff>
      <xdr:row>98</xdr:row>
      <xdr:rowOff>123619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8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114746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91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45842</xdr:rowOff>
    </xdr:from>
    <xdr:to>
      <xdr:col>15</xdr:col>
      <xdr:colOff>101600</xdr:colOff>
      <xdr:row>98</xdr:row>
      <xdr:rowOff>147442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138569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905</xdr:rowOff>
    </xdr:from>
    <xdr:to>
      <xdr:col>10</xdr:col>
      <xdr:colOff>165100</xdr:colOff>
      <xdr:row>97</xdr:row>
      <xdr:rowOff>102505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93632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115858</xdr:rowOff>
    </xdr:from>
    <xdr:to>
      <xdr:col>6</xdr:col>
      <xdr:colOff>38100</xdr:colOff>
      <xdr:row>97</xdr:row>
      <xdr:rowOff>46008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62535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3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64395</xdr:rowOff>
    </xdr:from>
    <xdr:to>
      <xdr:col>55</xdr:col>
      <xdr:colOff>0</xdr:colOff>
      <xdr:row>36</xdr:row>
      <xdr:rowOff>127104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722245"/>
          <a:ext cx="838200" cy="57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130474</xdr:rowOff>
    </xdr:from>
    <xdr:to>
      <xdr:col>50</xdr:col>
      <xdr:colOff>114300</xdr:colOff>
      <xdr:row>36</xdr:row>
      <xdr:rowOff>127104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131224"/>
          <a:ext cx="889000" cy="16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132920</xdr:rowOff>
    </xdr:from>
    <xdr:to>
      <xdr:col>45</xdr:col>
      <xdr:colOff>177800</xdr:colOff>
      <xdr:row>35</xdr:row>
      <xdr:rowOff>130474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5619320"/>
          <a:ext cx="889000" cy="5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87264</xdr:rowOff>
    </xdr:from>
    <xdr:to>
      <xdr:col>41</xdr:col>
      <xdr:colOff>50800</xdr:colOff>
      <xdr:row>32</xdr:row>
      <xdr:rowOff>132920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5573664"/>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13595</xdr:rowOff>
    </xdr:from>
    <xdr:to>
      <xdr:col>55</xdr:col>
      <xdr:colOff>50800</xdr:colOff>
      <xdr:row>33</xdr:row>
      <xdr:rowOff>115195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67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36472</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52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76304</xdr:rowOff>
    </xdr:from>
    <xdr:to>
      <xdr:col>50</xdr:col>
      <xdr:colOff>165100</xdr:colOff>
      <xdr:row>37</xdr:row>
      <xdr:rowOff>6454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22981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02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79674</xdr:rowOff>
    </xdr:from>
    <xdr:to>
      <xdr:col>46</xdr:col>
      <xdr:colOff>38100</xdr:colOff>
      <xdr:row>36</xdr:row>
      <xdr:rowOff>9824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0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26351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85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82120</xdr:rowOff>
    </xdr:from>
    <xdr:to>
      <xdr:col>41</xdr:col>
      <xdr:colOff>101600</xdr:colOff>
      <xdr:row>33</xdr:row>
      <xdr:rowOff>12270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5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28797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34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36464</xdr:rowOff>
    </xdr:from>
    <xdr:to>
      <xdr:col>36</xdr:col>
      <xdr:colOff>165100</xdr:colOff>
      <xdr:row>32</xdr:row>
      <xdr:rowOff>138064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5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154591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2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114950</xdr:rowOff>
    </xdr:from>
    <xdr:to>
      <xdr:col>54</xdr:col>
      <xdr:colOff>189865</xdr:colOff>
      <xdr:row>58</xdr:row>
      <xdr:rowOff>116915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9716150"/>
          <a:ext cx="1270" cy="34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120742</xdr:rowOff>
    </xdr:from>
    <xdr:ext cx="469744"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116915</xdr:rowOff>
    </xdr:from>
    <xdr:to>
      <xdr:col>55</xdr:col>
      <xdr:colOff>88900</xdr:colOff>
      <xdr:row>58</xdr:row>
      <xdr:rowOff>116915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06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61627</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949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114950</xdr:rowOff>
    </xdr:from>
    <xdr:to>
      <xdr:col>55</xdr:col>
      <xdr:colOff>88900</xdr:colOff>
      <xdr:row>56</xdr:row>
      <xdr:rowOff>114950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71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85366</xdr:rowOff>
    </xdr:from>
    <xdr:to>
      <xdr:col>55</xdr:col>
      <xdr:colOff>0</xdr:colOff>
      <xdr:row>57</xdr:row>
      <xdr:rowOff>99675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8657866"/>
          <a:ext cx="838200" cy="12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119749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892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141322</xdr:rowOff>
    </xdr:from>
    <xdr:to>
      <xdr:col>55</xdr:col>
      <xdr:colOff>50800</xdr:colOff>
      <xdr:row>58</xdr:row>
      <xdr:rowOff>71472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91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85366</xdr:rowOff>
    </xdr:from>
    <xdr:to>
      <xdr:col>50</xdr:col>
      <xdr:colOff>114300</xdr:colOff>
      <xdr:row>57</xdr:row>
      <xdr:rowOff>29741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8657866"/>
          <a:ext cx="889000" cy="114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143160</xdr:rowOff>
    </xdr:from>
    <xdr:to>
      <xdr:col>50</xdr:col>
      <xdr:colOff>165100</xdr:colOff>
      <xdr:row>58</xdr:row>
      <xdr:rowOff>73310</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64437</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100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29741</xdr:rowOff>
    </xdr:from>
    <xdr:to>
      <xdr:col>45</xdr:col>
      <xdr:colOff>177800</xdr:colOff>
      <xdr:row>58</xdr:row>
      <xdr:rowOff>22589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802391"/>
          <a:ext cx="889000" cy="1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152023</xdr:rowOff>
    </xdr:from>
    <xdr:to>
      <xdr:col>46</xdr:col>
      <xdr:colOff>38100</xdr:colOff>
      <xdr:row>58</xdr:row>
      <xdr:rowOff>82173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73300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22589</xdr:rowOff>
    </xdr:from>
    <xdr:to>
      <xdr:col>41</xdr:col>
      <xdr:colOff>50800</xdr:colOff>
      <xdr:row>58</xdr:row>
      <xdr:rowOff>105257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966689"/>
          <a:ext cx="889000" cy="8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141041</xdr:rowOff>
    </xdr:from>
    <xdr:to>
      <xdr:col>41</xdr:col>
      <xdr:colOff>101600</xdr:colOff>
      <xdr:row>58</xdr:row>
      <xdr:rowOff>71191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87718</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151221</xdr:rowOff>
    </xdr:from>
    <xdr:to>
      <xdr:col>36</xdr:col>
      <xdr:colOff>165100</xdr:colOff>
      <xdr:row>58</xdr:row>
      <xdr:rowOff>81371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97898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71752</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6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34566</xdr:rowOff>
    </xdr:from>
    <xdr:to>
      <xdr:col>50</xdr:col>
      <xdr:colOff>165100</xdr:colOff>
      <xdr:row>50</xdr:row>
      <xdr:rowOff>136166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86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152693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838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150391</xdr:rowOff>
    </xdr:from>
    <xdr:to>
      <xdr:col>46</xdr:col>
      <xdr:colOff>38100</xdr:colOff>
      <xdr:row>57</xdr:row>
      <xdr:rowOff>80541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97068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2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143239</xdr:rowOff>
    </xdr:from>
    <xdr:to>
      <xdr:col>41</xdr:col>
      <xdr:colOff>101600</xdr:colOff>
      <xdr:row>58</xdr:row>
      <xdr:rowOff>73389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64516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100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54457</xdr:rowOff>
    </xdr:from>
    <xdr:to>
      <xdr:col>36</xdr:col>
      <xdr:colOff>165100</xdr:colOff>
      <xdr:row>58</xdr:row>
      <xdr:rowOff>156057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9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147184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100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97912</xdr:rowOff>
    </xdr:from>
    <xdr:to>
      <xdr:col>54</xdr:col>
      <xdr:colOff>189865</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3299562"/>
          <a:ext cx="1270" cy="21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163436</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53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44589</xdr:rowOff>
    </xdr:from>
    <xdr:ext cx="534377"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30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97912</xdr:rowOff>
    </xdr:from>
    <xdr:to>
      <xdr:col>55</xdr:col>
      <xdr:colOff>88900</xdr:colOff>
      <xdr:row>77</xdr:row>
      <xdr:rowOff>97912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299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50948</xdr:rowOff>
    </xdr:from>
    <xdr:to>
      <xdr:col>55</xdr:col>
      <xdr:colOff>0</xdr:colOff>
      <xdr:row>78</xdr:row>
      <xdr:rowOff>39255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2223898"/>
          <a:ext cx="838200" cy="118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36436</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40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58009</xdr:rowOff>
    </xdr:from>
    <xdr:to>
      <xdr:col>55</xdr:col>
      <xdr:colOff>50800</xdr:colOff>
      <xdr:row>78</xdr:row>
      <xdr:rowOff>159609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343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50948</xdr:rowOff>
    </xdr:from>
    <xdr:to>
      <xdr:col>50</xdr:col>
      <xdr:colOff>114300</xdr:colOff>
      <xdr:row>78</xdr:row>
      <xdr:rowOff>7441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2223898"/>
          <a:ext cx="889000" cy="11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59212</xdr:rowOff>
    </xdr:from>
    <xdr:to>
      <xdr:col>50</xdr:col>
      <xdr:colOff>165100</xdr:colOff>
      <xdr:row>78</xdr:row>
      <xdr:rowOff>160812</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151939</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352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7441</xdr:rowOff>
    </xdr:from>
    <xdr:to>
      <xdr:col>45</xdr:col>
      <xdr:colOff>177800</xdr:colOff>
      <xdr:row>78</xdr:row>
      <xdr:rowOff>117670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861300" y="13380541"/>
          <a:ext cx="889000" cy="1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53456</xdr:rowOff>
    </xdr:from>
    <xdr:to>
      <xdr:col>46</xdr:col>
      <xdr:colOff>38100</xdr:colOff>
      <xdr:row>78</xdr:row>
      <xdr:rowOff>155056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146183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117670</xdr:rowOff>
    </xdr:from>
    <xdr:to>
      <xdr:col>41</xdr:col>
      <xdr:colOff>50800</xdr:colOff>
      <xdr:row>78</xdr:row>
      <xdr:rowOff>134886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6972300" y="13490770"/>
          <a:ext cx="889000"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53485</xdr:rowOff>
    </xdr:from>
    <xdr:to>
      <xdr:col>41</xdr:col>
      <xdr:colOff>101600</xdr:colOff>
      <xdr:row>78</xdr:row>
      <xdr:rowOff>155085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54265</xdr:rowOff>
    </xdr:from>
    <xdr:to>
      <xdr:col>36</xdr:col>
      <xdr:colOff>165100</xdr:colOff>
      <xdr:row>78</xdr:row>
      <xdr:rowOff>155865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942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159905</xdr:rowOff>
    </xdr:from>
    <xdr:to>
      <xdr:col>55</xdr:col>
      <xdr:colOff>50800</xdr:colOff>
      <xdr:row>78</xdr:row>
      <xdr:rowOff>90055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3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11332</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2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148</xdr:rowOff>
    </xdr:from>
    <xdr:to>
      <xdr:col>50</xdr:col>
      <xdr:colOff>165100</xdr:colOff>
      <xdr:row>71</xdr:row>
      <xdr:rowOff>101748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21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118275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194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128091</xdr:rowOff>
    </xdr:from>
    <xdr:to>
      <xdr:col>46</xdr:col>
      <xdr:colOff>38100</xdr:colOff>
      <xdr:row>78</xdr:row>
      <xdr:rowOff>58241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332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66870</xdr:rowOff>
    </xdr:from>
    <xdr:to>
      <xdr:col>41</xdr:col>
      <xdr:colOff>101600</xdr:colOff>
      <xdr:row>78</xdr:row>
      <xdr:rowOff>168470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4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159597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5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84086</xdr:rowOff>
    </xdr:from>
    <xdr:to>
      <xdr:col>36</xdr:col>
      <xdr:colOff>165100</xdr:colOff>
      <xdr:row>79</xdr:row>
      <xdr:rowOff>14236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34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5363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5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102769</xdr:rowOff>
    </xdr:from>
    <xdr:to>
      <xdr:col>55</xdr:col>
      <xdr:colOff>0</xdr:colOff>
      <xdr:row>98</xdr:row>
      <xdr:rowOff>101930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733419"/>
          <a:ext cx="838200" cy="17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102769</xdr:rowOff>
    </xdr:from>
    <xdr:to>
      <xdr:col>50</xdr:col>
      <xdr:colOff>114300</xdr:colOff>
      <xdr:row>98</xdr:row>
      <xdr:rowOff>100800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733419"/>
          <a:ext cx="889000" cy="1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100800</xdr:rowOff>
    </xdr:from>
    <xdr:to>
      <xdr:col>45</xdr:col>
      <xdr:colOff>177800</xdr:colOff>
      <xdr:row>98</xdr:row>
      <xdr:rowOff>163855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902900"/>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149061</xdr:rowOff>
    </xdr:from>
    <xdr:to>
      <xdr:col>41</xdr:col>
      <xdr:colOff>50800</xdr:colOff>
      <xdr:row>98</xdr:row>
      <xdr:rowOff>163855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972300" y="1695116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51130</xdr:rowOff>
    </xdr:from>
    <xdr:to>
      <xdr:col>55</xdr:col>
      <xdr:colOff>50800</xdr:colOff>
      <xdr:row>98</xdr:row>
      <xdr:rowOff>152730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8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137507</xdr:rowOff>
    </xdr:from>
    <xdr:ext cx="469744"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76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51969</xdr:rowOff>
    </xdr:from>
    <xdr:to>
      <xdr:col>50</xdr:col>
      <xdr:colOff>165100</xdr:colOff>
      <xdr:row>97</xdr:row>
      <xdr:rowOff>153569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50000</xdr:rowOff>
    </xdr:from>
    <xdr:to>
      <xdr:col>46</xdr:col>
      <xdr:colOff>38100</xdr:colOff>
      <xdr:row>98</xdr:row>
      <xdr:rowOff>151600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8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142727</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15428" y="169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113055</xdr:rowOff>
    </xdr:from>
    <xdr:to>
      <xdr:col>41</xdr:col>
      <xdr:colOff>101600</xdr:colOff>
      <xdr:row>99</xdr:row>
      <xdr:rowOff>43205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9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34332</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26428" y="1700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98261</xdr:rowOff>
    </xdr:from>
    <xdr:to>
      <xdr:col>36</xdr:col>
      <xdr:colOff>165100</xdr:colOff>
      <xdr:row>99</xdr:row>
      <xdr:rowOff>28411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9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19538</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37428" y="1699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166347</xdr:rowOff>
    </xdr:from>
    <xdr:to>
      <xdr:col>85</xdr:col>
      <xdr:colOff>127000</xdr:colOff>
      <xdr:row>31</xdr:row>
      <xdr:rowOff>94593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5138397"/>
          <a:ext cx="838200" cy="27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166347</xdr:rowOff>
    </xdr:from>
    <xdr:to>
      <xdr:col>81</xdr:col>
      <xdr:colOff>50800</xdr:colOff>
      <xdr:row>30</xdr:row>
      <xdr:rowOff>15167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4592300" y="5138397"/>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15167</xdr:rowOff>
    </xdr:from>
    <xdr:to>
      <xdr:col>76</xdr:col>
      <xdr:colOff>114300</xdr:colOff>
      <xdr:row>35</xdr:row>
      <xdr:rowOff>126133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5158667"/>
          <a:ext cx="889000" cy="96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126133</xdr:rowOff>
    </xdr:from>
    <xdr:to>
      <xdr:col>71</xdr:col>
      <xdr:colOff>177800</xdr:colOff>
      <xdr:row>37</xdr:row>
      <xdr:rowOff>134393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6126883"/>
          <a:ext cx="889000" cy="3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83779</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4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79603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7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43793</xdr:rowOff>
    </xdr:from>
    <xdr:to>
      <xdr:col>85</xdr:col>
      <xdr:colOff>177800</xdr:colOff>
      <xdr:row>31</xdr:row>
      <xdr:rowOff>145393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53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168270</xdr:rowOff>
    </xdr:from>
    <xdr:ext cx="599010"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531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115547</xdr:rowOff>
    </xdr:from>
    <xdr:to>
      <xdr:col>81</xdr:col>
      <xdr:colOff>101600</xdr:colOff>
      <xdr:row>30</xdr:row>
      <xdr:rowOff>45697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5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62224</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181795" y="48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135817</xdr:rowOff>
    </xdr:from>
    <xdr:to>
      <xdr:col>76</xdr:col>
      <xdr:colOff>165100</xdr:colOff>
      <xdr:row>30</xdr:row>
      <xdr:rowOff>65967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5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82494</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292795" y="488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75333</xdr:rowOff>
    </xdr:from>
    <xdr:to>
      <xdr:col>72</xdr:col>
      <xdr:colOff>38100</xdr:colOff>
      <xdr:row>36</xdr:row>
      <xdr:rowOff>5483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0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22010</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03795" y="58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83593</xdr:rowOff>
    </xdr:from>
    <xdr:to>
      <xdr:col>67</xdr:col>
      <xdr:colOff>101600</xdr:colOff>
      <xdr:row>38</xdr:row>
      <xdr:rowOff>13743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4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30270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2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238</xdr:rowOff>
    </xdr:from>
    <xdr:to>
      <xdr:col>85</xdr:col>
      <xdr:colOff>127000</xdr:colOff>
      <xdr:row>76</xdr:row>
      <xdr:rowOff>149203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858988"/>
          <a:ext cx="838200" cy="3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149203</xdr:rowOff>
    </xdr:from>
    <xdr:to>
      <xdr:col>81</xdr:col>
      <xdr:colOff>50800</xdr:colOff>
      <xdr:row>76</xdr:row>
      <xdr:rowOff>152828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7940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130882</xdr:rowOff>
    </xdr:from>
    <xdr:to>
      <xdr:col>76</xdr:col>
      <xdr:colOff>114300</xdr:colOff>
      <xdr:row>76</xdr:row>
      <xdr:rowOff>152828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16108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130882</xdr:rowOff>
    </xdr:from>
    <xdr:to>
      <xdr:col>71</xdr:col>
      <xdr:colOff>177800</xdr:colOff>
      <xdr:row>76</xdr:row>
      <xdr:rowOff>169663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61082"/>
          <a:ext cx="889000" cy="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120888</xdr:rowOff>
    </xdr:from>
    <xdr:to>
      <xdr:col>85</xdr:col>
      <xdr:colOff>177800</xdr:colOff>
      <xdr:row>75</xdr:row>
      <xdr:rowOff>51038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143765</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6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98403</xdr:rowOff>
    </xdr:from>
    <xdr:to>
      <xdr:col>81</xdr:col>
      <xdr:colOff>101600</xdr:colOff>
      <xdr:row>77</xdr:row>
      <xdr:rowOff>28553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19680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102028</xdr:rowOff>
    </xdr:from>
    <xdr:to>
      <xdr:col>76</xdr:col>
      <xdr:colOff>165100</xdr:colOff>
      <xdr:row>77</xdr:row>
      <xdr:rowOff>32178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23305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80082</xdr:rowOff>
    </xdr:from>
    <xdr:to>
      <xdr:col>72</xdr:col>
      <xdr:colOff>38100</xdr:colOff>
      <xdr:row>77</xdr:row>
      <xdr:rowOff>10232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118863</xdr:rowOff>
    </xdr:from>
    <xdr:to>
      <xdr:col>67</xdr:col>
      <xdr:colOff>101600</xdr:colOff>
      <xdr:row>77</xdr:row>
      <xdr:rowOff>49013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40140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4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68267</xdr:rowOff>
    </xdr:from>
    <xdr:to>
      <xdr:col>85</xdr:col>
      <xdr:colOff>127000</xdr:colOff>
      <xdr:row>98</xdr:row>
      <xdr:rowOff>22191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698917"/>
          <a:ext cx="838200" cy="1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22191</xdr:rowOff>
    </xdr:from>
    <xdr:to>
      <xdr:col>81</xdr:col>
      <xdr:colOff>50800</xdr:colOff>
      <xdr:row>98</xdr:row>
      <xdr:rowOff>135238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24291"/>
          <a:ext cx="889000" cy="11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167681</xdr:rowOff>
    </xdr:from>
    <xdr:to>
      <xdr:col>76</xdr:col>
      <xdr:colOff>114300</xdr:colOff>
      <xdr:row>98</xdr:row>
      <xdr:rowOff>135238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455431"/>
          <a:ext cx="889000" cy="48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167681</xdr:rowOff>
    </xdr:from>
    <xdr:to>
      <xdr:col>71</xdr:col>
      <xdr:colOff>177800</xdr:colOff>
      <xdr:row>98</xdr:row>
      <xdr:rowOff>134488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455431"/>
          <a:ext cx="889000" cy="48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17467</xdr:rowOff>
    </xdr:from>
    <xdr:to>
      <xdr:col>85</xdr:col>
      <xdr:colOff>177800</xdr:colOff>
      <xdr:row>97</xdr:row>
      <xdr:rowOff>119067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6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40344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142841</xdr:rowOff>
    </xdr:from>
    <xdr:to>
      <xdr:col>81</xdr:col>
      <xdr:colOff>101600</xdr:colOff>
      <xdr:row>98</xdr:row>
      <xdr:rowOff>72991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89518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84438</xdr:rowOff>
    </xdr:from>
    <xdr:to>
      <xdr:col>76</xdr:col>
      <xdr:colOff>165100</xdr:colOff>
      <xdr:row>99</xdr:row>
      <xdr:rowOff>14588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5715</xdr:rowOff>
    </xdr:from>
    <xdr:ext cx="378565"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3017" y="1697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116881</xdr:rowOff>
    </xdr:from>
    <xdr:to>
      <xdr:col>72</xdr:col>
      <xdr:colOff>38100</xdr:colOff>
      <xdr:row>96</xdr:row>
      <xdr:rowOff>47031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4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63558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1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83688</xdr:rowOff>
    </xdr:from>
    <xdr:to>
      <xdr:col>67</xdr:col>
      <xdr:colOff>101600</xdr:colOff>
      <xdr:row>99</xdr:row>
      <xdr:rowOff>13838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4965</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5017" y="1697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136408</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1508"/>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136408</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85608</xdr:rowOff>
    </xdr:from>
    <xdr:to>
      <xdr:col>112</xdr:col>
      <xdr:colOff>38100</xdr:colOff>
      <xdr:row>39</xdr:row>
      <xdr:rowOff>15758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6885</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66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119355</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720555"/>
          <a:ext cx="889000" cy="4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68555</xdr:rowOff>
    </xdr:from>
    <xdr:to>
      <xdr:col>98</xdr:col>
      <xdr:colOff>38100</xdr:colOff>
      <xdr:row>56</xdr:row>
      <xdr:rowOff>170155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6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15232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4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19365</xdr:rowOff>
    </xdr:from>
    <xdr:to>
      <xdr:col>116</xdr:col>
      <xdr:colOff>63500</xdr:colOff>
      <xdr:row>75</xdr:row>
      <xdr:rowOff>168069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535215"/>
          <a:ext cx="838200" cy="49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19365</xdr:rowOff>
    </xdr:from>
    <xdr:to>
      <xdr:col>111</xdr:col>
      <xdr:colOff>177800</xdr:colOff>
      <xdr:row>73</xdr:row>
      <xdr:rowOff>80173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535215"/>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80173</xdr:rowOff>
    </xdr:from>
    <xdr:to>
      <xdr:col>107</xdr:col>
      <xdr:colOff>50800</xdr:colOff>
      <xdr:row>74</xdr:row>
      <xdr:rowOff>110805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596023"/>
          <a:ext cx="889000" cy="20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69017</xdr:rowOff>
    </xdr:from>
    <xdr:to>
      <xdr:col>102</xdr:col>
      <xdr:colOff>114300</xdr:colOff>
      <xdr:row>74</xdr:row>
      <xdr:rowOff>110805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584867"/>
          <a:ext cx="8890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117270</xdr:rowOff>
    </xdr:from>
    <xdr:to>
      <xdr:col>116</xdr:col>
      <xdr:colOff>114300</xdr:colOff>
      <xdr:row>76</xdr:row>
      <xdr:rowOff>47420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9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140147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82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140015</xdr:rowOff>
    </xdr:from>
    <xdr:to>
      <xdr:col>112</xdr:col>
      <xdr:colOff>38100</xdr:colOff>
      <xdr:row>73</xdr:row>
      <xdr:rowOff>70165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4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86692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25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29373</xdr:rowOff>
    </xdr:from>
    <xdr:to>
      <xdr:col>107</xdr:col>
      <xdr:colOff>101600</xdr:colOff>
      <xdr:row>73</xdr:row>
      <xdr:rowOff>130973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147500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3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60005</xdr:rowOff>
    </xdr:from>
    <xdr:to>
      <xdr:col>102</xdr:col>
      <xdr:colOff>165100</xdr:colOff>
      <xdr:row>74</xdr:row>
      <xdr:rowOff>161605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74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6682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2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18217</xdr:rowOff>
    </xdr:from>
    <xdr:to>
      <xdr:col>98</xdr:col>
      <xdr:colOff>38100</xdr:colOff>
      <xdr:row>73</xdr:row>
      <xdr:rowOff>119817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5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136344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令和２年度の住民一人当たりのコスト（性質別）において、災害復旧事業費が類似団体内で最大、全国・県平均を突出して上回っている。　これは、平成２８年熊本地震による災害復旧事業費（被災宅地復旧事業、益城中学校再建、文化会館復旧、新庁舎造成等）によるものである。また、財源として借り入れた町債の償還が令和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本格化しており、昨年度まで類似団体平均、全国・県平均を下回っていた公債費の住民一人当たりのコストが大きく上昇している。今後も庁舎、複合施設の再建も控えており、公債費償還に交付税措置がある場合でも将来の財政運営に支障を来さないよう事業の峻別に努める。</a:t>
          </a:r>
        </a:p>
        <a:p>
          <a:r>
            <a:rPr kumimoji="1" lang="ja-JP" altLang="en-US" sz="1300">
              <a:latin typeface="ＭＳ Ｐゴシック" panose="020B0600070205080204" pitchFamily="50" charset="-128"/>
              <a:ea typeface="ＭＳ Ｐゴシック" panose="020B0600070205080204" pitchFamily="50" charset="-128"/>
            </a:rPr>
            <a:t>　人件費、物件費、維持補修費、補助費、普通建設事業費等及び繰出金について類似団体平均を上回っている。人件費・物件費、維持補修費等については平成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の事業量に合わせ合理化を図る。繰出金については令和２年度より下水道事業分を補助費で決算したため、両費目が増減している。また、その他の操出金（国保、介護保険、後期高齢者医療）についても基準内繰出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33,357
33,193
65.68
34,189,427
32,725,428
1,212,315
8,266,083
44,074,967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23495</xdr:rowOff>
    </xdr:from>
    <xdr:to>
      <xdr:col>24</xdr:col>
      <xdr:colOff>63500</xdr:colOff>
      <xdr:row>36</xdr:row>
      <xdr:rowOff>43307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5695"/>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23495</xdr:rowOff>
    </xdr:from>
    <xdr:to>
      <xdr:col>19</xdr:col>
      <xdr:colOff>177800</xdr:colOff>
      <xdr:row>36</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569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36</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786"/>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161036</xdr:rowOff>
    </xdr:from>
    <xdr:to>
      <xdr:col>10</xdr:col>
      <xdr:colOff>114300</xdr:colOff>
      <xdr:row>36</xdr:row>
      <xdr:rowOff>32258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178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163957</xdr:rowOff>
    </xdr:from>
    <xdr:to>
      <xdr:col>24</xdr:col>
      <xdr:colOff>114300</xdr:colOff>
      <xdr:row>36</xdr:row>
      <xdr:rowOff>94107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142384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144145</xdr:rowOff>
    </xdr:from>
    <xdr:to>
      <xdr:col>20</xdr:col>
      <xdr:colOff>38100</xdr:colOff>
      <xdr:row>36</xdr:row>
      <xdr:rowOff>74295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65422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163576</xdr:rowOff>
    </xdr:from>
    <xdr:to>
      <xdr:col>15</xdr:col>
      <xdr:colOff>101600</xdr:colOff>
      <xdr:row>36</xdr:row>
      <xdr:rowOff>93726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84853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110236</xdr:rowOff>
    </xdr:from>
    <xdr:to>
      <xdr:col>10</xdr:col>
      <xdr:colOff>165100</xdr:colOff>
      <xdr:row>36</xdr:row>
      <xdr:rowOff>40386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31513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152908</xdr:rowOff>
    </xdr:from>
    <xdr:to>
      <xdr:col>6</xdr:col>
      <xdr:colOff>38100</xdr:colOff>
      <xdr:row>36</xdr:row>
      <xdr:rowOff>83058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10854</xdr:rowOff>
    </xdr:from>
    <xdr:to>
      <xdr:col>24</xdr:col>
      <xdr:colOff>63500</xdr:colOff>
      <xdr:row>57</xdr:row>
      <xdr:rowOff>127908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40604"/>
          <a:ext cx="838200" cy="45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127908</xdr:rowOff>
    </xdr:from>
    <xdr:to>
      <xdr:col>19</xdr:col>
      <xdr:colOff>177800</xdr:colOff>
      <xdr:row>58</xdr:row>
      <xdr:rowOff>35054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0558"/>
          <a:ext cx="889000" cy="7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21921</xdr:rowOff>
    </xdr:from>
    <xdr:to>
      <xdr:col>15</xdr:col>
      <xdr:colOff>50800</xdr:colOff>
      <xdr:row>58</xdr:row>
      <xdr:rowOff>35054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94571"/>
          <a:ext cx="889000" cy="1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21921</xdr:rowOff>
    </xdr:from>
    <xdr:to>
      <xdr:col>10</xdr:col>
      <xdr:colOff>114300</xdr:colOff>
      <xdr:row>58</xdr:row>
      <xdr:rowOff>74541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94571"/>
          <a:ext cx="889000" cy="22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131504</xdr:rowOff>
    </xdr:from>
    <xdr:to>
      <xdr:col>24</xdr:col>
      <xdr:colOff>114300</xdr:colOff>
      <xdr:row>55</xdr:row>
      <xdr:rowOff>61654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154381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4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77108</xdr:rowOff>
    </xdr:from>
    <xdr:to>
      <xdr:col>20</xdr:col>
      <xdr:colOff>38100</xdr:colOff>
      <xdr:row>58</xdr:row>
      <xdr:rowOff>7258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23785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2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155704</xdr:rowOff>
    </xdr:from>
    <xdr:to>
      <xdr:col>15</xdr:col>
      <xdr:colOff>101600</xdr:colOff>
      <xdr:row>58</xdr:row>
      <xdr:rowOff>85854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76981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142571</xdr:rowOff>
    </xdr:from>
    <xdr:to>
      <xdr:col>10</xdr:col>
      <xdr:colOff>165100</xdr:colOff>
      <xdr:row>57</xdr:row>
      <xdr:rowOff>72721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89248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23741</xdr:rowOff>
    </xdr:from>
    <xdr:to>
      <xdr:col>6</xdr:col>
      <xdr:colOff>38100</xdr:colOff>
      <xdr:row>58</xdr:row>
      <xdr:rowOff>125341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116468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145088</xdr:rowOff>
    </xdr:from>
    <xdr:to>
      <xdr:col>24</xdr:col>
      <xdr:colOff>63500</xdr:colOff>
      <xdr:row>74</xdr:row>
      <xdr:rowOff>161090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6093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88112</xdr:rowOff>
    </xdr:from>
    <xdr:to>
      <xdr:col>19</xdr:col>
      <xdr:colOff>177800</xdr:colOff>
      <xdr:row>74</xdr:row>
      <xdr:rowOff>161090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75412"/>
          <a:ext cx="889000" cy="7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100022</xdr:rowOff>
    </xdr:from>
    <xdr:to>
      <xdr:col>15</xdr:col>
      <xdr:colOff>50800</xdr:colOff>
      <xdr:row>74</xdr:row>
      <xdr:rowOff>88112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5872"/>
          <a:ext cx="889000" cy="15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141115</xdr:rowOff>
    </xdr:from>
    <xdr:to>
      <xdr:col>10</xdr:col>
      <xdr:colOff>114300</xdr:colOff>
      <xdr:row>73</xdr:row>
      <xdr:rowOff>100022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142615"/>
          <a:ext cx="889000" cy="47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94288</xdr:rowOff>
    </xdr:from>
    <xdr:to>
      <xdr:col>24</xdr:col>
      <xdr:colOff>114300</xdr:colOff>
      <xdr:row>74</xdr:row>
      <xdr:rowOff>24438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1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117165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6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110290</xdr:rowOff>
    </xdr:from>
    <xdr:to>
      <xdr:col>20</xdr:col>
      <xdr:colOff>38100</xdr:colOff>
      <xdr:row>75</xdr:row>
      <xdr:rowOff>40440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56967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37312</xdr:rowOff>
    </xdr:from>
    <xdr:to>
      <xdr:col>15</xdr:col>
      <xdr:colOff>101600</xdr:colOff>
      <xdr:row>74</xdr:row>
      <xdr:rowOff>138912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155439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49222</xdr:rowOff>
    </xdr:from>
    <xdr:to>
      <xdr:col>10</xdr:col>
      <xdr:colOff>165100</xdr:colOff>
      <xdr:row>73</xdr:row>
      <xdr:rowOff>150822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167349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4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90315</xdr:rowOff>
    </xdr:from>
    <xdr:to>
      <xdr:col>6</xdr:col>
      <xdr:colOff>38100</xdr:colOff>
      <xdr:row>71</xdr:row>
      <xdr:rowOff>20465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0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36992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186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81311</xdr:rowOff>
    </xdr:from>
    <xdr:to>
      <xdr:col>24</xdr:col>
      <xdr:colOff>62865</xdr:colOff>
      <xdr:row>98</xdr:row>
      <xdr:rowOff>141232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540511"/>
          <a:ext cx="1270" cy="40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145059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141232</xdr:rowOff>
    </xdr:from>
    <xdr:to>
      <xdr:col>24</xdr:col>
      <xdr:colOff>152400</xdr:colOff>
      <xdr:row>98</xdr:row>
      <xdr:rowOff>141232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4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27988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31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81311</xdr:rowOff>
    </xdr:from>
    <xdr:to>
      <xdr:col>24</xdr:col>
      <xdr:colOff>152400</xdr:colOff>
      <xdr:row>96</xdr:row>
      <xdr:rowOff>81311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54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127535</xdr:rowOff>
    </xdr:from>
    <xdr:to>
      <xdr:col>24</xdr:col>
      <xdr:colOff>63500</xdr:colOff>
      <xdr:row>98</xdr:row>
      <xdr:rowOff>133745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9635"/>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56997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34120</xdr:rowOff>
    </xdr:from>
    <xdr:to>
      <xdr:col>24</xdr:col>
      <xdr:colOff>114300</xdr:colOff>
      <xdr:row>98</xdr:row>
      <xdr:rowOff>135720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97698</xdr:rowOff>
    </xdr:from>
    <xdr:to>
      <xdr:col>19</xdr:col>
      <xdr:colOff>177800</xdr:colOff>
      <xdr:row>98</xdr:row>
      <xdr:rowOff>133745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99798"/>
          <a:ext cx="889000" cy="3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43359</xdr:rowOff>
    </xdr:from>
    <xdr:to>
      <xdr:col>20</xdr:col>
      <xdr:colOff>38100</xdr:colOff>
      <xdr:row>98</xdr:row>
      <xdr:rowOff>144959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161486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76157</xdr:rowOff>
    </xdr:from>
    <xdr:to>
      <xdr:col>15</xdr:col>
      <xdr:colOff>50800</xdr:colOff>
      <xdr:row>98</xdr:row>
      <xdr:rowOff>97698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92457"/>
          <a:ext cx="889000" cy="70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46155</xdr:rowOff>
    </xdr:from>
    <xdr:to>
      <xdr:col>15</xdr:col>
      <xdr:colOff>101600</xdr:colOff>
      <xdr:row>98</xdr:row>
      <xdr:rowOff>147755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164282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69664</xdr:rowOff>
    </xdr:from>
    <xdr:to>
      <xdr:col>10</xdr:col>
      <xdr:colOff>114300</xdr:colOff>
      <xdr:row>94</xdr:row>
      <xdr:rowOff>76157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671614"/>
          <a:ext cx="889000" cy="5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37137</xdr:rowOff>
    </xdr:from>
    <xdr:to>
      <xdr:col>10</xdr:col>
      <xdr:colOff>165100</xdr:colOff>
      <xdr:row>98</xdr:row>
      <xdr:rowOff>138737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129864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23075</xdr:rowOff>
    </xdr:from>
    <xdr:to>
      <xdr:col>6</xdr:col>
      <xdr:colOff>38100</xdr:colOff>
      <xdr:row>98</xdr:row>
      <xdr:rowOff>124675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115802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76735</xdr:rowOff>
    </xdr:from>
    <xdr:to>
      <xdr:col>24</xdr:col>
      <xdr:colOff>114300</xdr:colOff>
      <xdr:row>99</xdr:row>
      <xdr:rowOff>6885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12547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82945</xdr:rowOff>
    </xdr:from>
    <xdr:to>
      <xdr:col>20</xdr:col>
      <xdr:colOff>38100</xdr:colOff>
      <xdr:row>99</xdr:row>
      <xdr:rowOff>13095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46898</xdr:rowOff>
    </xdr:from>
    <xdr:to>
      <xdr:col>15</xdr:col>
      <xdr:colOff>101600</xdr:colOff>
      <xdr:row>98</xdr:row>
      <xdr:rowOff>148498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139625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25357</xdr:rowOff>
    </xdr:from>
    <xdr:to>
      <xdr:col>10</xdr:col>
      <xdr:colOff>165100</xdr:colOff>
      <xdr:row>94</xdr:row>
      <xdr:rowOff>126957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143484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18864</xdr:rowOff>
    </xdr:from>
    <xdr:to>
      <xdr:col>6</xdr:col>
      <xdr:colOff>38100</xdr:colOff>
      <xdr:row>91</xdr:row>
      <xdr:rowOff>120464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6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136991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3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28829</xdr:rowOff>
    </xdr:from>
    <xdr:to>
      <xdr:col>55</xdr:col>
      <xdr:colOff>0</xdr:colOff>
      <xdr:row>39</xdr:row>
      <xdr:rowOff>29210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1537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28829</xdr:rowOff>
    </xdr:from>
    <xdr:to>
      <xdr:col>50</xdr:col>
      <xdr:colOff>114300</xdr:colOff>
      <xdr:row>39</xdr:row>
      <xdr:rowOff>28829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153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28829</xdr:rowOff>
    </xdr:from>
    <xdr:to>
      <xdr:col>45</xdr:col>
      <xdr:colOff>177800</xdr:colOff>
      <xdr:row>39</xdr:row>
      <xdr:rowOff>28829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153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27305</xdr:rowOff>
    </xdr:from>
    <xdr:to>
      <xdr:col>41</xdr:col>
      <xdr:colOff>50800</xdr:colOff>
      <xdr:row>39</xdr:row>
      <xdr:rowOff>28829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138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149860</xdr:rowOff>
    </xdr:from>
    <xdr:to>
      <xdr:col>55</xdr:col>
      <xdr:colOff>50800</xdr:colOff>
      <xdr:row>39</xdr:row>
      <xdr:rowOff>80010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64787</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9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149479</xdr:rowOff>
    </xdr:from>
    <xdr:to>
      <xdr:col>50</xdr:col>
      <xdr:colOff>165100</xdr:colOff>
      <xdr:row>39</xdr:row>
      <xdr:rowOff>79629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70756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149479</xdr:rowOff>
    </xdr:from>
    <xdr:to>
      <xdr:col>46</xdr:col>
      <xdr:colOff>38100</xdr:colOff>
      <xdr:row>39</xdr:row>
      <xdr:rowOff>79629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70756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149479</xdr:rowOff>
    </xdr:from>
    <xdr:to>
      <xdr:col>41</xdr:col>
      <xdr:colOff>101600</xdr:colOff>
      <xdr:row>39</xdr:row>
      <xdr:rowOff>79629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70756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147955</xdr:rowOff>
    </xdr:from>
    <xdr:to>
      <xdr:col>36</xdr:col>
      <xdr:colOff>165100</xdr:colOff>
      <xdr:row>39</xdr:row>
      <xdr:rowOff>78105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69232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115316</xdr:rowOff>
    </xdr:from>
    <xdr:to>
      <xdr:col>55</xdr:col>
      <xdr:colOff>0</xdr:colOff>
      <xdr:row>57</xdr:row>
      <xdr:rowOff>135547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87966"/>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61176</xdr:rowOff>
    </xdr:from>
    <xdr:to>
      <xdr:col>50</xdr:col>
      <xdr:colOff>114300</xdr:colOff>
      <xdr:row>57</xdr:row>
      <xdr:rowOff>135547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490926"/>
          <a:ext cx="889000" cy="4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134690</xdr:rowOff>
    </xdr:from>
    <xdr:to>
      <xdr:col>45</xdr:col>
      <xdr:colOff>177800</xdr:colOff>
      <xdr:row>55</xdr:row>
      <xdr:rowOff>61176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50090"/>
          <a:ext cx="889000" cy="4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134690</xdr:rowOff>
    </xdr:from>
    <xdr:to>
      <xdr:col>41</xdr:col>
      <xdr:colOff>50800</xdr:colOff>
      <xdr:row>56</xdr:row>
      <xdr:rowOff>6445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050090"/>
          <a:ext cx="889000" cy="5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64516</xdr:rowOff>
    </xdr:from>
    <xdr:to>
      <xdr:col>55</xdr:col>
      <xdr:colOff>50800</xdr:colOff>
      <xdr:row>57</xdr:row>
      <xdr:rowOff>166116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87393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84747</xdr:rowOff>
    </xdr:from>
    <xdr:to>
      <xdr:col>50</xdr:col>
      <xdr:colOff>165100</xdr:colOff>
      <xdr:row>58</xdr:row>
      <xdr:rowOff>14897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31424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10376</xdr:rowOff>
    </xdr:from>
    <xdr:to>
      <xdr:col>46</xdr:col>
      <xdr:colOff>38100</xdr:colOff>
      <xdr:row>55</xdr:row>
      <xdr:rowOff>111976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128503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83890</xdr:rowOff>
    </xdr:from>
    <xdr:to>
      <xdr:col>41</xdr:col>
      <xdr:colOff>101600</xdr:colOff>
      <xdr:row>53</xdr:row>
      <xdr:rowOff>14040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30567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7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127095</xdr:rowOff>
    </xdr:from>
    <xdr:to>
      <xdr:col>36</xdr:col>
      <xdr:colOff>165100</xdr:colOff>
      <xdr:row>56</xdr:row>
      <xdr:rowOff>57245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73772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28772</xdr:rowOff>
    </xdr:from>
    <xdr:to>
      <xdr:col>55</xdr:col>
      <xdr:colOff>0</xdr:colOff>
      <xdr:row>78</xdr:row>
      <xdr:rowOff>146653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01872"/>
          <a:ext cx="8382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146653</xdr:rowOff>
    </xdr:from>
    <xdr:to>
      <xdr:col>50</xdr:col>
      <xdr:colOff>114300</xdr:colOff>
      <xdr:row>79</xdr:row>
      <xdr:rowOff>19132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19753"/>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4902</xdr:rowOff>
    </xdr:from>
    <xdr:to>
      <xdr:col>45</xdr:col>
      <xdr:colOff>177800</xdr:colOff>
      <xdr:row>79</xdr:row>
      <xdr:rowOff>19132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49452"/>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126079</xdr:rowOff>
    </xdr:from>
    <xdr:to>
      <xdr:col>41</xdr:col>
      <xdr:colOff>50800</xdr:colOff>
      <xdr:row>79</xdr:row>
      <xdr:rowOff>4902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99179"/>
          <a:ext cx="889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149422</xdr:rowOff>
    </xdr:from>
    <xdr:to>
      <xdr:col>55</xdr:col>
      <xdr:colOff>50800</xdr:colOff>
      <xdr:row>78</xdr:row>
      <xdr:rowOff>79572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127849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95853</xdr:rowOff>
    </xdr:from>
    <xdr:to>
      <xdr:col>50</xdr:col>
      <xdr:colOff>165100</xdr:colOff>
      <xdr:row>79</xdr:row>
      <xdr:rowOff>26003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17130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6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139782</xdr:rowOff>
    </xdr:from>
    <xdr:to>
      <xdr:col>46</xdr:col>
      <xdr:colOff>38100</xdr:colOff>
      <xdr:row>79</xdr:row>
      <xdr:rowOff>69932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61059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125552</xdr:rowOff>
    </xdr:from>
    <xdr:to>
      <xdr:col>41</xdr:col>
      <xdr:colOff>101600</xdr:colOff>
      <xdr:row>79</xdr:row>
      <xdr:rowOff>55702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46829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75279</xdr:rowOff>
    </xdr:from>
    <xdr:to>
      <xdr:col>36</xdr:col>
      <xdr:colOff>165100</xdr:colOff>
      <xdr:row>79</xdr:row>
      <xdr:rowOff>5429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168006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13241</xdr:rowOff>
    </xdr:from>
    <xdr:to>
      <xdr:col>54</xdr:col>
      <xdr:colOff>189865</xdr:colOff>
      <xdr:row>98</xdr:row>
      <xdr:rowOff>106133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6643891"/>
          <a:ext cx="1270" cy="26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109960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106133</xdr:rowOff>
    </xdr:from>
    <xdr:to>
      <xdr:col>55</xdr:col>
      <xdr:colOff>88900</xdr:colOff>
      <xdr:row>98</xdr:row>
      <xdr:rowOff>106133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131368</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641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13241</xdr:rowOff>
    </xdr:from>
    <xdr:to>
      <xdr:col>55</xdr:col>
      <xdr:colOff>88900</xdr:colOff>
      <xdr:row>97</xdr:row>
      <xdr:rowOff>13241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64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75767</xdr:rowOff>
    </xdr:from>
    <xdr:to>
      <xdr:col>55</xdr:col>
      <xdr:colOff>0</xdr:colOff>
      <xdr:row>97</xdr:row>
      <xdr:rowOff>80280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5506267"/>
          <a:ext cx="838200" cy="120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147504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7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169077</xdr:rowOff>
    </xdr:from>
    <xdr:to>
      <xdr:col>55</xdr:col>
      <xdr:colOff>50800</xdr:colOff>
      <xdr:row>98</xdr:row>
      <xdr:rowOff>99227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75767</xdr:rowOff>
    </xdr:from>
    <xdr:to>
      <xdr:col>50</xdr:col>
      <xdr:colOff>114300</xdr:colOff>
      <xdr:row>97</xdr:row>
      <xdr:rowOff>9451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5506267"/>
          <a:ext cx="889000" cy="11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171186</xdr:rowOff>
    </xdr:from>
    <xdr:to>
      <xdr:col>50</xdr:col>
      <xdr:colOff>165100</xdr:colOff>
      <xdr:row>98</xdr:row>
      <xdr:rowOff>101336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92463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9451</xdr:rowOff>
    </xdr:from>
    <xdr:to>
      <xdr:col>45</xdr:col>
      <xdr:colOff>177800</xdr:colOff>
      <xdr:row>97</xdr:row>
      <xdr:rowOff>114636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40101"/>
          <a:ext cx="889000" cy="10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169467</xdr:rowOff>
    </xdr:from>
    <xdr:to>
      <xdr:col>46</xdr:col>
      <xdr:colOff>38100</xdr:colOff>
      <xdr:row>98</xdr:row>
      <xdr:rowOff>99617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90744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114636</xdr:rowOff>
    </xdr:from>
    <xdr:to>
      <xdr:col>41</xdr:col>
      <xdr:colOff>50800</xdr:colOff>
      <xdr:row>98</xdr:row>
      <xdr:rowOff>70368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45286"/>
          <a:ext cx="889000" cy="12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166889</xdr:rowOff>
    </xdr:from>
    <xdr:to>
      <xdr:col>41</xdr:col>
      <xdr:colOff>101600</xdr:colOff>
      <xdr:row>98</xdr:row>
      <xdr:rowOff>97039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169428</xdr:rowOff>
    </xdr:from>
    <xdr:to>
      <xdr:col>36</xdr:col>
      <xdr:colOff>165100</xdr:colOff>
      <xdr:row>98</xdr:row>
      <xdr:rowOff>99578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116105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29480</xdr:rowOff>
    </xdr:from>
    <xdr:to>
      <xdr:col>55</xdr:col>
      <xdr:colOff>50800</xdr:colOff>
      <xdr:row>97</xdr:row>
      <xdr:rowOff>131080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115857</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7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24967</xdr:rowOff>
    </xdr:from>
    <xdr:to>
      <xdr:col>50</xdr:col>
      <xdr:colOff>165100</xdr:colOff>
      <xdr:row>90</xdr:row>
      <xdr:rowOff>126567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4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143094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523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130101</xdr:rowOff>
    </xdr:from>
    <xdr:to>
      <xdr:col>46</xdr:col>
      <xdr:colOff>38100</xdr:colOff>
      <xdr:row>97</xdr:row>
      <xdr:rowOff>60251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76778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36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63836</xdr:rowOff>
    </xdr:from>
    <xdr:to>
      <xdr:col>41</xdr:col>
      <xdr:colOff>101600</xdr:colOff>
      <xdr:row>97</xdr:row>
      <xdr:rowOff>165436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10513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46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19568</xdr:rowOff>
    </xdr:from>
    <xdr:to>
      <xdr:col>36</xdr:col>
      <xdr:colOff>165100</xdr:colOff>
      <xdr:row>98</xdr:row>
      <xdr:rowOff>121168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112295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138957</xdr:rowOff>
    </xdr:from>
    <xdr:to>
      <xdr:col>85</xdr:col>
      <xdr:colOff>127000</xdr:colOff>
      <xdr:row>37</xdr:row>
      <xdr:rowOff>96457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11157"/>
          <a:ext cx="838200" cy="1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138957</xdr:rowOff>
    </xdr:from>
    <xdr:to>
      <xdr:col>81</xdr:col>
      <xdr:colOff>50800</xdr:colOff>
      <xdr:row>37</xdr:row>
      <xdr:rowOff>105905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11157"/>
          <a:ext cx="889000" cy="1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105905</xdr:rowOff>
    </xdr:from>
    <xdr:to>
      <xdr:col>76</xdr:col>
      <xdr:colOff>114300</xdr:colOff>
      <xdr:row>37</xdr:row>
      <xdr:rowOff>125222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49555"/>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125222</xdr:rowOff>
    </xdr:from>
    <xdr:to>
      <xdr:col>71</xdr:col>
      <xdr:colOff>177800</xdr:colOff>
      <xdr:row>37</xdr:row>
      <xdr:rowOff>166465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68872"/>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45657</xdr:rowOff>
    </xdr:from>
    <xdr:to>
      <xdr:col>85</xdr:col>
      <xdr:colOff>177800</xdr:colOff>
      <xdr:row>37</xdr:row>
      <xdr:rowOff>147257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88157</xdr:rowOff>
    </xdr:from>
    <xdr:to>
      <xdr:col>81</xdr:col>
      <xdr:colOff>101600</xdr:colOff>
      <xdr:row>37</xdr:row>
      <xdr:rowOff>18307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34834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55105</xdr:rowOff>
    </xdr:from>
    <xdr:to>
      <xdr:col>76</xdr:col>
      <xdr:colOff>165100</xdr:colOff>
      <xdr:row>37</xdr:row>
      <xdr:rowOff>156705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147832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74422</xdr:rowOff>
    </xdr:from>
    <xdr:to>
      <xdr:col>72</xdr:col>
      <xdr:colOff>38100</xdr:colOff>
      <xdr:row>38</xdr:row>
      <xdr:rowOff>4572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115665</xdr:rowOff>
    </xdr:from>
    <xdr:to>
      <xdr:col>67</xdr:col>
      <xdr:colOff>101600</xdr:colOff>
      <xdr:row>38</xdr:row>
      <xdr:rowOff>45816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59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36942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5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51703</xdr:rowOff>
    </xdr:from>
    <xdr:to>
      <xdr:col>85</xdr:col>
      <xdr:colOff>127000</xdr:colOff>
      <xdr:row>57</xdr:row>
      <xdr:rowOff>142372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24353"/>
          <a:ext cx="838200" cy="9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142372</xdr:rowOff>
    </xdr:from>
    <xdr:to>
      <xdr:col>81</xdr:col>
      <xdr:colOff>50800</xdr:colOff>
      <xdr:row>57</xdr:row>
      <xdr:rowOff>158931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15022"/>
          <a:ext cx="889000" cy="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158931</xdr:rowOff>
    </xdr:from>
    <xdr:to>
      <xdr:col>76</xdr:col>
      <xdr:colOff>114300</xdr:colOff>
      <xdr:row>58</xdr:row>
      <xdr:rowOff>137057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931581"/>
          <a:ext cx="889000" cy="14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117169</xdr:rowOff>
    </xdr:from>
    <xdr:to>
      <xdr:col>71</xdr:col>
      <xdr:colOff>177800</xdr:colOff>
      <xdr:row>58</xdr:row>
      <xdr:rowOff>137057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1006126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903</xdr:rowOff>
    </xdr:from>
    <xdr:to>
      <xdr:col>85</xdr:col>
      <xdr:colOff>177800</xdr:colOff>
      <xdr:row>57</xdr:row>
      <xdr:rowOff>102503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150780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91572</xdr:rowOff>
    </xdr:from>
    <xdr:to>
      <xdr:col>81</xdr:col>
      <xdr:colOff>101600</xdr:colOff>
      <xdr:row>58</xdr:row>
      <xdr:rowOff>21722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95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108131</xdr:rowOff>
    </xdr:from>
    <xdr:to>
      <xdr:col>76</xdr:col>
      <xdr:colOff>165100</xdr:colOff>
      <xdr:row>58</xdr:row>
      <xdr:rowOff>38281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29408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7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86257</xdr:rowOff>
    </xdr:from>
    <xdr:to>
      <xdr:col>72</xdr:col>
      <xdr:colOff>38100</xdr:colOff>
      <xdr:row>59</xdr:row>
      <xdr:rowOff>16407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7534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2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66369</xdr:rowOff>
    </xdr:from>
    <xdr:to>
      <xdr:col>67</xdr:col>
      <xdr:colOff>101600</xdr:colOff>
      <xdr:row>58</xdr:row>
      <xdr:rowOff>167969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1001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159096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10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164702</xdr:rowOff>
    </xdr:from>
    <xdr:to>
      <xdr:col>85</xdr:col>
      <xdr:colOff>127000</xdr:colOff>
      <xdr:row>71</xdr:row>
      <xdr:rowOff>94593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1994752"/>
          <a:ext cx="838200" cy="2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164702</xdr:rowOff>
    </xdr:from>
    <xdr:to>
      <xdr:col>81</xdr:col>
      <xdr:colOff>50800</xdr:colOff>
      <xdr:row>70</xdr:row>
      <xdr:rowOff>15167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1994752"/>
          <a:ext cx="8890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15167</xdr:rowOff>
    </xdr:from>
    <xdr:to>
      <xdr:col>76</xdr:col>
      <xdr:colOff>114300</xdr:colOff>
      <xdr:row>75</xdr:row>
      <xdr:rowOff>126133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2016667"/>
          <a:ext cx="889000" cy="96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126133</xdr:rowOff>
    </xdr:from>
    <xdr:to>
      <xdr:col>71</xdr:col>
      <xdr:colOff>177800</xdr:colOff>
      <xdr:row>77</xdr:row>
      <xdr:rowOff>134393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984883"/>
          <a:ext cx="889000" cy="3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83774</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79602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43793</xdr:rowOff>
    </xdr:from>
    <xdr:to>
      <xdr:col>85</xdr:col>
      <xdr:colOff>177800</xdr:colOff>
      <xdr:row>71</xdr:row>
      <xdr:rowOff>145393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2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168270</xdr:rowOff>
    </xdr:from>
    <xdr:ext cx="599010"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16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113902</xdr:rowOff>
    </xdr:from>
    <xdr:to>
      <xdr:col>81</xdr:col>
      <xdr:colOff>101600</xdr:colOff>
      <xdr:row>70</xdr:row>
      <xdr:rowOff>44052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194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60579</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181795" y="1171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135817</xdr:rowOff>
    </xdr:from>
    <xdr:to>
      <xdr:col>76</xdr:col>
      <xdr:colOff>165100</xdr:colOff>
      <xdr:row>70</xdr:row>
      <xdr:rowOff>65967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19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82494</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292795" y="1174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75333</xdr:rowOff>
    </xdr:from>
    <xdr:to>
      <xdr:col>72</xdr:col>
      <xdr:colOff>38100</xdr:colOff>
      <xdr:row>76</xdr:row>
      <xdr:rowOff>5482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934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22010</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03795" y="127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83593</xdr:rowOff>
    </xdr:from>
    <xdr:to>
      <xdr:col>67</xdr:col>
      <xdr:colOff>101600</xdr:colOff>
      <xdr:row>78</xdr:row>
      <xdr:rowOff>13743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2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30270</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30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237</xdr:rowOff>
    </xdr:from>
    <xdr:to>
      <xdr:col>85</xdr:col>
      <xdr:colOff>127000</xdr:colOff>
      <xdr:row>96</xdr:row>
      <xdr:rowOff>149203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87987"/>
          <a:ext cx="838200" cy="3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149203</xdr:rowOff>
    </xdr:from>
    <xdr:to>
      <xdr:col>81</xdr:col>
      <xdr:colOff>50800</xdr:colOff>
      <xdr:row>96</xdr:row>
      <xdr:rowOff>152828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60840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130882</xdr:rowOff>
    </xdr:from>
    <xdr:to>
      <xdr:col>76</xdr:col>
      <xdr:colOff>114300</xdr:colOff>
      <xdr:row>96</xdr:row>
      <xdr:rowOff>152828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59008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130882</xdr:rowOff>
    </xdr:from>
    <xdr:to>
      <xdr:col>71</xdr:col>
      <xdr:colOff>177800</xdr:colOff>
      <xdr:row>96</xdr:row>
      <xdr:rowOff>169663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90082"/>
          <a:ext cx="889000" cy="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120887</xdr:rowOff>
    </xdr:from>
    <xdr:to>
      <xdr:col>85</xdr:col>
      <xdr:colOff>177800</xdr:colOff>
      <xdr:row>95</xdr:row>
      <xdr:rowOff>51037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143764</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8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98403</xdr:rowOff>
    </xdr:from>
    <xdr:to>
      <xdr:col>81</xdr:col>
      <xdr:colOff>101600</xdr:colOff>
      <xdr:row>97</xdr:row>
      <xdr:rowOff>28553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19680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102028</xdr:rowOff>
    </xdr:from>
    <xdr:to>
      <xdr:col>76</xdr:col>
      <xdr:colOff>165100</xdr:colOff>
      <xdr:row>97</xdr:row>
      <xdr:rowOff>32178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23305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80082</xdr:rowOff>
    </xdr:from>
    <xdr:to>
      <xdr:col>72</xdr:col>
      <xdr:colOff>38100</xdr:colOff>
      <xdr:row>97</xdr:row>
      <xdr:rowOff>10232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118863</xdr:rowOff>
    </xdr:from>
    <xdr:to>
      <xdr:col>67</xdr:col>
      <xdr:colOff>101600</xdr:colOff>
      <xdr:row>97</xdr:row>
      <xdr:rowOff>49013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40140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令和２年度の住民一人当たりのコスト（目的別）において、災害復旧事業費が類似団体内で最大、全国・県平均を突出して上回っている。また、土木費も類似団体中第２位となっている。　これは、平成２８年熊本地震による災害復旧事業費（被災宅地復旧事業、益城中学校再建、文化会館復旧、新庁舎造成等）によるものである。また、財源として借り入れた町債の償還が令和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本格化しており、昨年度まで類似団体平均、全国・県平均を下回っていた公債費の住民一人当たりのコストが大きく上昇している。今後も庁舎、複合施設の再建も控えており、公債費償還に交付税措置がある場合でも将来の財政運営に支障を来さないよう事業の峻別に努める。</a:t>
          </a:r>
        </a:p>
        <a:p>
          <a:r>
            <a:rPr kumimoji="1" lang="ja-JP" altLang="en-US" sz="1300">
              <a:latin typeface="ＭＳ Ｐゴシック" panose="020B0600070205080204" pitchFamily="50" charset="-128"/>
              <a:ea typeface="ＭＳ Ｐゴシック" panose="020B0600070205080204" pitchFamily="50" charset="-128"/>
            </a:rPr>
            <a:t>　民生費についても、類似団体平均を大きく上回っており、特別定額給付金事業 </a:t>
          </a:r>
          <a:r>
            <a:rPr kumimoji="1" lang="en-US" altLang="ja-JP" sz="1300">
              <a:latin typeface="ＭＳ Ｐゴシック" panose="020B0600070205080204" pitchFamily="50" charset="-128"/>
              <a:ea typeface="ＭＳ Ｐゴシック" panose="020B0600070205080204" pitchFamily="50" charset="-128"/>
            </a:rPr>
            <a:t>3,320</a:t>
          </a:r>
          <a:r>
            <a:rPr kumimoji="1" lang="ja-JP" altLang="en-US" sz="1300">
              <a:latin typeface="ＭＳ Ｐゴシック" panose="020B0600070205080204" pitchFamily="50" charset="-128"/>
              <a:ea typeface="ＭＳ Ｐゴシック" panose="020B0600070205080204" pitchFamily="50" charset="-128"/>
            </a:rPr>
            <a:t>百万円のほか、平成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年熊本地震に関連する被災者への生活再建事業、応急仮設住宅運営業務及び同住宅用地の農地復旧事業の費用があるためであり、今後仮設住宅の集約等により減少が予想される。</a:t>
          </a:r>
        </a:p>
        <a:p>
          <a:r>
            <a:rPr kumimoji="1" lang="ja-JP" altLang="en-US" sz="1300">
              <a:latin typeface="ＭＳ Ｐゴシック" panose="020B0600070205080204" pitchFamily="50" charset="-128"/>
              <a:ea typeface="ＭＳ Ｐゴシック" panose="020B0600070205080204" pitchFamily="50" charset="-128"/>
            </a:rPr>
            <a:t>　総務費が対前年度比で増加したのは、ふるさと納税の伸びによる返礼品・送料等関連費用</a:t>
          </a:r>
          <a:r>
            <a:rPr kumimoji="1" lang="en-US" altLang="ja-JP" sz="1300">
              <a:latin typeface="ＭＳ Ｐゴシック" panose="020B0600070205080204" pitchFamily="50" charset="-128"/>
              <a:ea typeface="ＭＳ Ｐゴシック" panose="020B0600070205080204" pitchFamily="50" charset="-128"/>
            </a:rPr>
            <a:t>624</a:t>
          </a:r>
          <a:r>
            <a:rPr kumimoji="1" lang="ja-JP" altLang="en-US" sz="1300">
              <a:latin typeface="ＭＳ Ｐゴシック" panose="020B0600070205080204" pitchFamily="50" charset="-128"/>
              <a:ea typeface="ＭＳ Ｐゴシック" panose="020B0600070205080204" pitchFamily="50" charset="-128"/>
            </a:rPr>
            <a:t>百万円増等による。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財政調整基金残高は、令和２年度末で約</a:t>
          </a:r>
          <a:r>
            <a:rPr kumimoji="1" lang="en-US" altLang="ja-JP" sz="1400">
              <a:latin typeface="ＭＳ ゴシック" pitchFamily="49" charset="-128"/>
              <a:ea typeface="ＭＳ ゴシック" pitchFamily="49" charset="-128"/>
            </a:rPr>
            <a:t>1,120</a:t>
          </a:r>
          <a:r>
            <a:rPr kumimoji="1" lang="ja-JP" altLang="en-US" sz="1400">
              <a:latin typeface="ＭＳ ゴシック" pitchFamily="49" charset="-128"/>
              <a:ea typeface="ＭＳ ゴシック" pitchFamily="49" charset="-128"/>
            </a:rPr>
            <a:t>百万円。平常時の予算規模（</a:t>
          </a:r>
          <a:r>
            <a:rPr kumimoji="1" lang="en-US" altLang="ja-JP" sz="1400">
              <a:latin typeface="ＭＳ ゴシック" pitchFamily="49" charset="-128"/>
              <a:ea typeface="ＭＳ ゴシック" pitchFamily="49" charset="-128"/>
            </a:rPr>
            <a:t>10,000</a:t>
          </a:r>
          <a:r>
            <a:rPr kumimoji="1" lang="ja-JP" altLang="en-US" sz="1400">
              <a:latin typeface="ＭＳ ゴシック" pitchFamily="49" charset="-128"/>
              <a:ea typeface="ＭＳ ゴシック" pitchFamily="49" charset="-128"/>
            </a:rPr>
            <a:t>百万円）の１割程度で適正な規模と考えている。今回の平成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年熊本地震により、中期的な財政見通しで財源不足が見込まれ、地方債償還が本格化すると、令和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年度以降取崩しが必要になると思われる。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年度は、歳入増が歳出増を上回ったため実質収支が</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百万円増となり実質単年度収支は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百万円となった。復旧・復興事業が続く期間は税収等一般財源収入が増加しても、公債費等一般財源充当経費の増加が上回り収支の改善は見込めない状況である。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一般会計及び特別会計において黒字となっている。</a:t>
          </a:r>
        </a:p>
        <a:p>
          <a:r>
            <a:rPr kumimoji="1" lang="ja-JP" altLang="en-US" sz="1400">
              <a:latin typeface="ＭＳ ゴシック" pitchFamily="49" charset="-128"/>
              <a:ea typeface="ＭＳ ゴシック" pitchFamily="49" charset="-128"/>
            </a:rPr>
            <a:t>　一般会計では、歳入総額</a:t>
          </a:r>
          <a:r>
            <a:rPr kumimoji="1" lang="en-US" altLang="ja-JP" sz="1400">
              <a:latin typeface="ＭＳ ゴシック" pitchFamily="49" charset="-128"/>
              <a:ea typeface="ＭＳ ゴシック" pitchFamily="49" charset="-128"/>
            </a:rPr>
            <a:t>34,189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歳出総額</a:t>
          </a:r>
          <a:r>
            <a:rPr kumimoji="1" lang="en-US" altLang="ja-JP" sz="1400">
              <a:latin typeface="ＭＳ ゴシック" pitchFamily="49" charset="-128"/>
              <a:ea typeface="ＭＳ ゴシック" pitchFamily="49" charset="-128"/>
            </a:rPr>
            <a:t>32,725</a:t>
          </a:r>
          <a:r>
            <a:rPr kumimoji="1" lang="ja-JP" altLang="en-US" sz="1400">
              <a:latin typeface="ＭＳ ゴシック" pitchFamily="49" charset="-128"/>
              <a:ea typeface="ＭＳ ゴシック" pitchFamily="49" charset="-128"/>
            </a:rPr>
            <a:t>百万円から形式収支</a:t>
          </a:r>
          <a:r>
            <a:rPr kumimoji="1" lang="en-US" altLang="ja-JP" sz="1400">
              <a:latin typeface="ＭＳ ゴシック" pitchFamily="49" charset="-128"/>
              <a:ea typeface="ＭＳ ゴシック" pitchFamily="49" charset="-128"/>
            </a:rPr>
            <a:t>1,464</a:t>
          </a:r>
          <a:r>
            <a:rPr kumimoji="1" lang="ja-JP" altLang="en-US" sz="1400">
              <a:latin typeface="ＭＳ ゴシック" pitchFamily="49" charset="-128"/>
              <a:ea typeface="ＭＳ ゴシック" pitchFamily="49" charset="-128"/>
            </a:rPr>
            <a:t>百万円、翌年度に繰越すべき財源</a:t>
          </a:r>
          <a:r>
            <a:rPr kumimoji="1" lang="en-US" altLang="ja-JP" sz="1400">
              <a:latin typeface="ＭＳ ゴシック" pitchFamily="49" charset="-128"/>
              <a:ea typeface="ＭＳ ゴシック" pitchFamily="49" charset="-128"/>
            </a:rPr>
            <a:t>252</a:t>
          </a:r>
          <a:r>
            <a:rPr kumimoji="1" lang="ja-JP" altLang="en-US" sz="1400">
              <a:latin typeface="ＭＳ ゴシック" pitchFamily="49" charset="-128"/>
              <a:ea typeface="ＭＳ ゴシック" pitchFamily="49" charset="-128"/>
            </a:rPr>
            <a:t>百万円であるため実質収支</a:t>
          </a:r>
          <a:r>
            <a:rPr kumimoji="1" lang="en-US" altLang="ja-JP" sz="1400">
              <a:latin typeface="ＭＳ ゴシック" pitchFamily="49" charset="-128"/>
              <a:ea typeface="ＭＳ ゴシック" pitchFamily="49" charset="-128"/>
            </a:rPr>
            <a:t>1,212</a:t>
          </a:r>
          <a:r>
            <a:rPr kumimoji="1" lang="ja-JP" altLang="en-US" sz="1400">
              <a:latin typeface="ＭＳ ゴシック" pitchFamily="49" charset="-128"/>
              <a:ea typeface="ＭＳ ゴシック" pitchFamily="49" charset="-128"/>
            </a:rPr>
            <a:t>百万円となり標準財政規模比</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介護保険特別会計の標準財政規模比が</a:t>
          </a:r>
          <a:r>
            <a:rPr kumimoji="1" lang="en-US" altLang="ja-JP" sz="1400">
              <a:latin typeface="ＭＳ ゴシック" pitchFamily="49" charset="-128"/>
              <a:ea typeface="ＭＳ ゴシック" pitchFamily="49" charset="-128"/>
            </a:rPr>
            <a:t>5.39%</a:t>
          </a:r>
          <a:r>
            <a:rPr kumimoji="1" lang="ja-JP" altLang="en-US" sz="1400">
              <a:latin typeface="ＭＳ ゴシック" pitchFamily="49" charset="-128"/>
              <a:ea typeface="ＭＳ ゴシック" pitchFamily="49" charset="-128"/>
            </a:rPr>
            <a:t>となっているのは、平成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年熊本地震で増えた要支援･介護者認定者数の減、介護保険料減免終了、国･県･支払基金等からの負担金返還等により実質収支が増えたためである。</a:t>
          </a:r>
        </a:p>
        <a:p>
          <a:r>
            <a:rPr kumimoji="1" lang="ja-JP" altLang="en-US" sz="1400">
              <a:latin typeface="ＭＳ ゴシック" pitchFamily="49" charset="-128"/>
              <a:ea typeface="ＭＳ ゴシック" pitchFamily="49" charset="-128"/>
            </a:rPr>
            <a:t>　今後も事務事業の見直しや未収金対策、使用料･手数料改定等の対策を図り、健全な財政運営を目指すとともに、平成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年熊本地震からの復旧・復興事業を着実に進めるための財源確保に努める。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7" zoomScale="70" zoomScaleNormal="70" workbookViewId="0">
      <selection activeCell="E41" sqref="E41:S4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34189427</v>
      </c>
      <c r="BO4" s="433"/>
      <c r="BP4" s="433"/>
      <c r="BQ4" s="433"/>
      <c r="BR4" s="433"/>
      <c r="BS4" s="433"/>
      <c r="BT4" s="433"/>
      <c r="BU4" s="434"/>
      <c r="BV4" s="432">
        <v>48493479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14.7</v>
      </c>
      <c r="CU4" s="439"/>
      <c r="CV4" s="439"/>
      <c r="CW4" s="439"/>
      <c r="CX4" s="439"/>
      <c r="CY4" s="439"/>
      <c r="CZ4" s="439"/>
      <c r="DA4" s="440"/>
      <c r="DB4" s="438">
        <v>15.8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32725428</v>
      </c>
      <c r="BO5" s="470"/>
      <c r="BP5" s="470"/>
      <c r="BQ5" s="470"/>
      <c r="BR5" s="470"/>
      <c r="BS5" s="470"/>
      <c r="BT5" s="470"/>
      <c r="BU5" s="471"/>
      <c r="BV5" s="469">
        <v>46791008</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94.9</v>
      </c>
      <c r="CU5" s="467"/>
      <c r="CV5" s="467"/>
      <c r="CW5" s="467"/>
      <c r="CX5" s="467"/>
      <c r="CY5" s="467"/>
      <c r="CZ5" s="467"/>
      <c r="DA5" s="468"/>
      <c r="DB5" s="466">
        <v>93.7</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1463999</v>
      </c>
      <c r="BO6" s="470"/>
      <c r="BP6" s="470"/>
      <c r="BQ6" s="470"/>
      <c r="BR6" s="470"/>
      <c r="BS6" s="470"/>
      <c r="BT6" s="470"/>
      <c r="BU6" s="471"/>
      <c r="BV6" s="469">
        <v>1702471</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100</v>
      </c>
      <c r="CU6" s="507"/>
      <c r="CV6" s="507"/>
      <c r="CW6" s="507"/>
      <c r="CX6" s="507"/>
      <c r="CY6" s="507"/>
      <c r="CZ6" s="507"/>
      <c r="DA6" s="508"/>
      <c r="DB6" s="506">
        <v>98.4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251684</v>
      </c>
      <c r="BO7" s="470"/>
      <c r="BP7" s="470"/>
      <c r="BQ7" s="470"/>
      <c r="BR7" s="470"/>
      <c r="BS7" s="470"/>
      <c r="BT7" s="470"/>
      <c r="BU7" s="471"/>
      <c r="BV7" s="469">
        <v>543298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8266083</v>
      </c>
      <c r="CU7" s="470"/>
      <c r="CV7" s="470"/>
      <c r="CW7" s="470"/>
      <c r="CX7" s="470"/>
      <c r="CY7" s="470"/>
      <c r="CZ7" s="470"/>
      <c r="DA7" s="471"/>
      <c r="DB7" s="469">
        <v>7324602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1212315</v>
      </c>
      <c r="BO8" s="470"/>
      <c r="BP8" s="470"/>
      <c r="BQ8" s="470"/>
      <c r="BR8" s="470"/>
      <c r="BS8" s="470"/>
      <c r="BT8" s="470"/>
      <c r="BU8" s="471"/>
      <c r="BV8" s="469">
        <v>1159173</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0.56000000000000005</v>
      </c>
      <c r="CU8" s="510"/>
      <c r="CV8" s="510"/>
      <c r="CW8" s="510"/>
      <c r="CX8" s="510"/>
      <c r="CY8" s="510"/>
      <c r="CZ8" s="510"/>
      <c r="DA8" s="511"/>
      <c r="DB8" s="509">
        <v>0.56000000000000005</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32510</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53142</v>
      </c>
      <c r="BO9" s="470"/>
      <c r="BP9" s="470"/>
      <c r="BQ9" s="470"/>
      <c r="BR9" s="470"/>
      <c r="BS9" s="470"/>
      <c r="BT9" s="470"/>
      <c r="BU9" s="471"/>
      <c r="BV9" s="469">
        <v>907175</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11.4</v>
      </c>
      <c r="CU9" s="467"/>
      <c r="CV9" s="467"/>
      <c r="CW9" s="467"/>
      <c r="CX9" s="467"/>
      <c r="CY9" s="467"/>
      <c r="CZ9" s="467"/>
      <c r="DA9" s="468"/>
      <c r="DB9" s="466">
        <v>7.8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33611</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108</v>
      </c>
      <c r="AV10" s="502"/>
      <c r="AW10" s="502"/>
      <c r="AX10" s="502"/>
      <c r="AY10" s="503" t="s">
        <v>119</v>
      </c>
      <c r="AZ10" s="504"/>
      <c r="BA10" s="504"/>
      <c r="BB10" s="504"/>
      <c r="BC10" s="504"/>
      <c r="BD10" s="504"/>
      <c r="BE10" s="504"/>
      <c r="BF10" s="504"/>
      <c r="BG10" s="504"/>
      <c r="BH10" s="504"/>
      <c r="BI10" s="504"/>
      <c r="BJ10" s="504"/>
      <c r="BK10" s="504"/>
      <c r="BL10" s="504"/>
      <c r="BM10" s="505"/>
      <c r="BN10" s="469">
        <v>614</v>
      </c>
      <c r="BO10" s="470"/>
      <c r="BP10" s="470"/>
      <c r="BQ10" s="470"/>
      <c r="BR10" s="470"/>
      <c r="BS10" s="470"/>
      <c r="BT10" s="470"/>
      <c r="BU10" s="471"/>
      <c r="BV10" s="469">
        <v>638</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108</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33357</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33193</v>
      </c>
      <c r="S13" s="554"/>
      <c r="T13" s="554"/>
      <c r="U13" s="554"/>
      <c r="V13" s="555"/>
      <c r="W13" s="485" t="s">
        <v>137</v>
      </c>
      <c r="X13" s="486"/>
      <c r="Y13" s="486"/>
      <c r="Z13" s="486"/>
      <c r="AA13" s="486"/>
      <c r="AB13" s="476"/>
      <c r="AC13" s="520">
        <v>1354</v>
      </c>
      <c r="AD13" s="521"/>
      <c r="AE13" s="521"/>
      <c r="AF13" s="521"/>
      <c r="AG13" s="563"/>
      <c r="AH13" s="520">
        <v>1304</v>
      </c>
      <c r="AI13" s="521"/>
      <c r="AJ13" s="521"/>
      <c r="AK13" s="521"/>
      <c r="AL13" s="522"/>
      <c r="AM13" s="498" t="s">
        <v>138</v>
      </c>
      <c r="AN13" s="499"/>
      <c r="AO13" s="499"/>
      <c r="AP13" s="499"/>
      <c r="AQ13" s="499"/>
      <c r="AR13" s="499"/>
      <c r="AS13" s="499"/>
      <c r="AT13" s="500"/>
      <c r="AU13" s="501" t="s">
        <v>108</v>
      </c>
      <c r="AV13" s="502"/>
      <c r="AW13" s="502"/>
      <c r="AX13" s="502"/>
      <c r="AY13" s="503" t="s">
        <v>139</v>
      </c>
      <c r="AZ13" s="504"/>
      <c r="BA13" s="504"/>
      <c r="BB13" s="504"/>
      <c r="BC13" s="504"/>
      <c r="BD13" s="504"/>
      <c r="BE13" s="504"/>
      <c r="BF13" s="504"/>
      <c r="BG13" s="504"/>
      <c r="BH13" s="504"/>
      <c r="BI13" s="504"/>
      <c r="BJ13" s="504"/>
      <c r="BK13" s="504"/>
      <c r="BL13" s="504"/>
      <c r="BM13" s="505"/>
      <c r="BN13" s="469">
        <v>53756</v>
      </c>
      <c r="BO13" s="470"/>
      <c r="BP13" s="470"/>
      <c r="BQ13" s="470"/>
      <c r="BR13" s="470"/>
      <c r="BS13" s="470"/>
      <c r="BT13" s="470"/>
      <c r="BU13" s="471"/>
      <c r="BV13" s="469">
        <v>907813</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8.8000000000000007</v>
      </c>
      <c r="CU13" s="467"/>
      <c r="CV13" s="467"/>
      <c r="CW13" s="467"/>
      <c r="CX13" s="467"/>
      <c r="CY13" s="467"/>
      <c r="CZ13" s="467"/>
      <c r="DA13" s="468"/>
      <c r="DB13" s="466">
        <v>7.9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33099</v>
      </c>
      <c r="S14" s="554"/>
      <c r="T14" s="554"/>
      <c r="U14" s="554"/>
      <c r="V14" s="555"/>
      <c r="W14" s="459"/>
      <c r="X14" s="460"/>
      <c r="Y14" s="460"/>
      <c r="Z14" s="460"/>
      <c r="AA14" s="460"/>
      <c r="AB14" s="449"/>
      <c r="AC14" s="556">
        <v>8.6999999999999993</v>
      </c>
      <c r="AD14" s="557"/>
      <c r="AE14" s="557"/>
      <c r="AF14" s="557"/>
      <c r="AG14" s="558"/>
      <c r="AH14" s="556">
        <v>8.6999999999999993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v>32.9</v>
      </c>
      <c r="CU14" s="568"/>
      <c r="CV14" s="568"/>
      <c r="CW14" s="568"/>
      <c r="CX14" s="568"/>
      <c r="CY14" s="568"/>
      <c r="CZ14" s="568"/>
      <c r="DA14" s="569"/>
      <c r="DB14" s="567">
        <v>32.200000000000003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143</v>
      </c>
      <c r="N15" s="561"/>
      <c r="O15" s="561"/>
      <c r="P15" s="561"/>
      <c r="Q15" s="562"/>
      <c r="R15" s="553">
        <v>32932</v>
      </c>
      <c r="S15" s="554"/>
      <c r="T15" s="554"/>
      <c r="U15" s="554"/>
      <c r="V15" s="555"/>
      <c r="W15" s="485" t="s">
        <v>144</v>
      </c>
      <c r="X15" s="486"/>
      <c r="Y15" s="486"/>
      <c r="Z15" s="486"/>
      <c r="AA15" s="486"/>
      <c r="AB15" s="476"/>
      <c r="AC15" s="520">
        <v>3491</v>
      </c>
      <c r="AD15" s="521"/>
      <c r="AE15" s="521"/>
      <c r="AF15" s="521"/>
      <c r="AG15" s="563"/>
      <c r="AH15" s="520">
        <v>3449</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3667884</v>
      </c>
      <c r="BO15" s="433"/>
      <c r="BP15" s="433"/>
      <c r="BQ15" s="433"/>
      <c r="BR15" s="433"/>
      <c r="BS15" s="433"/>
      <c r="BT15" s="433"/>
      <c r="BU15" s="434"/>
      <c r="BV15" s="432">
        <v>3450775</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22.3</v>
      </c>
      <c r="AD16" s="557"/>
      <c r="AE16" s="557"/>
      <c r="AF16" s="557"/>
      <c r="AG16" s="558"/>
      <c r="AH16" s="556">
        <v>23.1</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6863385</v>
      </c>
      <c r="BO16" s="470"/>
      <c r="BP16" s="470"/>
      <c r="BQ16" s="470"/>
      <c r="BR16" s="470"/>
      <c r="BS16" s="470"/>
      <c r="BT16" s="470"/>
      <c r="BU16" s="471"/>
      <c r="BV16" s="469">
        <v>5966953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10807</v>
      </c>
      <c r="AD17" s="521"/>
      <c r="AE17" s="521"/>
      <c r="AF17" s="521"/>
      <c r="AG17" s="563"/>
      <c r="AH17" s="520">
        <v>10182</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4652488</v>
      </c>
      <c r="BO17" s="470"/>
      <c r="BP17" s="470"/>
      <c r="BQ17" s="470"/>
      <c r="BR17" s="470"/>
      <c r="BS17" s="470"/>
      <c r="BT17" s="470"/>
      <c r="BU17" s="471"/>
      <c r="BV17" s="469">
        <v>4455306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65.680000000000007</v>
      </c>
      <c r="M18" s="585"/>
      <c r="N18" s="585"/>
      <c r="O18" s="585"/>
      <c r="P18" s="585"/>
      <c r="Q18" s="585"/>
      <c r="R18" s="586"/>
      <c r="S18" s="586"/>
      <c r="T18" s="586"/>
      <c r="U18" s="586"/>
      <c r="V18" s="587"/>
      <c r="W18" s="487"/>
      <c r="X18" s="488"/>
      <c r="Y18" s="488"/>
      <c r="Z18" s="488"/>
      <c r="AA18" s="488"/>
      <c r="AB18" s="479"/>
      <c r="AC18" s="588">
        <v>69</v>
      </c>
      <c r="AD18" s="589"/>
      <c r="AE18" s="589"/>
      <c r="AF18" s="589"/>
      <c r="AG18" s="590"/>
      <c r="AH18" s="588">
        <v>68.2</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7894927</v>
      </c>
      <c r="BO18" s="470"/>
      <c r="BP18" s="470"/>
      <c r="BQ18" s="470"/>
      <c r="BR18" s="470"/>
      <c r="BS18" s="470"/>
      <c r="BT18" s="470"/>
      <c r="BU18" s="471"/>
      <c r="BV18" s="469">
        <v>6946221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495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13487746</v>
      </c>
      <c r="BO19" s="470"/>
      <c r="BP19" s="470"/>
      <c r="BQ19" s="470"/>
      <c r="BR19" s="470"/>
      <c r="BS19" s="470"/>
      <c r="BT19" s="470"/>
      <c r="BU19" s="471"/>
      <c r="BV19" s="469">
        <v>11292911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11744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44074967</v>
      </c>
      <c r="BO23" s="470"/>
      <c r="BP23" s="470"/>
      <c r="BQ23" s="470"/>
      <c r="BR23" s="470"/>
      <c r="BS23" s="470"/>
      <c r="BT23" s="470"/>
      <c r="BU23" s="471"/>
      <c r="BV23" s="469">
        <v>38847141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8304</v>
      </c>
      <c r="R24" s="521"/>
      <c r="S24" s="521"/>
      <c r="T24" s="521"/>
      <c r="U24" s="521"/>
      <c r="V24" s="563"/>
      <c r="W24" s="622"/>
      <c r="X24" s="610"/>
      <c r="Y24" s="611"/>
      <c r="Z24" s="519" t="s">
        <v>168</v>
      </c>
      <c r="AA24" s="499"/>
      <c r="AB24" s="499"/>
      <c r="AC24" s="499"/>
      <c r="AD24" s="499"/>
      <c r="AE24" s="499"/>
      <c r="AF24" s="499"/>
      <c r="AG24" s="500"/>
      <c r="AH24" s="520">
        <v>273</v>
      </c>
      <c r="AI24" s="521"/>
      <c r="AJ24" s="521"/>
      <c r="AK24" s="521"/>
      <c r="AL24" s="563"/>
      <c r="AM24" s="520">
        <v>810537</v>
      </c>
      <c r="AN24" s="521"/>
      <c r="AO24" s="521"/>
      <c r="AP24" s="521"/>
      <c r="AQ24" s="521"/>
      <c r="AR24" s="563"/>
      <c r="AS24" s="520">
        <v>2969</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33972526</v>
      </c>
      <c r="BO24" s="470"/>
      <c r="BP24" s="470"/>
      <c r="BQ24" s="470"/>
      <c r="BR24" s="470"/>
      <c r="BS24" s="470"/>
      <c r="BT24" s="470"/>
      <c r="BU24" s="471"/>
      <c r="BV24" s="469">
        <v>32360629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6235</v>
      </c>
      <c r="R25" s="521"/>
      <c r="S25" s="521"/>
      <c r="T25" s="521"/>
      <c r="U25" s="521"/>
      <c r="V25" s="563"/>
      <c r="W25" s="622"/>
      <c r="X25" s="610"/>
      <c r="Y25" s="611"/>
      <c r="Z25" s="519" t="s">
        <v>171</v>
      </c>
      <c r="AA25" s="499"/>
      <c r="AB25" s="499"/>
      <c r="AC25" s="499"/>
      <c r="AD25" s="499"/>
      <c r="AE25" s="499"/>
      <c r="AF25" s="499"/>
      <c r="AG25" s="500"/>
      <c r="AH25" s="520" t="s">
        <v>127</v>
      </c>
      <c r="AI25" s="521"/>
      <c r="AJ25" s="521"/>
      <c r="AK25" s="521"/>
      <c r="AL25" s="563"/>
      <c r="AM25" s="520" t="s">
        <v>172</v>
      </c>
      <c r="AN25" s="521"/>
      <c r="AO25" s="521"/>
      <c r="AP25" s="521"/>
      <c r="AQ25" s="521"/>
      <c r="AR25" s="563"/>
      <c r="AS25" s="520" t="s">
        <v>172</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6476364</v>
      </c>
      <c r="BO25" s="433"/>
      <c r="BP25" s="433"/>
      <c r="BQ25" s="433"/>
      <c r="BR25" s="433"/>
      <c r="BS25" s="433"/>
      <c r="BT25" s="433"/>
      <c r="BU25" s="434"/>
      <c r="BV25" s="432">
        <v>1487824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5699</v>
      </c>
      <c r="R26" s="521"/>
      <c r="S26" s="521"/>
      <c r="T26" s="521"/>
      <c r="U26" s="521"/>
      <c r="V26" s="563"/>
      <c r="W26" s="622"/>
      <c r="X26" s="610"/>
      <c r="Y26" s="611"/>
      <c r="Z26" s="519" t="s">
        <v>175</v>
      </c>
      <c r="AA26" s="632"/>
      <c r="AB26" s="632"/>
      <c r="AC26" s="632"/>
      <c r="AD26" s="632"/>
      <c r="AE26" s="632"/>
      <c r="AF26" s="632"/>
      <c r="AG26" s="633"/>
      <c r="AH26" s="520">
        <v>10</v>
      </c>
      <c r="AI26" s="521"/>
      <c r="AJ26" s="521"/>
      <c r="AK26" s="521"/>
      <c r="AL26" s="563"/>
      <c r="AM26" s="520">
        <v>25860</v>
      </c>
      <c r="AN26" s="521"/>
      <c r="AO26" s="521"/>
      <c r="AP26" s="521"/>
      <c r="AQ26" s="521"/>
      <c r="AR26" s="563"/>
      <c r="AS26" s="520">
        <v>2586</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172</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3321</v>
      </c>
      <c r="R27" s="521"/>
      <c r="S27" s="521"/>
      <c r="T27" s="521"/>
      <c r="U27" s="521"/>
      <c r="V27" s="563"/>
      <c r="W27" s="622"/>
      <c r="X27" s="610"/>
      <c r="Y27" s="611"/>
      <c r="Z27" s="519" t="s">
        <v>178</v>
      </c>
      <c r="AA27" s="499"/>
      <c r="AB27" s="499"/>
      <c r="AC27" s="499"/>
      <c r="AD27" s="499"/>
      <c r="AE27" s="499"/>
      <c r="AF27" s="499"/>
      <c r="AG27" s="500"/>
      <c r="AH27" s="520">
        <v>10</v>
      </c>
      <c r="AI27" s="521"/>
      <c r="AJ27" s="521"/>
      <c r="AK27" s="521"/>
      <c r="AL27" s="563"/>
      <c r="AM27" s="520">
        <v>27410</v>
      </c>
      <c r="AN27" s="521"/>
      <c r="AO27" s="521"/>
      <c r="AP27" s="521"/>
      <c r="AQ27" s="521"/>
      <c r="AR27" s="563"/>
      <c r="AS27" s="520">
        <v>2741</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49874</v>
      </c>
      <c r="BO27" s="646"/>
      <c r="BP27" s="646"/>
      <c r="BQ27" s="646"/>
      <c r="BR27" s="646"/>
      <c r="BS27" s="646"/>
      <c r="BT27" s="646"/>
      <c r="BU27" s="647"/>
      <c r="BV27" s="645">
        <v>48873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2740</v>
      </c>
      <c r="R28" s="521"/>
      <c r="S28" s="521"/>
      <c r="T28" s="521"/>
      <c r="U28" s="521"/>
      <c r="V28" s="563"/>
      <c r="W28" s="622"/>
      <c r="X28" s="610"/>
      <c r="Y28" s="611"/>
      <c r="Z28" s="519" t="s">
        <v>181</v>
      </c>
      <c r="AA28" s="499"/>
      <c r="AB28" s="499"/>
      <c r="AC28" s="499"/>
      <c r="AD28" s="499"/>
      <c r="AE28" s="499"/>
      <c r="AF28" s="499"/>
      <c r="AG28" s="500"/>
      <c r="AH28" s="520" t="s">
        <v>127</v>
      </c>
      <c r="AI28" s="521"/>
      <c r="AJ28" s="521"/>
      <c r="AK28" s="521"/>
      <c r="AL28" s="563"/>
      <c r="AM28" s="520" t="s">
        <v>172</v>
      </c>
      <c r="AN28" s="521"/>
      <c r="AO28" s="521"/>
      <c r="AP28" s="521"/>
      <c r="AQ28" s="521"/>
      <c r="AR28" s="563"/>
      <c r="AS28" s="520" t="s">
        <v>127</v>
      </c>
      <c r="AT28" s="521"/>
      <c r="AU28" s="521"/>
      <c r="AV28" s="521"/>
      <c r="AW28" s="521"/>
      <c r="AX28" s="522"/>
      <c r="AY28" s="648" t="s">
        <v>182</v>
      </c>
      <c r="AZ28" s="649"/>
      <c r="BA28" s="649"/>
      <c r="BB28" s="650"/>
      <c r="BC28" s="429" t="s">
        <v>47</v>
      </c>
      <c r="BD28" s="430"/>
      <c r="BE28" s="430"/>
      <c r="BF28" s="430"/>
      <c r="BG28" s="430"/>
      <c r="BH28" s="430"/>
      <c r="BI28" s="430"/>
      <c r="BJ28" s="430"/>
      <c r="BK28" s="430"/>
      <c r="BL28" s="430"/>
      <c r="BM28" s="431"/>
      <c r="BN28" s="432">
        <v>1120078</v>
      </c>
      <c r="BO28" s="433"/>
      <c r="BP28" s="433"/>
      <c r="BQ28" s="433"/>
      <c r="BR28" s="433"/>
      <c r="BS28" s="433"/>
      <c r="BT28" s="433"/>
      <c r="BU28" s="434"/>
      <c r="BV28" s="432">
        <v>1119464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16</v>
      </c>
      <c r="M29" s="521"/>
      <c r="N29" s="521"/>
      <c r="O29" s="521"/>
      <c r="P29" s="563"/>
      <c r="Q29" s="520">
        <v>2491</v>
      </c>
      <c r="R29" s="521"/>
      <c r="S29" s="521"/>
      <c r="T29" s="521"/>
      <c r="U29" s="521"/>
      <c r="V29" s="563"/>
      <c r="W29" s="623"/>
      <c r="X29" s="624"/>
      <c r="Y29" s="625"/>
      <c r="Z29" s="519" t="s">
        <v>184</v>
      </c>
      <c r="AA29" s="499"/>
      <c r="AB29" s="499"/>
      <c r="AC29" s="499"/>
      <c r="AD29" s="499"/>
      <c r="AE29" s="499"/>
      <c r="AF29" s="499"/>
      <c r="AG29" s="500"/>
      <c r="AH29" s="520">
        <v>283</v>
      </c>
      <c r="AI29" s="521"/>
      <c r="AJ29" s="521"/>
      <c r="AK29" s="521"/>
      <c r="AL29" s="563"/>
      <c r="AM29" s="520">
        <v>837947</v>
      </c>
      <c r="AN29" s="521"/>
      <c r="AO29" s="521"/>
      <c r="AP29" s="521"/>
      <c r="AQ29" s="521"/>
      <c r="AR29" s="563"/>
      <c r="AS29" s="520">
        <v>2961</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1256530</v>
      </c>
      <c r="BO29" s="470"/>
      <c r="BP29" s="470"/>
      <c r="BQ29" s="470"/>
      <c r="BR29" s="470"/>
      <c r="BS29" s="470"/>
      <c r="BT29" s="470"/>
      <c r="BU29" s="471"/>
      <c r="BV29" s="469">
        <v>890535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92.5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3865299</v>
      </c>
      <c r="BO30" s="646"/>
      <c r="BP30" s="646"/>
      <c r="BQ30" s="646"/>
      <c r="BR30" s="646"/>
      <c r="BS30" s="646"/>
      <c r="BT30" s="646"/>
      <c r="BU30" s="647"/>
      <c r="BV30" s="645">
        <v>3496008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194</v>
      </c>
      <c r="X33" s="458"/>
      <c r="Y33" s="458"/>
      <c r="Z33" s="458"/>
      <c r="AA33" s="458"/>
      <c r="AB33" s="458"/>
      <c r="AC33" s="458"/>
      <c r="AD33" s="458"/>
      <c r="AE33" s="458"/>
      <c r="AF33" s="458"/>
      <c r="AG33" s="458"/>
      <c r="AH33" s="458"/>
      <c r="AI33" s="458"/>
      <c r="AJ33" s="458"/>
      <c r="AK33" s="458"/>
      <c r="AL33" s="216"/>
      <c r="AM33" s="493" t="s">
        <v>193</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益城町国民健康保険特別会計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益城町水道事業会計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13</v>
      </c>
      <c r="CP34" s="658"/>
      <c r="CQ34" s="659" t="str">
        <f>IF('各会計、関係団体の財政状況及び健全化判断比率'!BS7="","",'各会計、関係団体の財政状況及び健全化判断比率'!BS7)</f>
        <v>益城町土地開発公社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益城町介護保険特別会計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益城町下水道事業会計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熊本県後期高齢者医療広域連合
（一般会計）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益城町後期高齢者医療特別会計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熊本県後期高齢者医療広域連合
（後期高齢者医療特別会計）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益城、嘉島、西原環境衛生組合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御船地区衛生施設組合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上益城広域連合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9Lch8n61SH53uv7prBaxq2+2c+T+HXVvs2z8tSN7ZBf+B+5cl1dg5RT8GArYlwJzvuQ85wJOhXscLf34Rvdu+A==" saltValue="v9EzoNLRyugkFOqaIfHK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9" zoomScale="55" zoomScaleNormal="55" zoomScaleSheetLayoutView="100" workbookViewId="0">
      <selection activeCell="L44" sqref="L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0" t="s">
        <v>566</v>
      </c>
      <c r="D34" s="1250"/>
      <c r="E34" s="1251"/>
      <c r="F34" s="32">
        <v>10.49</v>
      </c>
      <c r="G34" s="33">
        <v>0</v>
      </c>
      <c r="H34" s="33">
        <v>3.52</v>
      </c>
      <c r="I34" s="33">
        <v>15.82</v>
      </c>
      <c r="J34" s="34">
        <v>14.66</v>
      </c>
      <c r="K34" s="22"/>
      <c r="L34" s="22"/>
      <c r="M34" s="22"/>
      <c r="N34" s="22"/>
      <c r="O34" s="22"/>
      <c r="P34" s="22"/>
    </row>
    <row r="35" spans="1:16" ht="39" customHeight="1" x14ac:dyDescent="0.15">
      <c r="A35" s="22"/>
      <c r="B35" s="35"/>
      <c r="C35" s="1244" t="s">
        <v>567</v>
      </c>
      <c r="D35" s="1245"/>
      <c r="E35" s="1246"/>
      <c r="F35" s="36">
        <v>12.01</v>
      </c>
      <c r="G35" s="37">
        <v>11.86</v>
      </c>
      <c r="H35" s="37">
        <v>8.86</v>
      </c>
      <c r="I35" s="37">
        <v>13.33</v>
      </c>
      <c r="J35" s="38">
        <v>11.4</v>
      </c>
      <c r="K35" s="22"/>
      <c r="L35" s="22"/>
      <c r="M35" s="22"/>
      <c r="N35" s="22"/>
      <c r="O35" s="22"/>
      <c r="P35" s="22"/>
    </row>
    <row r="36" spans="1:16" ht="39" customHeight="1" x14ac:dyDescent="0.15">
      <c r="A36" s="22"/>
      <c r="B36" s="35"/>
      <c r="C36" s="1244" t="s">
        <v>568</v>
      </c>
      <c r="D36" s="1245"/>
      <c r="E36" s="1246"/>
      <c r="F36" s="36">
        <v>3.45</v>
      </c>
      <c r="G36" s="37">
        <v>3.59</v>
      </c>
      <c r="H36" s="37">
        <v>2.5499999999999998</v>
      </c>
      <c r="I36" s="37">
        <v>3.9</v>
      </c>
      <c r="J36" s="38">
        <v>6.21</v>
      </c>
      <c r="K36" s="22"/>
      <c r="L36" s="22"/>
      <c r="M36" s="22"/>
      <c r="N36" s="22"/>
      <c r="O36" s="22"/>
      <c r="P36" s="22"/>
    </row>
    <row r="37" spans="1:16" ht="39" customHeight="1" x14ac:dyDescent="0.15">
      <c r="A37" s="22"/>
      <c r="B37" s="35"/>
      <c r="C37" s="1244" t="s">
        <v>569</v>
      </c>
      <c r="D37" s="1245"/>
      <c r="E37" s="1246"/>
      <c r="F37" s="36">
        <v>0.05</v>
      </c>
      <c r="G37" s="37">
        <v>5.24</v>
      </c>
      <c r="H37" s="37">
        <v>5.66</v>
      </c>
      <c r="I37" s="37">
        <v>5.29</v>
      </c>
      <c r="J37" s="38">
        <v>5.39</v>
      </c>
      <c r="K37" s="22"/>
      <c r="L37" s="22"/>
      <c r="M37" s="22"/>
      <c r="N37" s="22"/>
      <c r="O37" s="22"/>
      <c r="P37" s="22"/>
    </row>
    <row r="38" spans="1:16" ht="39" customHeight="1" x14ac:dyDescent="0.15">
      <c r="A38" s="22"/>
      <c r="B38" s="35"/>
      <c r="C38" s="1244" t="s">
        <v>570</v>
      </c>
      <c r="D38" s="1245"/>
      <c r="E38" s="1246"/>
      <c r="F38" s="36" t="s">
        <v>518</v>
      </c>
      <c r="G38" s="37" t="s">
        <v>518</v>
      </c>
      <c r="H38" s="37" t="s">
        <v>518</v>
      </c>
      <c r="I38" s="37" t="s">
        <v>518</v>
      </c>
      <c r="J38" s="38">
        <v>2.83</v>
      </c>
      <c r="K38" s="22"/>
      <c r="L38" s="22"/>
      <c r="M38" s="22"/>
      <c r="N38" s="22"/>
      <c r="O38" s="22"/>
      <c r="P38" s="22"/>
    </row>
    <row r="39" spans="1:16" ht="39" customHeight="1" x14ac:dyDescent="0.15">
      <c r="A39" s="22"/>
      <c r="B39" s="35"/>
      <c r="C39" s="1244" t="s">
        <v>571</v>
      </c>
      <c r="D39" s="1245"/>
      <c r="E39" s="1246"/>
      <c r="F39" s="36">
        <v>0.09</v>
      </c>
      <c r="G39" s="37">
        <v>0.43</v>
      </c>
      <c r="H39" s="37">
        <v>0.21</v>
      </c>
      <c r="I39" s="37">
        <v>0.18</v>
      </c>
      <c r="J39" s="38">
        <v>0.2</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572</v>
      </c>
      <c r="D42" s="1245"/>
      <c r="E42" s="1246"/>
      <c r="F42" s="36" t="s">
        <v>518</v>
      </c>
      <c r="G42" s="37" t="s">
        <v>518</v>
      </c>
      <c r="H42" s="37" t="s">
        <v>518</v>
      </c>
      <c r="I42" s="37" t="s">
        <v>573</v>
      </c>
      <c r="J42" s="38" t="s">
        <v>518</v>
      </c>
      <c r="K42" s="22"/>
      <c r="L42" s="22"/>
      <c r="M42" s="22"/>
      <c r="N42" s="22"/>
      <c r="O42" s="22"/>
      <c r="P42" s="22"/>
    </row>
    <row r="43" spans="1:16" ht="39" customHeight="1" thickBot="1" x14ac:dyDescent="0.2">
      <c r="A43" s="22"/>
      <c r="B43" s="40"/>
      <c r="C43" s="1247" t="s">
        <v>574</v>
      </c>
      <c r="D43" s="1248"/>
      <c r="E43" s="1249"/>
      <c r="F43" s="41">
        <v>0.34</v>
      </c>
      <c r="G43" s="42">
        <v>0.02</v>
      </c>
      <c r="H43" s="42">
        <v>0.1</v>
      </c>
      <c r="I43" s="42">
        <v>0.18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V8GEMfZSKd0hmHG94SJL1kj51OCXYPXxFxYNKiunuxe37lF7/Ce+IAHNw4Cf1WEj4XIL/AusJr7LagmlRSY7A==" saltValue="7ljeoOIfv56iSdGCI5pC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5" zoomScale="70" zoomScaleNormal="70"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902</v>
      </c>
      <c r="L45" s="60">
        <v>976</v>
      </c>
      <c r="M45" s="60">
        <v>930</v>
      </c>
      <c r="N45" s="60">
        <v>938</v>
      </c>
      <c r="O45" s="61">
        <v>1602</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518</v>
      </c>
      <c r="L47" s="64" t="s">
        <v>518</v>
      </c>
      <c r="M47" s="64" t="s">
        <v>518</v>
      </c>
      <c r="N47" s="64" t="s">
        <v>518</v>
      </c>
      <c r="O47" s="65" t="s">
        <v>518</v>
      </c>
      <c r="P47" s="48"/>
      <c r="Q47" s="48"/>
      <c r="R47" s="48"/>
      <c r="S47" s="48"/>
      <c r="T47" s="48"/>
      <c r="U47" s="48"/>
    </row>
    <row r="48" spans="1:21" ht="30.75" customHeight="1" x14ac:dyDescent="0.15">
      <c r="A48" s="48"/>
      <c r="B48" s="1254"/>
      <c r="C48" s="1255"/>
      <c r="D48" s="62"/>
      <c r="E48" s="1260" t="s">
        <v>14</v>
      </c>
      <c r="F48" s="1260"/>
      <c r="G48" s="1260"/>
      <c r="H48" s="1260"/>
      <c r="I48" s="1260"/>
      <c r="J48" s="1261"/>
      <c r="K48" s="63">
        <v>671</v>
      </c>
      <c r="L48" s="64">
        <v>384</v>
      </c>
      <c r="M48" s="64">
        <v>504</v>
      </c>
      <c r="N48" s="64">
        <v>627</v>
      </c>
      <c r="O48" s="65">
        <v>546</v>
      </c>
      <c r="P48" s="48"/>
      <c r="Q48" s="48"/>
      <c r="R48" s="48"/>
      <c r="S48" s="48"/>
      <c r="T48" s="48"/>
      <c r="U48" s="48"/>
    </row>
    <row r="49" spans="1:21" ht="30.75" customHeight="1" x14ac:dyDescent="0.15">
      <c r="A49" s="48"/>
      <c r="B49" s="1254"/>
      <c r="C49" s="1255"/>
      <c r="D49" s="62"/>
      <c r="E49" s="1260" t="s">
        <v>15</v>
      </c>
      <c r="F49" s="1260"/>
      <c r="G49" s="1260"/>
      <c r="H49" s="1260"/>
      <c r="I49" s="1260"/>
      <c r="J49" s="1261"/>
      <c r="K49" s="63" t="s">
        <v>518</v>
      </c>
      <c r="L49" s="64">
        <v>4</v>
      </c>
      <c r="M49" s="64">
        <v>4</v>
      </c>
      <c r="N49" s="64">
        <v>4</v>
      </c>
      <c r="O49" s="65">
        <v>4</v>
      </c>
      <c r="P49" s="48"/>
      <c r="Q49" s="48"/>
      <c r="R49" s="48"/>
      <c r="S49" s="48"/>
      <c r="T49" s="48"/>
      <c r="U49" s="48"/>
    </row>
    <row r="50" spans="1:21" ht="30.75" customHeight="1" x14ac:dyDescent="0.15">
      <c r="A50" s="48"/>
      <c r="B50" s="1254"/>
      <c r="C50" s="1255"/>
      <c r="D50" s="62"/>
      <c r="E50" s="1260" t="s">
        <v>16</v>
      </c>
      <c r="F50" s="1260"/>
      <c r="G50" s="1260"/>
      <c r="H50" s="1260"/>
      <c r="I50" s="1260"/>
      <c r="J50" s="1261"/>
      <c r="K50" s="63" t="s">
        <v>518</v>
      </c>
      <c r="L50" s="64" t="s">
        <v>518</v>
      </c>
      <c r="M50" s="64" t="s">
        <v>518</v>
      </c>
      <c r="N50" s="64" t="s">
        <v>518</v>
      </c>
      <c r="O50" s="65" t="s">
        <v>518</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518</v>
      </c>
      <c r="L51" s="64" t="s">
        <v>518</v>
      </c>
      <c r="M51" s="64" t="s">
        <v>518</v>
      </c>
      <c r="N51" s="64">
        <v>2</v>
      </c>
      <c r="O51" s="65" t="s">
        <v>518</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924</v>
      </c>
      <c r="L52" s="64">
        <v>953</v>
      </c>
      <c r="M52" s="64">
        <v>976</v>
      </c>
      <c r="N52" s="64">
        <v>956</v>
      </c>
      <c r="O52" s="65">
        <v>1520</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649</v>
      </c>
      <c r="L53" s="69">
        <v>411</v>
      </c>
      <c r="M53" s="69">
        <v>462</v>
      </c>
      <c r="N53" s="69">
        <v>615</v>
      </c>
      <c r="O53" s="70">
        <v>632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24</v>
      </c>
      <c r="C57" s="1269"/>
      <c r="D57" s="1272" t="s">
        <v>25</v>
      </c>
      <c r="E57" s="1273"/>
      <c r="F57" s="1273"/>
      <c r="G57" s="1273"/>
      <c r="H57" s="1273"/>
      <c r="I57" s="1273"/>
      <c r="J57" s="1274"/>
      <c r="K57" s="83" t="s">
        <v>581</v>
      </c>
      <c r="L57" s="84" t="s">
        <v>581</v>
      </c>
      <c r="M57" s="84" t="s">
        <v>581</v>
      </c>
      <c r="N57" s="84" t="s">
        <v>581</v>
      </c>
      <c r="O57" s="85" t="s">
        <v>581</v>
      </c>
    </row>
    <row r="58" spans="1:21" ht="31.5" customHeight="1" thickBot="1" x14ac:dyDescent="0.2">
      <c r="B58" s="1270"/>
      <c r="C58" s="1271"/>
      <c r="D58" s="1275" t="s">
        <v>26</v>
      </c>
      <c r="E58" s="1276"/>
      <c r="F58" s="1276"/>
      <c r="G58" s="1276"/>
      <c r="H58" s="1276"/>
      <c r="I58" s="1276"/>
      <c r="J58" s="1277"/>
      <c r="K58" s="86" t="s">
        <v>581</v>
      </c>
      <c r="L58" s="87" t="s">
        <v>581</v>
      </c>
      <c r="M58" s="87" t="s">
        <v>581</v>
      </c>
      <c r="N58" s="87" t="s">
        <v>581</v>
      </c>
      <c r="O58" s="88" t="s">
        <v>581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tKV4+RhGPiZqy6HklKwyoErFTgISkHCtADEvA3rCzzNgWFbQCZejKiSI67Td0kUS6ycFl60uzyt5xs4Ugq3Dg==" saltValue="zX9cJ2uvLt0WFW6SozFY7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46" zoomScale="70" zoomScaleNormal="70" zoomScaleSheetLayoutView="100" workbookViewId="0">
      <selection activeCell="L52" sqref="L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78" t="s">
        <v>29</v>
      </c>
      <c r="C41" s="1279"/>
      <c r="D41" s="102"/>
      <c r="E41" s="1284" t="s">
        <v>30</v>
      </c>
      <c r="F41" s="1284"/>
      <c r="G41" s="1284"/>
      <c r="H41" s="1285"/>
      <c r="I41" s="103">
        <v>16472</v>
      </c>
      <c r="J41" s="104">
        <v>22209</v>
      </c>
      <c r="K41" s="104">
        <v>27926</v>
      </c>
      <c r="L41" s="104">
        <v>38847</v>
      </c>
      <c r="M41" s="105">
        <v>44075</v>
      </c>
    </row>
    <row r="42" spans="2:13" ht="27.75" customHeight="1" x14ac:dyDescent="0.15">
      <c r="B42" s="1280"/>
      <c r="C42" s="1281"/>
      <c r="D42" s="106"/>
      <c r="E42" s="1286" t="s">
        <v>31</v>
      </c>
      <c r="F42" s="1286"/>
      <c r="G42" s="1286"/>
      <c r="H42" s="1287"/>
      <c r="I42" s="107" t="s">
        <v>518</v>
      </c>
      <c r="J42" s="108" t="s">
        <v>518</v>
      </c>
      <c r="K42" s="108" t="s">
        <v>518</v>
      </c>
      <c r="L42" s="108" t="s">
        <v>518</v>
      </c>
      <c r="M42" s="109" t="s">
        <v>518</v>
      </c>
    </row>
    <row r="43" spans="2:13" ht="27.75" customHeight="1" x14ac:dyDescent="0.15">
      <c r="B43" s="1280"/>
      <c r="C43" s="1281"/>
      <c r="D43" s="106"/>
      <c r="E43" s="1286" t="s">
        <v>32</v>
      </c>
      <c r="F43" s="1286"/>
      <c r="G43" s="1286"/>
      <c r="H43" s="1287"/>
      <c r="I43" s="107">
        <v>6736</v>
      </c>
      <c r="J43" s="108">
        <v>5803</v>
      </c>
      <c r="K43" s="108">
        <v>5687</v>
      </c>
      <c r="L43" s="108">
        <v>5140</v>
      </c>
      <c r="M43" s="109">
        <v>6234</v>
      </c>
    </row>
    <row r="44" spans="2:13" ht="27.75" customHeight="1" x14ac:dyDescent="0.15">
      <c r="B44" s="1280"/>
      <c r="C44" s="1281"/>
      <c r="D44" s="106"/>
      <c r="E44" s="1286" t="s">
        <v>33</v>
      </c>
      <c r="F44" s="1286"/>
      <c r="G44" s="1286"/>
      <c r="H44" s="1287"/>
      <c r="I44" s="107">
        <v>43</v>
      </c>
      <c r="J44" s="108">
        <v>39</v>
      </c>
      <c r="K44" s="108">
        <v>35</v>
      </c>
      <c r="L44" s="108">
        <v>30</v>
      </c>
      <c r="M44" s="109">
        <v>83</v>
      </c>
    </row>
    <row r="45" spans="2:13" ht="27.75" customHeight="1" x14ac:dyDescent="0.15">
      <c r="B45" s="1280"/>
      <c r="C45" s="1281"/>
      <c r="D45" s="106"/>
      <c r="E45" s="1286" t="s">
        <v>34</v>
      </c>
      <c r="F45" s="1286"/>
      <c r="G45" s="1286"/>
      <c r="H45" s="1287"/>
      <c r="I45" s="107">
        <v>397</v>
      </c>
      <c r="J45" s="108">
        <v>309</v>
      </c>
      <c r="K45" s="108">
        <v>134</v>
      </c>
      <c r="L45" s="108">
        <v>48</v>
      </c>
      <c r="M45" s="109" t="s">
        <v>518</v>
      </c>
    </row>
    <row r="46" spans="2:13" ht="27.75" customHeight="1" x14ac:dyDescent="0.15">
      <c r="B46" s="1280"/>
      <c r="C46" s="1281"/>
      <c r="D46" s="110"/>
      <c r="E46" s="1286" t="s">
        <v>35</v>
      </c>
      <c r="F46" s="1286"/>
      <c r="G46" s="1286"/>
      <c r="H46" s="1287"/>
      <c r="I46" s="107" t="s">
        <v>518</v>
      </c>
      <c r="J46" s="108" t="s">
        <v>518</v>
      </c>
      <c r="K46" s="108">
        <v>48</v>
      </c>
      <c r="L46" s="108">
        <v>65</v>
      </c>
      <c r="M46" s="109" t="s">
        <v>518</v>
      </c>
    </row>
    <row r="47" spans="2:13" ht="27.75" customHeight="1" x14ac:dyDescent="0.15">
      <c r="B47" s="1280"/>
      <c r="C47" s="1281"/>
      <c r="D47" s="111"/>
      <c r="E47" s="1288" t="s">
        <v>36</v>
      </c>
      <c r="F47" s="1289"/>
      <c r="G47" s="1289"/>
      <c r="H47" s="1290"/>
      <c r="I47" s="107" t="s">
        <v>518</v>
      </c>
      <c r="J47" s="108" t="s">
        <v>518</v>
      </c>
      <c r="K47" s="108" t="s">
        <v>518</v>
      </c>
      <c r="L47" s="108" t="s">
        <v>518</v>
      </c>
      <c r="M47" s="109" t="s">
        <v>518</v>
      </c>
    </row>
    <row r="48" spans="2:13" ht="27.75" customHeight="1" x14ac:dyDescent="0.15">
      <c r="B48" s="1280"/>
      <c r="C48" s="1281"/>
      <c r="D48" s="106"/>
      <c r="E48" s="1286" t="s">
        <v>37</v>
      </c>
      <c r="F48" s="1286"/>
      <c r="G48" s="1286"/>
      <c r="H48" s="1287"/>
      <c r="I48" s="107" t="s">
        <v>518</v>
      </c>
      <c r="J48" s="108" t="s">
        <v>518</v>
      </c>
      <c r="K48" s="108" t="s">
        <v>518</v>
      </c>
      <c r="L48" s="108" t="s">
        <v>518</v>
      </c>
      <c r="M48" s="109" t="s">
        <v>518</v>
      </c>
    </row>
    <row r="49" spans="2:13" ht="27.75" customHeight="1" x14ac:dyDescent="0.15">
      <c r="B49" s="1282"/>
      <c r="C49" s="1283"/>
      <c r="D49" s="106"/>
      <c r="E49" s="1286" t="s">
        <v>38</v>
      </c>
      <c r="F49" s="1286"/>
      <c r="G49" s="1286"/>
      <c r="H49" s="1287"/>
      <c r="I49" s="107" t="s">
        <v>518</v>
      </c>
      <c r="J49" s="108" t="s">
        <v>518</v>
      </c>
      <c r="K49" s="108" t="s">
        <v>518</v>
      </c>
      <c r="L49" s="108" t="s">
        <v>518</v>
      </c>
      <c r="M49" s="109" t="s">
        <v>518</v>
      </c>
    </row>
    <row r="50" spans="2:13" ht="27.75" customHeight="1" x14ac:dyDescent="0.15">
      <c r="B50" s="1291" t="s">
        <v>39</v>
      </c>
      <c r="C50" s="1292"/>
      <c r="D50" s="112"/>
      <c r="E50" s="1286" t="s">
        <v>40</v>
      </c>
      <c r="F50" s="1286"/>
      <c r="G50" s="1286"/>
      <c r="H50" s="1287"/>
      <c r="I50" s="107">
        <v>3968</v>
      </c>
      <c r="J50" s="108">
        <v>5726</v>
      </c>
      <c r="K50" s="108">
        <v>5498</v>
      </c>
      <c r="L50" s="108">
        <v>5798</v>
      </c>
      <c r="M50" s="109">
        <v>6528</v>
      </c>
    </row>
    <row r="51" spans="2:13" ht="27.75" customHeight="1" x14ac:dyDescent="0.15">
      <c r="B51" s="1280"/>
      <c r="C51" s="1281"/>
      <c r="D51" s="106"/>
      <c r="E51" s="1286" t="s">
        <v>41</v>
      </c>
      <c r="F51" s="1286"/>
      <c r="G51" s="1286"/>
      <c r="H51" s="1287"/>
      <c r="I51" s="107">
        <v>314</v>
      </c>
      <c r="J51" s="108">
        <v>808</v>
      </c>
      <c r="K51" s="108">
        <v>1456</v>
      </c>
      <c r="L51" s="108">
        <v>6783</v>
      </c>
      <c r="M51" s="109">
        <v>6723</v>
      </c>
    </row>
    <row r="52" spans="2:13" ht="27.75" customHeight="1" x14ac:dyDescent="0.15">
      <c r="B52" s="1282"/>
      <c r="C52" s="1283"/>
      <c r="D52" s="106"/>
      <c r="E52" s="1286" t="s">
        <v>42</v>
      </c>
      <c r="F52" s="1286"/>
      <c r="G52" s="1286"/>
      <c r="H52" s="1287"/>
      <c r="I52" s="107">
        <v>17469</v>
      </c>
      <c r="J52" s="108">
        <v>22272</v>
      </c>
      <c r="K52" s="108">
        <v>25549</v>
      </c>
      <c r="L52" s="108">
        <v>29494</v>
      </c>
      <c r="M52" s="109">
        <v>34896</v>
      </c>
    </row>
    <row r="53" spans="2:13" ht="27.75" customHeight="1" thickBot="1" x14ac:dyDescent="0.2">
      <c r="B53" s="1293" t="s">
        <v>43</v>
      </c>
      <c r="C53" s="1294"/>
      <c r="D53" s="113"/>
      <c r="E53" s="1295" t="s">
        <v>44</v>
      </c>
      <c r="F53" s="1295"/>
      <c r="G53" s="1295"/>
      <c r="H53" s="1296"/>
      <c r="I53" s="114">
        <v>1898</v>
      </c>
      <c r="J53" s="115">
        <v>-446</v>
      </c>
      <c r="K53" s="115">
        <v>1326</v>
      </c>
      <c r="L53" s="115">
        <v>2054</v>
      </c>
      <c r="M53" s="116">
        <v>2244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b2thQv3SwJl+vi+bE37hm24oXu8UrP+sw/xaJcuNUhpn0Rrdwujn/XCkZk0gC1g43T3N1e/huipEHCCHUx+9w==" saltValue="4EPozSN4kLoj5Zx/KDKx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3" zoomScale="55" zoomScaleNormal="55"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5" t="s">
        <v>47</v>
      </c>
      <c r="D55" s="1305"/>
      <c r="E55" s="1306"/>
      <c r="F55" s="128">
        <v>1119</v>
      </c>
      <c r="G55" s="128">
        <v>1119</v>
      </c>
      <c r="H55" s="129">
        <v>1120</v>
      </c>
    </row>
    <row r="56" spans="2:8" ht="52.5" customHeight="1" x14ac:dyDescent="0.15">
      <c r="B56" s="130"/>
      <c r="C56" s="1307" t="s">
        <v>48</v>
      </c>
      <c r="D56" s="1307"/>
      <c r="E56" s="1308"/>
      <c r="F56" s="131">
        <v>511</v>
      </c>
      <c r="G56" s="131">
        <v>891</v>
      </c>
      <c r="H56" s="132">
        <v>1257</v>
      </c>
    </row>
    <row r="57" spans="2:8" ht="53.25" customHeight="1" x14ac:dyDescent="0.15">
      <c r="B57" s="130"/>
      <c r="C57" s="1309" t="s">
        <v>49</v>
      </c>
      <c r="D57" s="1309"/>
      <c r="E57" s="1310"/>
      <c r="F57" s="133">
        <v>3725</v>
      </c>
      <c r="G57" s="133">
        <v>3496</v>
      </c>
      <c r="H57" s="134">
        <v>3865</v>
      </c>
    </row>
    <row r="58" spans="2:8" ht="45.75" customHeight="1" x14ac:dyDescent="0.15">
      <c r="B58" s="135"/>
      <c r="C58" s="1297" t="s">
        <v>589</v>
      </c>
      <c r="D58" s="1298"/>
      <c r="E58" s="1299"/>
      <c r="F58" s="136">
        <v>1117</v>
      </c>
      <c r="G58" s="136">
        <v>1131</v>
      </c>
      <c r="H58" s="137">
        <v>1132</v>
      </c>
    </row>
    <row r="59" spans="2:8" ht="45.75" customHeight="1" x14ac:dyDescent="0.15">
      <c r="B59" s="135"/>
      <c r="C59" s="1297" t="s">
        <v>590</v>
      </c>
      <c r="D59" s="1298"/>
      <c r="E59" s="1299"/>
      <c r="F59" s="136">
        <v>1496</v>
      </c>
      <c r="G59" s="136">
        <v>1223</v>
      </c>
      <c r="H59" s="137">
        <v>1074</v>
      </c>
    </row>
    <row r="60" spans="2:8" ht="45.75" customHeight="1" x14ac:dyDescent="0.15">
      <c r="B60" s="135"/>
      <c r="C60" s="1297" t="s">
        <v>591</v>
      </c>
      <c r="D60" s="1298"/>
      <c r="E60" s="1299"/>
      <c r="F60" s="136">
        <v>629</v>
      </c>
      <c r="G60" s="136">
        <v>639</v>
      </c>
      <c r="H60" s="137">
        <v>649</v>
      </c>
    </row>
    <row r="61" spans="2:8" ht="45.75" customHeight="1" x14ac:dyDescent="0.15">
      <c r="B61" s="135"/>
      <c r="C61" s="1297" t="s">
        <v>592</v>
      </c>
      <c r="D61" s="1298"/>
      <c r="E61" s="1299"/>
      <c r="F61" s="136">
        <v>19</v>
      </c>
      <c r="G61" s="136">
        <v>19</v>
      </c>
      <c r="H61" s="137">
        <v>524</v>
      </c>
    </row>
    <row r="62" spans="2:8" ht="45.75" customHeight="1" thickBot="1" x14ac:dyDescent="0.2">
      <c r="B62" s="138"/>
      <c r="C62" s="1300" t="s">
        <v>593</v>
      </c>
      <c r="D62" s="1301"/>
      <c r="E62" s="1302"/>
      <c r="F62" s="139">
        <v>335</v>
      </c>
      <c r="G62" s="139">
        <v>354</v>
      </c>
      <c r="H62" s="140">
        <v>353</v>
      </c>
    </row>
    <row r="63" spans="2:8" ht="52.5" customHeight="1" thickBot="1" x14ac:dyDescent="0.2">
      <c r="B63" s="141"/>
      <c r="C63" s="1303" t="s">
        <v>50</v>
      </c>
      <c r="D63" s="1303"/>
      <c r="E63" s="1304"/>
      <c r="F63" s="142">
        <v>5354</v>
      </c>
      <c r="G63" s="142">
        <v>5506</v>
      </c>
      <c r="H63" s="143">
        <v>6242</v>
      </c>
    </row>
    <row r="64" spans="2:8" ht="15" customHeight="1" x14ac:dyDescent="0.15"/>
  </sheetData>
  <sheetProtection algorithmName="SHA-512" hashValue="MjrwtVUxFwHQfJyQRLjyY9Ewsqu4ajcd5fkhM633Ur4JdpZYlvt6C2fZWM+dwuznDhK+8w6sE8NphV6RcYSRSA==" saltValue="qXk5WRFAoKpaBRWnmOJT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S34" zoomScale="70" zoomScaleNormal="7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560</v>
      </c>
      <c r="BQ50" s="1316"/>
      <c r="BR50" s="1316"/>
      <c r="BS50" s="1316"/>
      <c r="BT50" s="1316"/>
      <c r="BU50" s="1316"/>
      <c r="BV50" s="1316"/>
      <c r="BW50" s="1316"/>
      <c r="BX50" s="1316" t="s">
        <v>561</v>
      </c>
      <c r="BY50" s="1316"/>
      <c r="BZ50" s="1316"/>
      <c r="CA50" s="1316"/>
      <c r="CB50" s="1316"/>
      <c r="CC50" s="1316"/>
      <c r="CD50" s="1316"/>
      <c r="CE50" s="1316"/>
      <c r="CF50" s="1316" t="s">
        <v>562</v>
      </c>
      <c r="CG50" s="1316"/>
      <c r="CH50" s="1316"/>
      <c r="CI50" s="1316"/>
      <c r="CJ50" s="1316"/>
      <c r="CK50" s="1316"/>
      <c r="CL50" s="1316"/>
      <c r="CM50" s="1316"/>
      <c r="CN50" s="1316" t="s">
        <v>563</v>
      </c>
      <c r="CO50" s="1316"/>
      <c r="CP50" s="1316"/>
      <c r="CQ50" s="1316"/>
      <c r="CR50" s="1316"/>
      <c r="CS50" s="1316"/>
      <c r="CT50" s="1316"/>
      <c r="CU50" s="1316"/>
      <c r="CV50" s="1316" t="s">
        <v>564</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599</v>
      </c>
      <c r="AO51" s="1314"/>
      <c r="AP51" s="1314"/>
      <c r="AQ51" s="1314"/>
      <c r="AR51" s="1314"/>
      <c r="AS51" s="1314"/>
      <c r="AT51" s="1314"/>
      <c r="AU51" s="1314"/>
      <c r="AV51" s="1314"/>
      <c r="AW51" s="1314"/>
      <c r="AX51" s="1314"/>
      <c r="AY51" s="1314"/>
      <c r="AZ51" s="1314"/>
      <c r="BA51" s="1314"/>
      <c r="BB51" s="1314" t="s">
        <v>600</v>
      </c>
      <c r="BC51" s="1314"/>
      <c r="BD51" s="1314"/>
      <c r="BE51" s="1314"/>
      <c r="BF51" s="1314"/>
      <c r="BG51" s="1314"/>
      <c r="BH51" s="1314"/>
      <c r="BI51" s="1314"/>
      <c r="BJ51" s="1314"/>
      <c r="BK51" s="1314"/>
      <c r="BL51" s="1314"/>
      <c r="BM51" s="1314"/>
      <c r="BN51" s="1314"/>
      <c r="BO51" s="1314"/>
      <c r="BP51" s="1311">
        <v>30.2</v>
      </c>
      <c r="BQ51" s="1311"/>
      <c r="BR51" s="1311"/>
      <c r="BS51" s="1311"/>
      <c r="BT51" s="1311"/>
      <c r="BU51" s="1311"/>
      <c r="BV51" s="1311"/>
      <c r="BW51" s="1311"/>
      <c r="BX51" s="1311"/>
      <c r="BY51" s="1311"/>
      <c r="BZ51" s="1311"/>
      <c r="CA51" s="1311"/>
      <c r="CB51" s="1311"/>
      <c r="CC51" s="1311"/>
      <c r="CD51" s="1311"/>
      <c r="CE51" s="1311"/>
      <c r="CF51" s="1311">
        <v>21.4</v>
      </c>
      <c r="CG51" s="1311"/>
      <c r="CH51" s="1311"/>
      <c r="CI51" s="1311"/>
      <c r="CJ51" s="1311"/>
      <c r="CK51" s="1311"/>
      <c r="CL51" s="1311"/>
      <c r="CM51" s="1311"/>
      <c r="CN51" s="1311">
        <v>32.200000000000003</v>
      </c>
      <c r="CO51" s="1311"/>
      <c r="CP51" s="1311"/>
      <c r="CQ51" s="1311"/>
      <c r="CR51" s="1311"/>
      <c r="CS51" s="1311"/>
      <c r="CT51" s="1311"/>
      <c r="CU51" s="1311"/>
      <c r="CV51" s="1311">
        <v>32.9</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601</v>
      </c>
      <c r="BC53" s="1314"/>
      <c r="BD53" s="1314"/>
      <c r="BE53" s="1314"/>
      <c r="BF53" s="1314"/>
      <c r="BG53" s="1314"/>
      <c r="BH53" s="1314"/>
      <c r="BI53" s="1314"/>
      <c r="BJ53" s="1314"/>
      <c r="BK53" s="1314"/>
      <c r="BL53" s="1314"/>
      <c r="BM53" s="1314"/>
      <c r="BN53" s="1314"/>
      <c r="BO53" s="1314"/>
      <c r="BP53" s="1311">
        <v>57.8</v>
      </c>
      <c r="BQ53" s="1311"/>
      <c r="BR53" s="1311"/>
      <c r="BS53" s="1311"/>
      <c r="BT53" s="1311"/>
      <c r="BU53" s="1311"/>
      <c r="BV53" s="1311"/>
      <c r="BW53" s="1311"/>
      <c r="BX53" s="1311">
        <v>59.4</v>
      </c>
      <c r="BY53" s="1311"/>
      <c r="BZ53" s="1311"/>
      <c r="CA53" s="1311"/>
      <c r="CB53" s="1311"/>
      <c r="CC53" s="1311"/>
      <c r="CD53" s="1311"/>
      <c r="CE53" s="1311"/>
      <c r="CF53" s="1311">
        <v>59.4</v>
      </c>
      <c r="CG53" s="1311"/>
      <c r="CH53" s="1311"/>
      <c r="CI53" s="1311"/>
      <c r="CJ53" s="1311"/>
      <c r="CK53" s="1311"/>
      <c r="CL53" s="1311"/>
      <c r="CM53" s="1311"/>
      <c r="CN53" s="1311">
        <v>44.3</v>
      </c>
      <c r="CO53" s="1311"/>
      <c r="CP53" s="1311"/>
      <c r="CQ53" s="1311"/>
      <c r="CR53" s="1311"/>
      <c r="CS53" s="1311"/>
      <c r="CT53" s="1311"/>
      <c r="CU53" s="1311"/>
      <c r="CV53" s="1311">
        <v>43.5</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602</v>
      </c>
      <c r="AO55" s="1316"/>
      <c r="AP55" s="1316"/>
      <c r="AQ55" s="1316"/>
      <c r="AR55" s="1316"/>
      <c r="AS55" s="1316"/>
      <c r="AT55" s="1316"/>
      <c r="AU55" s="1316"/>
      <c r="AV55" s="1316"/>
      <c r="AW55" s="1316"/>
      <c r="AX55" s="1316"/>
      <c r="AY55" s="1316"/>
      <c r="AZ55" s="1316"/>
      <c r="BA55" s="1316"/>
      <c r="BB55" s="1314" t="s">
        <v>600</v>
      </c>
      <c r="BC55" s="1314"/>
      <c r="BD55" s="1314"/>
      <c r="BE55" s="1314"/>
      <c r="BF55" s="1314"/>
      <c r="BG55" s="1314"/>
      <c r="BH55" s="1314"/>
      <c r="BI55" s="1314"/>
      <c r="BJ55" s="1314"/>
      <c r="BK55" s="1314"/>
      <c r="BL55" s="1314"/>
      <c r="BM55" s="1314"/>
      <c r="BN55" s="1314"/>
      <c r="BO55" s="1314"/>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601</v>
      </c>
      <c r="BC57" s="1314"/>
      <c r="BD57" s="1314"/>
      <c r="BE57" s="1314"/>
      <c r="BF57" s="1314"/>
      <c r="BG57" s="1314"/>
      <c r="BH57" s="1314"/>
      <c r="BI57" s="1314"/>
      <c r="BJ57" s="1314"/>
      <c r="BK57" s="1314"/>
      <c r="BL57" s="1314"/>
      <c r="BM57" s="1314"/>
      <c r="BN57" s="1314"/>
      <c r="BO57" s="1314"/>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560</v>
      </c>
      <c r="BQ72" s="1316"/>
      <c r="BR72" s="1316"/>
      <c r="BS72" s="1316"/>
      <c r="BT72" s="1316"/>
      <c r="BU72" s="1316"/>
      <c r="BV72" s="1316"/>
      <c r="BW72" s="1316"/>
      <c r="BX72" s="1316" t="s">
        <v>561</v>
      </c>
      <c r="BY72" s="1316"/>
      <c r="BZ72" s="1316"/>
      <c r="CA72" s="1316"/>
      <c r="CB72" s="1316"/>
      <c r="CC72" s="1316"/>
      <c r="CD72" s="1316"/>
      <c r="CE72" s="1316"/>
      <c r="CF72" s="1316" t="s">
        <v>562</v>
      </c>
      <c r="CG72" s="1316"/>
      <c r="CH72" s="1316"/>
      <c r="CI72" s="1316"/>
      <c r="CJ72" s="1316"/>
      <c r="CK72" s="1316"/>
      <c r="CL72" s="1316"/>
      <c r="CM72" s="1316"/>
      <c r="CN72" s="1316" t="s">
        <v>563</v>
      </c>
      <c r="CO72" s="1316"/>
      <c r="CP72" s="1316"/>
      <c r="CQ72" s="1316"/>
      <c r="CR72" s="1316"/>
      <c r="CS72" s="1316"/>
      <c r="CT72" s="1316"/>
      <c r="CU72" s="1316"/>
      <c r="CV72" s="1316" t="s">
        <v>564</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599</v>
      </c>
      <c r="AO73" s="1314"/>
      <c r="AP73" s="1314"/>
      <c r="AQ73" s="1314"/>
      <c r="AR73" s="1314"/>
      <c r="AS73" s="1314"/>
      <c r="AT73" s="1314"/>
      <c r="AU73" s="1314"/>
      <c r="AV73" s="1314"/>
      <c r="AW73" s="1314"/>
      <c r="AX73" s="1314"/>
      <c r="AY73" s="1314"/>
      <c r="AZ73" s="1314"/>
      <c r="BA73" s="1314"/>
      <c r="BB73" s="1314" t="s">
        <v>600</v>
      </c>
      <c r="BC73" s="1314"/>
      <c r="BD73" s="1314"/>
      <c r="BE73" s="1314"/>
      <c r="BF73" s="1314"/>
      <c r="BG73" s="1314"/>
      <c r="BH73" s="1314"/>
      <c r="BI73" s="1314"/>
      <c r="BJ73" s="1314"/>
      <c r="BK73" s="1314"/>
      <c r="BL73" s="1314"/>
      <c r="BM73" s="1314"/>
      <c r="BN73" s="1314"/>
      <c r="BO73" s="1314"/>
      <c r="BP73" s="1311">
        <v>30.2</v>
      </c>
      <c r="BQ73" s="1311"/>
      <c r="BR73" s="1311"/>
      <c r="BS73" s="1311"/>
      <c r="BT73" s="1311"/>
      <c r="BU73" s="1311"/>
      <c r="BV73" s="1311"/>
      <c r="BW73" s="1311"/>
      <c r="BX73" s="1311"/>
      <c r="BY73" s="1311"/>
      <c r="BZ73" s="1311"/>
      <c r="CA73" s="1311"/>
      <c r="CB73" s="1311"/>
      <c r="CC73" s="1311"/>
      <c r="CD73" s="1311"/>
      <c r="CE73" s="1311"/>
      <c r="CF73" s="1311">
        <v>21.4</v>
      </c>
      <c r="CG73" s="1311"/>
      <c r="CH73" s="1311"/>
      <c r="CI73" s="1311"/>
      <c r="CJ73" s="1311"/>
      <c r="CK73" s="1311"/>
      <c r="CL73" s="1311"/>
      <c r="CM73" s="1311"/>
      <c r="CN73" s="1311">
        <v>32.200000000000003</v>
      </c>
      <c r="CO73" s="1311"/>
      <c r="CP73" s="1311"/>
      <c r="CQ73" s="1311"/>
      <c r="CR73" s="1311"/>
      <c r="CS73" s="1311"/>
      <c r="CT73" s="1311"/>
      <c r="CU73" s="1311"/>
      <c r="CV73" s="1311">
        <v>32.9</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605</v>
      </c>
      <c r="BC75" s="1314"/>
      <c r="BD75" s="1314"/>
      <c r="BE75" s="1314"/>
      <c r="BF75" s="1314"/>
      <c r="BG75" s="1314"/>
      <c r="BH75" s="1314"/>
      <c r="BI75" s="1314"/>
      <c r="BJ75" s="1314"/>
      <c r="BK75" s="1314"/>
      <c r="BL75" s="1314"/>
      <c r="BM75" s="1314"/>
      <c r="BN75" s="1314"/>
      <c r="BO75" s="1314"/>
      <c r="BP75" s="1311">
        <v>7.7</v>
      </c>
      <c r="BQ75" s="1311"/>
      <c r="BR75" s="1311"/>
      <c r="BS75" s="1311"/>
      <c r="BT75" s="1311"/>
      <c r="BU75" s="1311"/>
      <c r="BV75" s="1311"/>
      <c r="BW75" s="1311"/>
      <c r="BX75" s="1311">
        <v>8</v>
      </c>
      <c r="BY75" s="1311"/>
      <c r="BZ75" s="1311"/>
      <c r="CA75" s="1311"/>
      <c r="CB75" s="1311"/>
      <c r="CC75" s="1311"/>
      <c r="CD75" s="1311"/>
      <c r="CE75" s="1311"/>
      <c r="CF75" s="1311">
        <v>8.1</v>
      </c>
      <c r="CG75" s="1311"/>
      <c r="CH75" s="1311"/>
      <c r="CI75" s="1311"/>
      <c r="CJ75" s="1311"/>
      <c r="CK75" s="1311"/>
      <c r="CL75" s="1311"/>
      <c r="CM75" s="1311"/>
      <c r="CN75" s="1311">
        <v>7.9</v>
      </c>
      <c r="CO75" s="1311"/>
      <c r="CP75" s="1311"/>
      <c r="CQ75" s="1311"/>
      <c r="CR75" s="1311"/>
      <c r="CS75" s="1311"/>
      <c r="CT75" s="1311"/>
      <c r="CU75" s="1311"/>
      <c r="CV75" s="1311">
        <v>8.8000000000000007</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602</v>
      </c>
      <c r="AO77" s="1316"/>
      <c r="AP77" s="1316"/>
      <c r="AQ77" s="1316"/>
      <c r="AR77" s="1316"/>
      <c r="AS77" s="1316"/>
      <c r="AT77" s="1316"/>
      <c r="AU77" s="1316"/>
      <c r="AV77" s="1316"/>
      <c r="AW77" s="1316"/>
      <c r="AX77" s="1316"/>
      <c r="AY77" s="1316"/>
      <c r="AZ77" s="1316"/>
      <c r="BA77" s="1316"/>
      <c r="BB77" s="1314" t="s">
        <v>600</v>
      </c>
      <c r="BC77" s="1314"/>
      <c r="BD77" s="1314"/>
      <c r="BE77" s="1314"/>
      <c r="BF77" s="1314"/>
      <c r="BG77" s="1314"/>
      <c r="BH77" s="1314"/>
      <c r="BI77" s="1314"/>
      <c r="BJ77" s="1314"/>
      <c r="BK77" s="1314"/>
      <c r="BL77" s="1314"/>
      <c r="BM77" s="1314"/>
      <c r="BN77" s="1314"/>
      <c r="BO77" s="1314"/>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605</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J6lpypofSSJWg/f1uqwZUN09TNgmLEh75wbIiK90ehfOXr7JDRUVa5pt2wYSlOB4Fx7zZFR65IlIW3RXSKmJKQ==" saltValue="XF+jCZC+0nigbi0uacdbh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84" zoomScale="70" zoomScaleNormal="7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sTbwuC3ruYxnkE3XEtqCI6SWbbn3JQCueWelrra/N4nwXyADuhO/zVKEdF1gV2bPPbJBuXws1wI7/BXt10ifDg==" saltValue="4L6xQ2tC/rPHLLJ3LfZv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85" zoomScaleNormal="85"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FnlAjgT48MRwmfRHXeI/HWHyOtcjax6DAD19xlJqlADZ3d4lZkF0tqa9+1YgcKRp93AgUeD3xW7KQfJc5/v1AQ==" saltValue="A2tc9WqzdOccHD7zZD+k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15067</v>
      </c>
      <c r="E3" s="162"/>
      <c r="F3" s="163">
        <v>47738</v>
      </c>
      <c r="G3" s="164"/>
      <c r="H3" s="165"/>
    </row>
    <row r="4" spans="1:8" x14ac:dyDescent="0.15">
      <c r="A4" s="166"/>
      <c r="B4" s="167"/>
      <c r="C4" s="168"/>
      <c r="D4" s="169">
        <v>8464</v>
      </c>
      <c r="E4" s="170"/>
      <c r="F4" s="171">
        <v>24937</v>
      </c>
      <c r="G4" s="172"/>
      <c r="H4" s="173"/>
    </row>
    <row r="5" spans="1:8" x14ac:dyDescent="0.15">
      <c r="A5" s="154" t="s">
        <v>552</v>
      </c>
      <c r="B5" s="159"/>
      <c r="C5" s="160"/>
      <c r="D5" s="161">
        <v>51230</v>
      </c>
      <c r="E5" s="162"/>
      <c r="F5" s="163">
        <v>52191</v>
      </c>
      <c r="G5" s="164"/>
      <c r="H5" s="165"/>
    </row>
    <row r="6" spans="1:8" x14ac:dyDescent="0.15">
      <c r="A6" s="166"/>
      <c r="B6" s="167"/>
      <c r="C6" s="168"/>
      <c r="D6" s="169">
        <v>31058</v>
      </c>
      <c r="E6" s="170"/>
      <c r="F6" s="171">
        <v>24843</v>
      </c>
      <c r="G6" s="172"/>
      <c r="H6" s="173"/>
    </row>
    <row r="7" spans="1:8" x14ac:dyDescent="0.15">
      <c r="A7" s="154" t="s">
        <v>553</v>
      </c>
      <c r="B7" s="159"/>
      <c r="C7" s="160"/>
      <c r="D7" s="161">
        <v>123101</v>
      </c>
      <c r="E7" s="162"/>
      <c r="F7" s="163">
        <v>47387</v>
      </c>
      <c r="G7" s="164"/>
      <c r="H7" s="165"/>
    </row>
    <row r="8" spans="1:8" x14ac:dyDescent="0.15">
      <c r="A8" s="166"/>
      <c r="B8" s="167"/>
      <c r="C8" s="168"/>
      <c r="D8" s="169">
        <v>27763</v>
      </c>
      <c r="E8" s="170"/>
      <c r="F8" s="171">
        <v>24928</v>
      </c>
      <c r="G8" s="172"/>
      <c r="H8" s="173"/>
    </row>
    <row r="9" spans="1:8" x14ac:dyDescent="0.15">
      <c r="A9" s="154" t="s">
        <v>554</v>
      </c>
      <c r="B9" s="159"/>
      <c r="C9" s="160"/>
      <c r="D9" s="161">
        <v>623768</v>
      </c>
      <c r="E9" s="162"/>
      <c r="F9" s="163">
        <v>51264</v>
      </c>
      <c r="G9" s="164"/>
      <c r="H9" s="165"/>
    </row>
    <row r="10" spans="1:8" x14ac:dyDescent="0.15">
      <c r="A10" s="166"/>
      <c r="B10" s="167"/>
      <c r="C10" s="168"/>
      <c r="D10" s="169">
        <v>46941</v>
      </c>
      <c r="E10" s="170"/>
      <c r="F10" s="171">
        <v>26040</v>
      </c>
      <c r="G10" s="172"/>
      <c r="H10" s="173"/>
    </row>
    <row r="11" spans="1:8" x14ac:dyDescent="0.15">
      <c r="A11" s="154" t="s">
        <v>555</v>
      </c>
      <c r="B11" s="159"/>
      <c r="C11" s="160"/>
      <c r="D11" s="161">
        <v>92509</v>
      </c>
      <c r="E11" s="162"/>
      <c r="F11" s="163">
        <v>52068</v>
      </c>
      <c r="G11" s="164"/>
      <c r="H11" s="165"/>
    </row>
    <row r="12" spans="1:8" x14ac:dyDescent="0.15">
      <c r="A12" s="166"/>
      <c r="B12" s="167"/>
      <c r="C12" s="174"/>
      <c r="D12" s="169">
        <v>21428</v>
      </c>
      <c r="E12" s="170"/>
      <c r="F12" s="171">
        <v>26936</v>
      </c>
      <c r="G12" s="172"/>
      <c r="H12" s="173"/>
    </row>
    <row r="13" spans="1:8" x14ac:dyDescent="0.15">
      <c r="A13" s="154"/>
      <c r="B13" s="159"/>
      <c r="C13" s="175"/>
      <c r="D13" s="176">
        <v>181135</v>
      </c>
      <c r="E13" s="177"/>
      <c r="F13" s="178">
        <v>50130</v>
      </c>
      <c r="G13" s="179"/>
      <c r="H13" s="165"/>
    </row>
    <row r="14" spans="1:8" x14ac:dyDescent="0.15">
      <c r="A14" s="166"/>
      <c r="B14" s="167"/>
      <c r="C14" s="168"/>
      <c r="D14" s="169">
        <v>27131</v>
      </c>
      <c r="E14" s="170"/>
      <c r="F14" s="171">
        <v>25537</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10.49</v>
      </c>
      <c r="C19" s="180">
        <f>ROUND(VALUE(SUBSTITUTE(実質収支比率等に係る経年分析!G$48,"▲","-")),2)</f>
        <v>0</v>
      </c>
      <c r="D19" s="180">
        <f>ROUND(VALUE(SUBSTITUTE(実質収支比率等に係る経年分析!H$48,"▲","-")),2)</f>
        <v>3.53</v>
      </c>
      <c r="E19" s="180">
        <f>ROUND(VALUE(SUBSTITUTE(実質収支比率等に係る経年分析!I$48,"▲","-")),2)</f>
        <v>15.83</v>
      </c>
      <c r="F19" s="180">
        <f>ROUND(VALUE(SUBSTITUTE(実質収支比率等に係る経年分析!J$48,"▲","-")),2)</f>
        <v>14.67</v>
      </c>
    </row>
    <row r="20" spans="1:11" x14ac:dyDescent="0.15">
      <c r="A20" s="180" t="s">
        <v>54</v>
      </c>
      <c r="B20" s="180">
        <f>ROUND(VALUE(SUBSTITUTE(実質収支比率等に係る経年分析!F$47,"▲","-")),2)</f>
        <v>15.62</v>
      </c>
      <c r="C20" s="180">
        <f>ROUND(VALUE(SUBSTITUTE(実質収支比率等に係る経年分析!G$47,"▲","-")),2)</f>
        <v>15.7</v>
      </c>
      <c r="D20" s="180">
        <f>ROUND(VALUE(SUBSTITUTE(実質収支比率等に係る経年分析!H$47,"▲","-")),2)</f>
        <v>15.68</v>
      </c>
      <c r="E20" s="180">
        <f>ROUND(VALUE(SUBSTITUTE(実質収支比率等に係る経年分析!I$47,"▲","-")),2)</f>
        <v>15.28</v>
      </c>
      <c r="F20" s="180">
        <f>ROUND(VALUE(SUBSTITUTE(実質収支比率等に係る経年分析!J$47,"▲","-")),2)</f>
        <v>13.55</v>
      </c>
    </row>
    <row r="21" spans="1:11" x14ac:dyDescent="0.15">
      <c r="A21" s="180" t="s">
        <v>55</v>
      </c>
      <c r="B21" s="180">
        <f>IF(ISNUMBER(VALUE(SUBSTITUTE(実質収支比率等に係る経年分析!F$49,"▲","-"))),ROUND(VALUE(SUBSTITUTE(実質収支比率等に係る経年分析!F$49,"▲","-")),2),NA())</f>
        <v>6.25</v>
      </c>
      <c r="C21" s="180">
        <f>IF(ISNUMBER(VALUE(SUBSTITUTE(実質収支比率等に係る経年分析!G$49,"▲","-"))),ROUND(VALUE(SUBSTITUTE(実質収支比率等に係る経年分析!G$49,"▲","-")),2),NA())</f>
        <v>-10.52</v>
      </c>
      <c r="D21" s="180">
        <f>IF(ISNUMBER(VALUE(SUBSTITUTE(実質収支比率等に係る経年分析!H$49,"▲","-"))),ROUND(VALUE(SUBSTITUTE(実質収支比率等に係る経年分析!H$49,"▲","-")),2),NA())</f>
        <v>3.54</v>
      </c>
      <c r="E21" s="180">
        <f>IF(ISNUMBER(VALUE(SUBSTITUTE(実質収支比率等に係る経年分析!I$49,"▲","-"))),ROUND(VALUE(SUBSTITUTE(実質収支比率等に係る経年分析!I$49,"▲","-")),2),NA())</f>
        <v>12.39</v>
      </c>
      <c r="F21" s="180">
        <f>IF(ISNUMBER(VALUE(SUBSTITUTE(実質収支比率等に係る経年分析!J$49,"▲","-"))),ROUND(VALUE(SUBSTITUTE(実質収支比率等に係る経年分析!J$49,"▲","-")),2),NA())</f>
        <v>0.65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7.24</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益城町後期高齢者医療特別会計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益城町下水道事業会計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2.83</v>
      </c>
    </row>
    <row r="33" spans="1:16" x14ac:dyDescent="0.15">
      <c r="A33" s="181" t="str">
        <f>IF(連結実質赤字比率に係る赤字・黒字の構成分析!C$37="",NA(),連結実質赤字比率に係る赤字・黒字の構成分析!C$37)</f>
        <v>益城町介護保険特別会計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5.29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5.39</v>
      </c>
    </row>
    <row r="34" spans="1:16" x14ac:dyDescent="0.15">
      <c r="A34" s="181" t="str">
        <f>IF(連結実質赤字比率に係る赤字・黒字の構成分析!C$36="",NA(),連結実質赤字比率に係る赤字・黒字の構成分析!C$36)</f>
        <v>益城町国民健康保険特別会計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6.21</v>
      </c>
    </row>
    <row r="35" spans="1:16" x14ac:dyDescent="0.15">
      <c r="A35" s="181" t="str">
        <f>IF(連結実質赤字比率に係る赤字・黒字の構成分析!C$35="",NA(),連結実質赤字比率に係る赤字・黒字の構成分析!C$35)</f>
        <v>益城町水道事業会計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14.66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924</v>
      </c>
      <c r="E42" s="182"/>
      <c r="F42" s="182"/>
      <c r="G42" s="182">
        <f>'実質公債費比率（分子）の構造'!L$52</f>
        <v>953</v>
      </c>
      <c r="H42" s="182"/>
      <c r="I42" s="182"/>
      <c r="J42" s="182">
        <f>'実質公債費比率（分子）の構造'!M$52</f>
        <v>976</v>
      </c>
      <c r="K42" s="182"/>
      <c r="L42" s="182"/>
      <c r="M42" s="182">
        <f>'実質公債費比率（分子）の構造'!N$52</f>
        <v>956</v>
      </c>
      <c r="N42" s="182"/>
      <c r="O42" s="182"/>
      <c r="P42" s="182">
        <f>'実質公債費比率（分子）の構造'!O$52</f>
        <v>1520</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2</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t="str">
        <f>'実質公債費比率（分子）の構造'!K$49</f>
        <v>-</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4</v>
      </c>
      <c r="O45" s="182"/>
      <c r="P45" s="182"/>
    </row>
    <row r="46" spans="1:16" x14ac:dyDescent="0.15">
      <c r="A46" s="182" t="s">
        <v>66</v>
      </c>
      <c r="B46" s="182">
        <f>'実質公債費比率（分子）の構造'!K$48</f>
        <v>671</v>
      </c>
      <c r="C46" s="182"/>
      <c r="D46" s="182"/>
      <c r="E46" s="182">
        <f>'実質公債費比率（分子）の構造'!L$48</f>
        <v>384</v>
      </c>
      <c r="F46" s="182"/>
      <c r="G46" s="182"/>
      <c r="H46" s="182">
        <f>'実質公債費比率（分子）の構造'!M$48</f>
        <v>504</v>
      </c>
      <c r="I46" s="182"/>
      <c r="J46" s="182"/>
      <c r="K46" s="182">
        <f>'実質公債費比率（分子）の構造'!N$48</f>
        <v>627</v>
      </c>
      <c r="L46" s="182"/>
      <c r="M46" s="182"/>
      <c r="N46" s="182">
        <f>'実質公債費比率（分子）の構造'!O$48</f>
        <v>546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902</v>
      </c>
      <c r="C49" s="182"/>
      <c r="D49" s="182"/>
      <c r="E49" s="182">
        <f>'実質公債費比率（分子）の構造'!L$45</f>
        <v>976</v>
      </c>
      <c r="F49" s="182"/>
      <c r="G49" s="182"/>
      <c r="H49" s="182">
        <f>'実質公債費比率（分子）の構造'!M$45</f>
        <v>930</v>
      </c>
      <c r="I49" s="182"/>
      <c r="J49" s="182"/>
      <c r="K49" s="182">
        <f>'実質公債費比率（分子）の構造'!N$45</f>
        <v>938</v>
      </c>
      <c r="L49" s="182"/>
      <c r="M49" s="182"/>
      <c r="N49" s="182">
        <f>'実質公債費比率（分子）の構造'!O$45</f>
        <v>1602</v>
      </c>
      <c r="O49" s="182"/>
      <c r="P49" s="182"/>
    </row>
    <row r="50" spans="1:16" x14ac:dyDescent="0.15">
      <c r="A50" s="182" t="s">
        <v>70</v>
      </c>
      <c r="B50" s="182" t="e">
        <f>NA()</f>
        <v>#N/A</v>
      </c>
      <c r="C50" s="182">
        <f>IF(ISNUMBER('実質公債費比率（分子）の構造'!K$53),'実質公債費比率（分子）の構造'!K$53,NA())</f>
        <v>649</v>
      </c>
      <c r="D50" s="182" t="e">
        <f>NA()</f>
        <v>#N/A</v>
      </c>
      <c r="E50" s="182" t="e">
        <f>NA()</f>
        <v>#N/A</v>
      </c>
      <c r="F50" s="182">
        <f>IF(ISNUMBER('実質公債費比率（分子）の構造'!L$53),'実質公債費比率（分子）の構造'!L$53,NA())</f>
        <v>411</v>
      </c>
      <c r="G50" s="182" t="e">
        <f>NA()</f>
        <v>#N/A</v>
      </c>
      <c r="H50" s="182" t="e">
        <f>NA()</f>
        <v>#N/A</v>
      </c>
      <c r="I50" s="182">
        <f>IF(ISNUMBER('実質公債費比率（分子）の構造'!M$53),'実質公債費比率（分子）の構造'!M$53,NA())</f>
        <v>462</v>
      </c>
      <c r="J50" s="182" t="e">
        <f>NA()</f>
        <v>#N/A</v>
      </c>
      <c r="K50" s="182" t="e">
        <f>NA()</f>
        <v>#N/A</v>
      </c>
      <c r="L50" s="182">
        <f>IF(ISNUMBER('実質公債費比率（分子）の構造'!N$53),'実質公債費比率（分子）の構造'!N$53,NA())</f>
        <v>615</v>
      </c>
      <c r="M50" s="182" t="e">
        <f>NA()</f>
        <v>#N/A</v>
      </c>
      <c r="N50" s="182" t="e">
        <f>NA()</f>
        <v>#N/A</v>
      </c>
      <c r="O50" s="182">
        <f>IF(ISNUMBER('実質公債費比率（分子）の構造'!O$53),'実質公債費比率（分子）の構造'!O$53,NA())</f>
        <v>632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17469</v>
      </c>
      <c r="E56" s="181"/>
      <c r="F56" s="181"/>
      <c r="G56" s="181">
        <f>'将来負担比率（分子）の構造'!J$52</f>
        <v>22272</v>
      </c>
      <c r="H56" s="181"/>
      <c r="I56" s="181"/>
      <c r="J56" s="181">
        <f>'将来負担比率（分子）の構造'!K$52</f>
        <v>25549</v>
      </c>
      <c r="K56" s="181"/>
      <c r="L56" s="181"/>
      <c r="M56" s="181">
        <f>'将来負担比率（分子）の構造'!L$52</f>
        <v>29494</v>
      </c>
      <c r="N56" s="181"/>
      <c r="O56" s="181"/>
      <c r="P56" s="181">
        <f>'将来負担比率（分子）の構造'!M$52</f>
        <v>34896</v>
      </c>
    </row>
    <row r="57" spans="1:16" x14ac:dyDescent="0.15">
      <c r="A57" s="181" t="s">
        <v>41</v>
      </c>
      <c r="B57" s="181"/>
      <c r="C57" s="181"/>
      <c r="D57" s="181">
        <f>'将来負担比率（分子）の構造'!I$51</f>
        <v>314</v>
      </c>
      <c r="E57" s="181"/>
      <c r="F57" s="181"/>
      <c r="G57" s="181">
        <f>'将来負担比率（分子）の構造'!J$51</f>
        <v>808</v>
      </c>
      <c r="H57" s="181"/>
      <c r="I57" s="181"/>
      <c r="J57" s="181">
        <f>'将来負担比率（分子）の構造'!K$51</f>
        <v>1456</v>
      </c>
      <c r="K57" s="181"/>
      <c r="L57" s="181"/>
      <c r="M57" s="181">
        <f>'将来負担比率（分子）の構造'!L$51</f>
        <v>6783</v>
      </c>
      <c r="N57" s="181"/>
      <c r="O57" s="181"/>
      <c r="P57" s="181">
        <f>'将来負担比率（分子）の構造'!M$51</f>
        <v>6723</v>
      </c>
    </row>
    <row r="58" spans="1:16" x14ac:dyDescent="0.15">
      <c r="A58" s="181" t="s">
        <v>40</v>
      </c>
      <c r="B58" s="181"/>
      <c r="C58" s="181"/>
      <c r="D58" s="181">
        <f>'将来負担比率（分子）の構造'!I$50</f>
        <v>3968</v>
      </c>
      <c r="E58" s="181"/>
      <c r="F58" s="181"/>
      <c r="G58" s="181">
        <f>'将来負担比率（分子）の構造'!J$50</f>
        <v>5726</v>
      </c>
      <c r="H58" s="181"/>
      <c r="I58" s="181"/>
      <c r="J58" s="181">
        <f>'将来負担比率（分子）の構造'!K$50</f>
        <v>5498</v>
      </c>
      <c r="K58" s="181"/>
      <c r="L58" s="181"/>
      <c r="M58" s="181">
        <f>'将来負担比率（分子）の構造'!L$50</f>
        <v>5798</v>
      </c>
      <c r="N58" s="181"/>
      <c r="O58" s="181"/>
      <c r="P58" s="181">
        <f>'将来負担比率（分子）の構造'!M$50</f>
        <v>6528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f>'将来負担比率（分子）の構造'!K$46</f>
        <v>48</v>
      </c>
      <c r="I61" s="181"/>
      <c r="J61" s="181"/>
      <c r="K61" s="181">
        <f>'将来負担比率（分子）の構造'!L$46</f>
        <v>65</v>
      </c>
      <c r="L61" s="181"/>
      <c r="M61" s="181"/>
      <c r="N61" s="181" t="str">
        <f>'将来負担比率（分子）の構造'!M$46</f>
        <v>-</v>
      </c>
      <c r="O61" s="181"/>
      <c r="P61" s="181"/>
    </row>
    <row r="62" spans="1:16" x14ac:dyDescent="0.15">
      <c r="A62" s="181" t="s">
        <v>34</v>
      </c>
      <c r="B62" s="181">
        <f>'将来負担比率（分子）の構造'!I$45</f>
        <v>397</v>
      </c>
      <c r="C62" s="181"/>
      <c r="D62" s="181"/>
      <c r="E62" s="181">
        <f>'将来負担比率（分子）の構造'!J$45</f>
        <v>309</v>
      </c>
      <c r="F62" s="181"/>
      <c r="G62" s="181"/>
      <c r="H62" s="181">
        <f>'将来負担比率（分子）の構造'!K$45</f>
        <v>134</v>
      </c>
      <c r="I62" s="181"/>
      <c r="J62" s="181"/>
      <c r="K62" s="181">
        <f>'将来負担比率（分子）の構造'!L$45</f>
        <v>48</v>
      </c>
      <c r="L62" s="181"/>
      <c r="M62" s="181"/>
      <c r="N62" s="181" t="str">
        <f>'将来負担比率（分子）の構造'!M$45</f>
        <v>-</v>
      </c>
      <c r="O62" s="181"/>
      <c r="P62" s="181"/>
    </row>
    <row r="63" spans="1:16" x14ac:dyDescent="0.15">
      <c r="A63" s="181" t="s">
        <v>33</v>
      </c>
      <c r="B63" s="181">
        <f>'将来負担比率（分子）の構造'!I$44</f>
        <v>43</v>
      </c>
      <c r="C63" s="181"/>
      <c r="D63" s="181"/>
      <c r="E63" s="181">
        <f>'将来負担比率（分子）の構造'!J$44</f>
        <v>39</v>
      </c>
      <c r="F63" s="181"/>
      <c r="G63" s="181"/>
      <c r="H63" s="181">
        <f>'将来負担比率（分子）の構造'!K$44</f>
        <v>35</v>
      </c>
      <c r="I63" s="181"/>
      <c r="J63" s="181"/>
      <c r="K63" s="181">
        <f>'将来負担比率（分子）の構造'!L$44</f>
        <v>30</v>
      </c>
      <c r="L63" s="181"/>
      <c r="M63" s="181"/>
      <c r="N63" s="181">
        <f>'将来負担比率（分子）の構造'!M$44</f>
        <v>83</v>
      </c>
      <c r="O63" s="181"/>
      <c r="P63" s="181"/>
    </row>
    <row r="64" spans="1:16" x14ac:dyDescent="0.15">
      <c r="A64" s="181" t="s">
        <v>32</v>
      </c>
      <c r="B64" s="181">
        <f>'将来負担比率（分子）の構造'!I$43</f>
        <v>6736</v>
      </c>
      <c r="C64" s="181"/>
      <c r="D64" s="181"/>
      <c r="E64" s="181">
        <f>'将来負担比率（分子）の構造'!J$43</f>
        <v>5803</v>
      </c>
      <c r="F64" s="181"/>
      <c r="G64" s="181"/>
      <c r="H64" s="181">
        <f>'将来負担比率（分子）の構造'!K$43</f>
        <v>5687</v>
      </c>
      <c r="I64" s="181"/>
      <c r="J64" s="181"/>
      <c r="K64" s="181">
        <f>'将来負担比率（分子）の構造'!L$43</f>
        <v>5140</v>
      </c>
      <c r="L64" s="181"/>
      <c r="M64" s="181"/>
      <c r="N64" s="181">
        <f>'将来負担比率（分子）の構造'!M$43</f>
        <v>6234</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16472</v>
      </c>
      <c r="C66" s="181"/>
      <c r="D66" s="181"/>
      <c r="E66" s="181">
        <f>'将来負担比率（分子）の構造'!J$41</f>
        <v>22209</v>
      </c>
      <c r="F66" s="181"/>
      <c r="G66" s="181"/>
      <c r="H66" s="181">
        <f>'将来負担比率（分子）の構造'!K$41</f>
        <v>27926</v>
      </c>
      <c r="I66" s="181"/>
      <c r="J66" s="181"/>
      <c r="K66" s="181">
        <f>'将来負担比率（分子）の構造'!L$41</f>
        <v>38847</v>
      </c>
      <c r="L66" s="181"/>
      <c r="M66" s="181"/>
      <c r="N66" s="181">
        <f>'将来負担比率（分子）の構造'!M$41</f>
        <v>44075</v>
      </c>
      <c r="O66" s="181"/>
      <c r="P66" s="181"/>
    </row>
    <row r="67" spans="1:16" x14ac:dyDescent="0.15">
      <c r="A67" s="181" t="s">
        <v>74</v>
      </c>
      <c r="B67" s="181" t="e">
        <f>NA()</f>
        <v>#N/A</v>
      </c>
      <c r="C67" s="181">
        <f>IF(ISNUMBER('将来負担比率（分子）の構造'!I$53), IF('将来負担比率（分子）の構造'!I$53 &lt; 0, 0, '将来負担比率（分子）の構造'!I$53), NA())</f>
        <v>1898</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1326</v>
      </c>
      <c r="J67" s="181" t="e">
        <f>NA()</f>
        <v>#N/A</v>
      </c>
      <c r="K67" s="181" t="e">
        <f>NA()</f>
        <v>#N/A</v>
      </c>
      <c r="L67" s="181">
        <f>IF(ISNUMBER('将来負担比率（分子）の構造'!L$53), IF('将来負担比率（分子）の構造'!L$53 &lt; 0, 0, '将来負担比率（分子）の構造'!L$53), NA())</f>
        <v>2054</v>
      </c>
      <c r="M67" s="181" t="e">
        <f>NA()</f>
        <v>#N/A</v>
      </c>
      <c r="N67" s="181" t="e">
        <f>NA()</f>
        <v>#N/A</v>
      </c>
      <c r="O67" s="181">
        <f>IF(ISNUMBER('将来負担比率（分子）の構造'!M$53), IF('将来負担比率（分子）の構造'!M$53 &lt; 0, 0, '将来負担比率（分子）の構造'!M$53), NA())</f>
        <v>2244</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1119</v>
      </c>
      <c r="C72" s="185">
        <f>基金残高に係る経年分析!G55</f>
        <v>1119</v>
      </c>
      <c r="D72" s="185">
        <f>基金残高に係る経年分析!H55</f>
        <v>1120</v>
      </c>
    </row>
    <row r="73" spans="1:16" x14ac:dyDescent="0.15">
      <c r="A73" s="184" t="s">
        <v>77</v>
      </c>
      <c r="B73" s="185">
        <f>基金残高に係る経年分析!F56</f>
        <v>511</v>
      </c>
      <c r="C73" s="185">
        <f>基金残高に係る経年分析!G56</f>
        <v>891</v>
      </c>
      <c r="D73" s="185">
        <f>基金残高に係る経年分析!H56</f>
        <v>1257</v>
      </c>
    </row>
    <row r="74" spans="1:16" x14ac:dyDescent="0.15">
      <c r="A74" s="184" t="s">
        <v>78</v>
      </c>
      <c r="B74" s="185">
        <f>基金残高に係る経年分析!F57</f>
        <v>3725</v>
      </c>
      <c r="C74" s="185">
        <f>基金残高に係る経年分析!G57</f>
        <v>3496</v>
      </c>
      <c r="D74" s="185">
        <f>基金残高に係る経年分析!H57</f>
        <v>3865</v>
      </c>
    </row>
  </sheetData>
  <sheetProtection algorithmName="SHA-512" hashValue="LeHpcEDR1MjVUpBY0SkCRW8ieCf4C0ww6nFEovu10LvScV6KicCYHughvuMoJ9i3b785ZErN+j/jW+GIj8Fmpg==" saltValue="HEMJvn+Oaqj1j21u3dkqU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P5" workbookViewId="0">
      <selection activeCell="AD43" sqref="AD43:AK43"/>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3731144</v>
      </c>
      <c r="S5" s="675"/>
      <c r="T5" s="675"/>
      <c r="U5" s="675"/>
      <c r="V5" s="675"/>
      <c r="W5" s="675"/>
      <c r="X5" s="675"/>
      <c r="Y5" s="676"/>
      <c r="Z5" s="677">
        <v>10.9</v>
      </c>
      <c r="AA5" s="677"/>
      <c r="AB5" s="677"/>
      <c r="AC5" s="677"/>
      <c r="AD5" s="678">
        <v>3731144</v>
      </c>
      <c r="AE5" s="678"/>
      <c r="AF5" s="678"/>
      <c r="AG5" s="678"/>
      <c r="AH5" s="678"/>
      <c r="AI5" s="678"/>
      <c r="AJ5" s="678"/>
      <c r="AK5" s="678"/>
      <c r="AL5" s="679">
        <v>47.3</v>
      </c>
      <c r="AM5" s="680"/>
      <c r="AN5" s="680"/>
      <c r="AO5" s="681"/>
      <c r="AP5" s="671" t="s">
        <v>223</v>
      </c>
      <c r="AQ5" s="672"/>
      <c r="AR5" s="672"/>
      <c r="AS5" s="672"/>
      <c r="AT5" s="672"/>
      <c r="AU5" s="672"/>
      <c r="AV5" s="672"/>
      <c r="AW5" s="672"/>
      <c r="AX5" s="672"/>
      <c r="AY5" s="672"/>
      <c r="AZ5" s="672"/>
      <c r="BA5" s="672"/>
      <c r="BB5" s="672"/>
      <c r="BC5" s="672"/>
      <c r="BD5" s="672"/>
      <c r="BE5" s="672"/>
      <c r="BF5" s="673"/>
      <c r="BG5" s="685">
        <v>3728339</v>
      </c>
      <c r="BH5" s="686"/>
      <c r="BI5" s="686"/>
      <c r="BJ5" s="686"/>
      <c r="BK5" s="686"/>
      <c r="BL5" s="686"/>
      <c r="BM5" s="686"/>
      <c r="BN5" s="687"/>
      <c r="BO5" s="688">
        <v>99.9</v>
      </c>
      <c r="BP5" s="688"/>
      <c r="BQ5" s="688"/>
      <c r="BR5" s="688"/>
      <c r="BS5" s="689" t="s">
        <v>127</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95979</v>
      </c>
      <c r="S6" s="686"/>
      <c r="T6" s="686"/>
      <c r="U6" s="686"/>
      <c r="V6" s="686"/>
      <c r="W6" s="686"/>
      <c r="X6" s="686"/>
      <c r="Y6" s="687"/>
      <c r="Z6" s="688">
        <v>0.3</v>
      </c>
      <c r="AA6" s="688"/>
      <c r="AB6" s="688"/>
      <c r="AC6" s="688"/>
      <c r="AD6" s="689">
        <v>95979</v>
      </c>
      <c r="AE6" s="689"/>
      <c r="AF6" s="689"/>
      <c r="AG6" s="689"/>
      <c r="AH6" s="689"/>
      <c r="AI6" s="689"/>
      <c r="AJ6" s="689"/>
      <c r="AK6" s="689"/>
      <c r="AL6" s="690">
        <v>1.2</v>
      </c>
      <c r="AM6" s="691"/>
      <c r="AN6" s="691"/>
      <c r="AO6" s="692"/>
      <c r="AP6" s="682" t="s">
        <v>228</v>
      </c>
      <c r="AQ6" s="683"/>
      <c r="AR6" s="683"/>
      <c r="AS6" s="683"/>
      <c r="AT6" s="683"/>
      <c r="AU6" s="683"/>
      <c r="AV6" s="683"/>
      <c r="AW6" s="683"/>
      <c r="AX6" s="683"/>
      <c r="AY6" s="683"/>
      <c r="AZ6" s="683"/>
      <c r="BA6" s="683"/>
      <c r="BB6" s="683"/>
      <c r="BC6" s="683"/>
      <c r="BD6" s="683"/>
      <c r="BE6" s="683"/>
      <c r="BF6" s="684"/>
      <c r="BG6" s="685">
        <v>3728339</v>
      </c>
      <c r="BH6" s="686"/>
      <c r="BI6" s="686"/>
      <c r="BJ6" s="686"/>
      <c r="BK6" s="686"/>
      <c r="BL6" s="686"/>
      <c r="BM6" s="686"/>
      <c r="BN6" s="687"/>
      <c r="BO6" s="688">
        <v>99.9</v>
      </c>
      <c r="BP6" s="688"/>
      <c r="BQ6" s="688"/>
      <c r="BR6" s="688"/>
      <c r="BS6" s="689" t="s">
        <v>127</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111856</v>
      </c>
      <c r="CS6" s="686"/>
      <c r="CT6" s="686"/>
      <c r="CU6" s="686"/>
      <c r="CV6" s="686"/>
      <c r="CW6" s="686"/>
      <c r="CX6" s="686"/>
      <c r="CY6" s="687"/>
      <c r="CZ6" s="679">
        <v>0.3</v>
      </c>
      <c r="DA6" s="680"/>
      <c r="DB6" s="680"/>
      <c r="DC6" s="699"/>
      <c r="DD6" s="694" t="s">
        <v>127</v>
      </c>
      <c r="DE6" s="686"/>
      <c r="DF6" s="686"/>
      <c r="DG6" s="686"/>
      <c r="DH6" s="686"/>
      <c r="DI6" s="686"/>
      <c r="DJ6" s="686"/>
      <c r="DK6" s="686"/>
      <c r="DL6" s="686"/>
      <c r="DM6" s="686"/>
      <c r="DN6" s="686"/>
      <c r="DO6" s="686"/>
      <c r="DP6" s="687"/>
      <c r="DQ6" s="694">
        <v>111856</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1678</v>
      </c>
      <c r="S7" s="686"/>
      <c r="T7" s="686"/>
      <c r="U7" s="686"/>
      <c r="V7" s="686"/>
      <c r="W7" s="686"/>
      <c r="X7" s="686"/>
      <c r="Y7" s="687"/>
      <c r="Z7" s="688">
        <v>0</v>
      </c>
      <c r="AA7" s="688"/>
      <c r="AB7" s="688"/>
      <c r="AC7" s="688"/>
      <c r="AD7" s="689">
        <v>1678</v>
      </c>
      <c r="AE7" s="689"/>
      <c r="AF7" s="689"/>
      <c r="AG7" s="689"/>
      <c r="AH7" s="689"/>
      <c r="AI7" s="689"/>
      <c r="AJ7" s="689"/>
      <c r="AK7" s="689"/>
      <c r="AL7" s="690">
        <v>0</v>
      </c>
      <c r="AM7" s="691"/>
      <c r="AN7" s="691"/>
      <c r="AO7" s="692"/>
      <c r="AP7" s="682" t="s">
        <v>231</v>
      </c>
      <c r="AQ7" s="683"/>
      <c r="AR7" s="683"/>
      <c r="AS7" s="683"/>
      <c r="AT7" s="683"/>
      <c r="AU7" s="683"/>
      <c r="AV7" s="683"/>
      <c r="AW7" s="683"/>
      <c r="AX7" s="683"/>
      <c r="AY7" s="683"/>
      <c r="AZ7" s="683"/>
      <c r="BA7" s="683"/>
      <c r="BB7" s="683"/>
      <c r="BC7" s="683"/>
      <c r="BD7" s="683"/>
      <c r="BE7" s="683"/>
      <c r="BF7" s="684"/>
      <c r="BG7" s="685">
        <v>1591812</v>
      </c>
      <c r="BH7" s="686"/>
      <c r="BI7" s="686"/>
      <c r="BJ7" s="686"/>
      <c r="BK7" s="686"/>
      <c r="BL7" s="686"/>
      <c r="BM7" s="686"/>
      <c r="BN7" s="687"/>
      <c r="BO7" s="688">
        <v>42.7</v>
      </c>
      <c r="BP7" s="688"/>
      <c r="BQ7" s="688"/>
      <c r="BR7" s="688"/>
      <c r="BS7" s="689" t="s">
        <v>127</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6298408</v>
      </c>
      <c r="CS7" s="686"/>
      <c r="CT7" s="686"/>
      <c r="CU7" s="686"/>
      <c r="CV7" s="686"/>
      <c r="CW7" s="686"/>
      <c r="CX7" s="686"/>
      <c r="CY7" s="687"/>
      <c r="CZ7" s="688">
        <v>19.2</v>
      </c>
      <c r="DA7" s="688"/>
      <c r="DB7" s="688"/>
      <c r="DC7" s="688"/>
      <c r="DD7" s="694">
        <v>62281</v>
      </c>
      <c r="DE7" s="686"/>
      <c r="DF7" s="686"/>
      <c r="DG7" s="686"/>
      <c r="DH7" s="686"/>
      <c r="DI7" s="686"/>
      <c r="DJ7" s="686"/>
      <c r="DK7" s="686"/>
      <c r="DL7" s="686"/>
      <c r="DM7" s="686"/>
      <c r="DN7" s="686"/>
      <c r="DO7" s="686"/>
      <c r="DP7" s="687"/>
      <c r="DQ7" s="694">
        <v>2332479</v>
      </c>
      <c r="DR7" s="686"/>
      <c r="DS7" s="686"/>
      <c r="DT7" s="686"/>
      <c r="DU7" s="686"/>
      <c r="DV7" s="686"/>
      <c r="DW7" s="686"/>
      <c r="DX7" s="686"/>
      <c r="DY7" s="686"/>
      <c r="DZ7" s="686"/>
      <c r="EA7" s="686"/>
      <c r="EB7" s="686"/>
      <c r="EC7" s="695"/>
    </row>
    <row r="8" spans="2:143" ht="11.25" customHeight="1" x14ac:dyDescent="0.15">
      <c r="B8" s="682" t="s">
        <v>233</v>
      </c>
      <c r="C8" s="683"/>
      <c r="D8" s="683"/>
      <c r="E8" s="683"/>
      <c r="F8" s="683"/>
      <c r="G8" s="683"/>
      <c r="H8" s="683"/>
      <c r="I8" s="683"/>
      <c r="J8" s="683"/>
      <c r="K8" s="683"/>
      <c r="L8" s="683"/>
      <c r="M8" s="683"/>
      <c r="N8" s="683"/>
      <c r="O8" s="683"/>
      <c r="P8" s="683"/>
      <c r="Q8" s="684"/>
      <c r="R8" s="685">
        <v>7279</v>
      </c>
      <c r="S8" s="686"/>
      <c r="T8" s="686"/>
      <c r="U8" s="686"/>
      <c r="V8" s="686"/>
      <c r="W8" s="686"/>
      <c r="X8" s="686"/>
      <c r="Y8" s="687"/>
      <c r="Z8" s="688">
        <v>0</v>
      </c>
      <c r="AA8" s="688"/>
      <c r="AB8" s="688"/>
      <c r="AC8" s="688"/>
      <c r="AD8" s="689">
        <v>7279</v>
      </c>
      <c r="AE8" s="689"/>
      <c r="AF8" s="689"/>
      <c r="AG8" s="689"/>
      <c r="AH8" s="689"/>
      <c r="AI8" s="689"/>
      <c r="AJ8" s="689"/>
      <c r="AK8" s="689"/>
      <c r="AL8" s="690">
        <v>0.1</v>
      </c>
      <c r="AM8" s="691"/>
      <c r="AN8" s="691"/>
      <c r="AO8" s="692"/>
      <c r="AP8" s="682" t="s">
        <v>234</v>
      </c>
      <c r="AQ8" s="683"/>
      <c r="AR8" s="683"/>
      <c r="AS8" s="683"/>
      <c r="AT8" s="683"/>
      <c r="AU8" s="683"/>
      <c r="AV8" s="683"/>
      <c r="AW8" s="683"/>
      <c r="AX8" s="683"/>
      <c r="AY8" s="683"/>
      <c r="AZ8" s="683"/>
      <c r="BA8" s="683"/>
      <c r="BB8" s="683"/>
      <c r="BC8" s="683"/>
      <c r="BD8" s="683"/>
      <c r="BE8" s="683"/>
      <c r="BF8" s="684"/>
      <c r="BG8" s="685">
        <v>66139</v>
      </c>
      <c r="BH8" s="686"/>
      <c r="BI8" s="686"/>
      <c r="BJ8" s="686"/>
      <c r="BK8" s="686"/>
      <c r="BL8" s="686"/>
      <c r="BM8" s="686"/>
      <c r="BN8" s="687"/>
      <c r="BO8" s="688">
        <v>1.8</v>
      </c>
      <c r="BP8" s="688"/>
      <c r="BQ8" s="688"/>
      <c r="BR8" s="688"/>
      <c r="BS8" s="694" t="s">
        <v>127</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6012782</v>
      </c>
      <c r="CS8" s="686"/>
      <c r="CT8" s="686"/>
      <c r="CU8" s="686"/>
      <c r="CV8" s="686"/>
      <c r="CW8" s="686"/>
      <c r="CX8" s="686"/>
      <c r="CY8" s="687"/>
      <c r="CZ8" s="688">
        <v>18.399999999999999</v>
      </c>
      <c r="DA8" s="688"/>
      <c r="DB8" s="688"/>
      <c r="DC8" s="688"/>
      <c r="DD8" s="694">
        <v>203478</v>
      </c>
      <c r="DE8" s="686"/>
      <c r="DF8" s="686"/>
      <c r="DG8" s="686"/>
      <c r="DH8" s="686"/>
      <c r="DI8" s="686"/>
      <c r="DJ8" s="686"/>
      <c r="DK8" s="686"/>
      <c r="DL8" s="686"/>
      <c r="DM8" s="686"/>
      <c r="DN8" s="686"/>
      <c r="DO8" s="686"/>
      <c r="DP8" s="687"/>
      <c r="DQ8" s="694">
        <v>3269735</v>
      </c>
      <c r="DR8" s="686"/>
      <c r="DS8" s="686"/>
      <c r="DT8" s="686"/>
      <c r="DU8" s="686"/>
      <c r="DV8" s="686"/>
      <c r="DW8" s="686"/>
      <c r="DX8" s="686"/>
      <c r="DY8" s="686"/>
      <c r="DZ8" s="686"/>
      <c r="EA8" s="686"/>
      <c r="EB8" s="686"/>
      <c r="EC8" s="695"/>
    </row>
    <row r="9" spans="2:143" ht="11.25" customHeight="1" x14ac:dyDescent="0.15">
      <c r="B9" s="682" t="s">
        <v>236</v>
      </c>
      <c r="C9" s="683"/>
      <c r="D9" s="683"/>
      <c r="E9" s="683"/>
      <c r="F9" s="683"/>
      <c r="G9" s="683"/>
      <c r="H9" s="683"/>
      <c r="I9" s="683"/>
      <c r="J9" s="683"/>
      <c r="K9" s="683"/>
      <c r="L9" s="683"/>
      <c r="M9" s="683"/>
      <c r="N9" s="683"/>
      <c r="O9" s="683"/>
      <c r="P9" s="683"/>
      <c r="Q9" s="684"/>
      <c r="R9" s="685">
        <v>7267</v>
      </c>
      <c r="S9" s="686"/>
      <c r="T9" s="686"/>
      <c r="U9" s="686"/>
      <c r="V9" s="686"/>
      <c r="W9" s="686"/>
      <c r="X9" s="686"/>
      <c r="Y9" s="687"/>
      <c r="Z9" s="688">
        <v>0</v>
      </c>
      <c r="AA9" s="688"/>
      <c r="AB9" s="688"/>
      <c r="AC9" s="688"/>
      <c r="AD9" s="689">
        <v>7267</v>
      </c>
      <c r="AE9" s="689"/>
      <c r="AF9" s="689"/>
      <c r="AG9" s="689"/>
      <c r="AH9" s="689"/>
      <c r="AI9" s="689"/>
      <c r="AJ9" s="689"/>
      <c r="AK9" s="689"/>
      <c r="AL9" s="690">
        <v>0.1</v>
      </c>
      <c r="AM9" s="691"/>
      <c r="AN9" s="691"/>
      <c r="AO9" s="692"/>
      <c r="AP9" s="682" t="s">
        <v>237</v>
      </c>
      <c r="AQ9" s="683"/>
      <c r="AR9" s="683"/>
      <c r="AS9" s="683"/>
      <c r="AT9" s="683"/>
      <c r="AU9" s="683"/>
      <c r="AV9" s="683"/>
      <c r="AW9" s="683"/>
      <c r="AX9" s="683"/>
      <c r="AY9" s="683"/>
      <c r="AZ9" s="683"/>
      <c r="BA9" s="683"/>
      <c r="BB9" s="683"/>
      <c r="BC9" s="683"/>
      <c r="BD9" s="683"/>
      <c r="BE9" s="683"/>
      <c r="BF9" s="684"/>
      <c r="BG9" s="685">
        <v>1196012</v>
      </c>
      <c r="BH9" s="686"/>
      <c r="BI9" s="686"/>
      <c r="BJ9" s="686"/>
      <c r="BK9" s="686"/>
      <c r="BL9" s="686"/>
      <c r="BM9" s="686"/>
      <c r="BN9" s="687"/>
      <c r="BO9" s="688">
        <v>32.1</v>
      </c>
      <c r="BP9" s="688"/>
      <c r="BQ9" s="688"/>
      <c r="BR9" s="688"/>
      <c r="BS9" s="694" t="s">
        <v>127</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773651</v>
      </c>
      <c r="CS9" s="686"/>
      <c r="CT9" s="686"/>
      <c r="CU9" s="686"/>
      <c r="CV9" s="686"/>
      <c r="CW9" s="686"/>
      <c r="CX9" s="686"/>
      <c r="CY9" s="687"/>
      <c r="CZ9" s="688">
        <v>2.4</v>
      </c>
      <c r="DA9" s="688"/>
      <c r="DB9" s="688"/>
      <c r="DC9" s="688"/>
      <c r="DD9" s="694" t="s">
        <v>127</v>
      </c>
      <c r="DE9" s="686"/>
      <c r="DF9" s="686"/>
      <c r="DG9" s="686"/>
      <c r="DH9" s="686"/>
      <c r="DI9" s="686"/>
      <c r="DJ9" s="686"/>
      <c r="DK9" s="686"/>
      <c r="DL9" s="686"/>
      <c r="DM9" s="686"/>
      <c r="DN9" s="686"/>
      <c r="DO9" s="686"/>
      <c r="DP9" s="687"/>
      <c r="DQ9" s="694">
        <v>709164</v>
      </c>
      <c r="DR9" s="686"/>
      <c r="DS9" s="686"/>
      <c r="DT9" s="686"/>
      <c r="DU9" s="686"/>
      <c r="DV9" s="686"/>
      <c r="DW9" s="686"/>
      <c r="DX9" s="686"/>
      <c r="DY9" s="686"/>
      <c r="DZ9" s="686"/>
      <c r="EA9" s="686"/>
      <c r="EB9" s="686"/>
      <c r="EC9" s="695"/>
    </row>
    <row r="10" spans="2:143" ht="11.25" customHeight="1" x14ac:dyDescent="0.15">
      <c r="B10" s="682" t="s">
        <v>239</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127</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v>105017</v>
      </c>
      <c r="BH10" s="686"/>
      <c r="BI10" s="686"/>
      <c r="BJ10" s="686"/>
      <c r="BK10" s="686"/>
      <c r="BL10" s="686"/>
      <c r="BM10" s="686"/>
      <c r="BN10" s="687"/>
      <c r="BO10" s="688">
        <v>2.8</v>
      </c>
      <c r="BP10" s="688"/>
      <c r="BQ10" s="688"/>
      <c r="BR10" s="688"/>
      <c r="BS10" s="694" t="s">
        <v>127</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v>1350</v>
      </c>
      <c r="CS10" s="686"/>
      <c r="CT10" s="686"/>
      <c r="CU10" s="686"/>
      <c r="CV10" s="686"/>
      <c r="CW10" s="686"/>
      <c r="CX10" s="686"/>
      <c r="CY10" s="687"/>
      <c r="CZ10" s="688">
        <v>0</v>
      </c>
      <c r="DA10" s="688"/>
      <c r="DB10" s="688"/>
      <c r="DC10" s="688"/>
      <c r="DD10" s="694" t="s">
        <v>127</v>
      </c>
      <c r="DE10" s="686"/>
      <c r="DF10" s="686"/>
      <c r="DG10" s="686"/>
      <c r="DH10" s="686"/>
      <c r="DI10" s="686"/>
      <c r="DJ10" s="686"/>
      <c r="DK10" s="686"/>
      <c r="DL10" s="686"/>
      <c r="DM10" s="686"/>
      <c r="DN10" s="686"/>
      <c r="DO10" s="686"/>
      <c r="DP10" s="687"/>
      <c r="DQ10" s="694">
        <v>1350</v>
      </c>
      <c r="DR10" s="686"/>
      <c r="DS10" s="686"/>
      <c r="DT10" s="686"/>
      <c r="DU10" s="686"/>
      <c r="DV10" s="686"/>
      <c r="DW10" s="686"/>
      <c r="DX10" s="686"/>
      <c r="DY10" s="686"/>
      <c r="DZ10" s="686"/>
      <c r="EA10" s="686"/>
      <c r="EB10" s="686"/>
      <c r="EC10" s="695"/>
    </row>
    <row r="11" spans="2:143" ht="11.25" customHeight="1" x14ac:dyDescent="0.15">
      <c r="B11" s="682" t="s">
        <v>242</v>
      </c>
      <c r="C11" s="683"/>
      <c r="D11" s="683"/>
      <c r="E11" s="683"/>
      <c r="F11" s="683"/>
      <c r="G11" s="683"/>
      <c r="H11" s="683"/>
      <c r="I11" s="683"/>
      <c r="J11" s="683"/>
      <c r="K11" s="683"/>
      <c r="L11" s="683"/>
      <c r="M11" s="683"/>
      <c r="N11" s="683"/>
      <c r="O11" s="683"/>
      <c r="P11" s="683"/>
      <c r="Q11" s="684"/>
      <c r="R11" s="685">
        <v>732479</v>
      </c>
      <c r="S11" s="686"/>
      <c r="T11" s="686"/>
      <c r="U11" s="686"/>
      <c r="V11" s="686"/>
      <c r="W11" s="686"/>
      <c r="X11" s="686"/>
      <c r="Y11" s="687"/>
      <c r="Z11" s="690">
        <v>2.1</v>
      </c>
      <c r="AA11" s="691"/>
      <c r="AB11" s="691"/>
      <c r="AC11" s="703"/>
      <c r="AD11" s="694">
        <v>732479</v>
      </c>
      <c r="AE11" s="686"/>
      <c r="AF11" s="686"/>
      <c r="AG11" s="686"/>
      <c r="AH11" s="686"/>
      <c r="AI11" s="686"/>
      <c r="AJ11" s="686"/>
      <c r="AK11" s="687"/>
      <c r="AL11" s="690">
        <v>9.3000000000000007</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v>224644</v>
      </c>
      <c r="BH11" s="686"/>
      <c r="BI11" s="686"/>
      <c r="BJ11" s="686"/>
      <c r="BK11" s="686"/>
      <c r="BL11" s="686"/>
      <c r="BM11" s="686"/>
      <c r="BN11" s="687"/>
      <c r="BO11" s="688">
        <v>6</v>
      </c>
      <c r="BP11" s="688"/>
      <c r="BQ11" s="688"/>
      <c r="BR11" s="688"/>
      <c r="BS11" s="694" t="s">
        <v>127</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476328</v>
      </c>
      <c r="CS11" s="686"/>
      <c r="CT11" s="686"/>
      <c r="CU11" s="686"/>
      <c r="CV11" s="686"/>
      <c r="CW11" s="686"/>
      <c r="CX11" s="686"/>
      <c r="CY11" s="687"/>
      <c r="CZ11" s="688">
        <v>1.5</v>
      </c>
      <c r="DA11" s="688"/>
      <c r="DB11" s="688"/>
      <c r="DC11" s="688"/>
      <c r="DD11" s="694">
        <v>201565</v>
      </c>
      <c r="DE11" s="686"/>
      <c r="DF11" s="686"/>
      <c r="DG11" s="686"/>
      <c r="DH11" s="686"/>
      <c r="DI11" s="686"/>
      <c r="DJ11" s="686"/>
      <c r="DK11" s="686"/>
      <c r="DL11" s="686"/>
      <c r="DM11" s="686"/>
      <c r="DN11" s="686"/>
      <c r="DO11" s="686"/>
      <c r="DP11" s="687"/>
      <c r="DQ11" s="694">
        <v>215074</v>
      </c>
      <c r="DR11" s="686"/>
      <c r="DS11" s="686"/>
      <c r="DT11" s="686"/>
      <c r="DU11" s="686"/>
      <c r="DV11" s="686"/>
      <c r="DW11" s="686"/>
      <c r="DX11" s="686"/>
      <c r="DY11" s="686"/>
      <c r="DZ11" s="686"/>
      <c r="EA11" s="686"/>
      <c r="EB11" s="686"/>
      <c r="EC11" s="695"/>
    </row>
    <row r="12" spans="2:143" ht="11.25" customHeight="1" x14ac:dyDescent="0.15">
      <c r="B12" s="682" t="s">
        <v>245</v>
      </c>
      <c r="C12" s="683"/>
      <c r="D12" s="683"/>
      <c r="E12" s="683"/>
      <c r="F12" s="683"/>
      <c r="G12" s="683"/>
      <c r="H12" s="683"/>
      <c r="I12" s="683"/>
      <c r="J12" s="683"/>
      <c r="K12" s="683"/>
      <c r="L12" s="683"/>
      <c r="M12" s="683"/>
      <c r="N12" s="683"/>
      <c r="O12" s="683"/>
      <c r="P12" s="683"/>
      <c r="Q12" s="684"/>
      <c r="R12" s="685">
        <v>12643</v>
      </c>
      <c r="S12" s="686"/>
      <c r="T12" s="686"/>
      <c r="U12" s="686"/>
      <c r="V12" s="686"/>
      <c r="W12" s="686"/>
      <c r="X12" s="686"/>
      <c r="Y12" s="687"/>
      <c r="Z12" s="688">
        <v>0</v>
      </c>
      <c r="AA12" s="688"/>
      <c r="AB12" s="688"/>
      <c r="AC12" s="688"/>
      <c r="AD12" s="689">
        <v>12643</v>
      </c>
      <c r="AE12" s="689"/>
      <c r="AF12" s="689"/>
      <c r="AG12" s="689"/>
      <c r="AH12" s="689"/>
      <c r="AI12" s="689"/>
      <c r="AJ12" s="689"/>
      <c r="AK12" s="689"/>
      <c r="AL12" s="690">
        <v>0.2</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v>1843112</v>
      </c>
      <c r="BH12" s="686"/>
      <c r="BI12" s="686"/>
      <c r="BJ12" s="686"/>
      <c r="BK12" s="686"/>
      <c r="BL12" s="686"/>
      <c r="BM12" s="686"/>
      <c r="BN12" s="687"/>
      <c r="BO12" s="688">
        <v>49.4</v>
      </c>
      <c r="BP12" s="688"/>
      <c r="BQ12" s="688"/>
      <c r="BR12" s="688"/>
      <c r="BS12" s="694" t="s">
        <v>127</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327680</v>
      </c>
      <c r="CS12" s="686"/>
      <c r="CT12" s="686"/>
      <c r="CU12" s="686"/>
      <c r="CV12" s="686"/>
      <c r="CW12" s="686"/>
      <c r="CX12" s="686"/>
      <c r="CY12" s="687"/>
      <c r="CZ12" s="688">
        <v>1</v>
      </c>
      <c r="DA12" s="688"/>
      <c r="DB12" s="688"/>
      <c r="DC12" s="688"/>
      <c r="DD12" s="694">
        <v>57614</v>
      </c>
      <c r="DE12" s="686"/>
      <c r="DF12" s="686"/>
      <c r="DG12" s="686"/>
      <c r="DH12" s="686"/>
      <c r="DI12" s="686"/>
      <c r="DJ12" s="686"/>
      <c r="DK12" s="686"/>
      <c r="DL12" s="686"/>
      <c r="DM12" s="686"/>
      <c r="DN12" s="686"/>
      <c r="DO12" s="686"/>
      <c r="DP12" s="687"/>
      <c r="DQ12" s="694">
        <v>258369</v>
      </c>
      <c r="DR12" s="686"/>
      <c r="DS12" s="686"/>
      <c r="DT12" s="686"/>
      <c r="DU12" s="686"/>
      <c r="DV12" s="686"/>
      <c r="DW12" s="686"/>
      <c r="DX12" s="686"/>
      <c r="DY12" s="686"/>
      <c r="DZ12" s="686"/>
      <c r="EA12" s="686"/>
      <c r="EB12" s="686"/>
      <c r="EC12" s="695"/>
    </row>
    <row r="13" spans="2:143" ht="11.25" customHeight="1" x14ac:dyDescent="0.15">
      <c r="B13" s="682" t="s">
        <v>248</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127</v>
      </c>
      <c r="AM13" s="691"/>
      <c r="AN13" s="691"/>
      <c r="AO13" s="692"/>
      <c r="AP13" s="682" t="s">
        <v>249</v>
      </c>
      <c r="AQ13" s="683"/>
      <c r="AR13" s="683"/>
      <c r="AS13" s="683"/>
      <c r="AT13" s="683"/>
      <c r="AU13" s="683"/>
      <c r="AV13" s="683"/>
      <c r="AW13" s="683"/>
      <c r="AX13" s="683"/>
      <c r="AY13" s="683"/>
      <c r="AZ13" s="683"/>
      <c r="BA13" s="683"/>
      <c r="BB13" s="683"/>
      <c r="BC13" s="683"/>
      <c r="BD13" s="683"/>
      <c r="BE13" s="683"/>
      <c r="BF13" s="684"/>
      <c r="BG13" s="685">
        <v>1838058</v>
      </c>
      <c r="BH13" s="686"/>
      <c r="BI13" s="686"/>
      <c r="BJ13" s="686"/>
      <c r="BK13" s="686"/>
      <c r="BL13" s="686"/>
      <c r="BM13" s="686"/>
      <c r="BN13" s="687"/>
      <c r="BO13" s="688">
        <v>49.3</v>
      </c>
      <c r="BP13" s="688"/>
      <c r="BQ13" s="688"/>
      <c r="BR13" s="688"/>
      <c r="BS13" s="694" t="s">
        <v>127</v>
      </c>
      <c r="BT13" s="686"/>
      <c r="BU13" s="686"/>
      <c r="BV13" s="686"/>
      <c r="BW13" s="686"/>
      <c r="BX13" s="686"/>
      <c r="BY13" s="686"/>
      <c r="BZ13" s="686"/>
      <c r="CA13" s="686"/>
      <c r="CB13" s="695"/>
      <c r="CD13" s="700" t="s">
        <v>250</v>
      </c>
      <c r="CE13" s="701"/>
      <c r="CF13" s="701"/>
      <c r="CG13" s="701"/>
      <c r="CH13" s="701"/>
      <c r="CI13" s="701"/>
      <c r="CJ13" s="701"/>
      <c r="CK13" s="701"/>
      <c r="CL13" s="701"/>
      <c r="CM13" s="701"/>
      <c r="CN13" s="701"/>
      <c r="CO13" s="701"/>
      <c r="CP13" s="701"/>
      <c r="CQ13" s="702"/>
      <c r="CR13" s="685">
        <v>3368828</v>
      </c>
      <c r="CS13" s="686"/>
      <c r="CT13" s="686"/>
      <c r="CU13" s="686"/>
      <c r="CV13" s="686"/>
      <c r="CW13" s="686"/>
      <c r="CX13" s="686"/>
      <c r="CY13" s="687"/>
      <c r="CZ13" s="688">
        <v>10.3</v>
      </c>
      <c r="DA13" s="688"/>
      <c r="DB13" s="688"/>
      <c r="DC13" s="688"/>
      <c r="DD13" s="694">
        <v>2261669</v>
      </c>
      <c r="DE13" s="686"/>
      <c r="DF13" s="686"/>
      <c r="DG13" s="686"/>
      <c r="DH13" s="686"/>
      <c r="DI13" s="686"/>
      <c r="DJ13" s="686"/>
      <c r="DK13" s="686"/>
      <c r="DL13" s="686"/>
      <c r="DM13" s="686"/>
      <c r="DN13" s="686"/>
      <c r="DO13" s="686"/>
      <c r="DP13" s="687"/>
      <c r="DQ13" s="694">
        <v>1230055</v>
      </c>
      <c r="DR13" s="686"/>
      <c r="DS13" s="686"/>
      <c r="DT13" s="686"/>
      <c r="DU13" s="686"/>
      <c r="DV13" s="686"/>
      <c r="DW13" s="686"/>
      <c r="DX13" s="686"/>
      <c r="DY13" s="686"/>
      <c r="DZ13" s="686"/>
      <c r="EA13" s="686"/>
      <c r="EB13" s="686"/>
      <c r="EC13" s="695"/>
    </row>
    <row r="14" spans="2:143" ht="11.25" customHeight="1" x14ac:dyDescent="0.15">
      <c r="B14" s="682" t="s">
        <v>251</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127</v>
      </c>
      <c r="AA14" s="688"/>
      <c r="AB14" s="688"/>
      <c r="AC14" s="688"/>
      <c r="AD14" s="689" t="s">
        <v>127</v>
      </c>
      <c r="AE14" s="689"/>
      <c r="AF14" s="689"/>
      <c r="AG14" s="689"/>
      <c r="AH14" s="689"/>
      <c r="AI14" s="689"/>
      <c r="AJ14" s="689"/>
      <c r="AK14" s="689"/>
      <c r="AL14" s="690" t="s">
        <v>127</v>
      </c>
      <c r="AM14" s="691"/>
      <c r="AN14" s="691"/>
      <c r="AO14" s="692"/>
      <c r="AP14" s="682" t="s">
        <v>252</v>
      </c>
      <c r="AQ14" s="683"/>
      <c r="AR14" s="683"/>
      <c r="AS14" s="683"/>
      <c r="AT14" s="683"/>
      <c r="AU14" s="683"/>
      <c r="AV14" s="683"/>
      <c r="AW14" s="683"/>
      <c r="AX14" s="683"/>
      <c r="AY14" s="683"/>
      <c r="AZ14" s="683"/>
      <c r="BA14" s="683"/>
      <c r="BB14" s="683"/>
      <c r="BC14" s="683"/>
      <c r="BD14" s="683"/>
      <c r="BE14" s="683"/>
      <c r="BF14" s="684"/>
      <c r="BG14" s="685">
        <v>115693</v>
      </c>
      <c r="BH14" s="686"/>
      <c r="BI14" s="686"/>
      <c r="BJ14" s="686"/>
      <c r="BK14" s="686"/>
      <c r="BL14" s="686"/>
      <c r="BM14" s="686"/>
      <c r="BN14" s="687"/>
      <c r="BO14" s="688">
        <v>3.1</v>
      </c>
      <c r="BP14" s="688"/>
      <c r="BQ14" s="688"/>
      <c r="BR14" s="688"/>
      <c r="BS14" s="694" t="s">
        <v>127</v>
      </c>
      <c r="BT14" s="686"/>
      <c r="BU14" s="686"/>
      <c r="BV14" s="686"/>
      <c r="BW14" s="686"/>
      <c r="BX14" s="686"/>
      <c r="BY14" s="686"/>
      <c r="BZ14" s="686"/>
      <c r="CA14" s="686"/>
      <c r="CB14" s="695"/>
      <c r="CD14" s="700" t="s">
        <v>253</v>
      </c>
      <c r="CE14" s="701"/>
      <c r="CF14" s="701"/>
      <c r="CG14" s="701"/>
      <c r="CH14" s="701"/>
      <c r="CI14" s="701"/>
      <c r="CJ14" s="701"/>
      <c r="CK14" s="701"/>
      <c r="CL14" s="701"/>
      <c r="CM14" s="701"/>
      <c r="CN14" s="701"/>
      <c r="CO14" s="701"/>
      <c r="CP14" s="701"/>
      <c r="CQ14" s="702"/>
      <c r="CR14" s="685">
        <v>509371</v>
      </c>
      <c r="CS14" s="686"/>
      <c r="CT14" s="686"/>
      <c r="CU14" s="686"/>
      <c r="CV14" s="686"/>
      <c r="CW14" s="686"/>
      <c r="CX14" s="686"/>
      <c r="CY14" s="687"/>
      <c r="CZ14" s="688">
        <v>1.6</v>
      </c>
      <c r="DA14" s="688"/>
      <c r="DB14" s="688"/>
      <c r="DC14" s="688"/>
      <c r="DD14" s="694">
        <v>88339</v>
      </c>
      <c r="DE14" s="686"/>
      <c r="DF14" s="686"/>
      <c r="DG14" s="686"/>
      <c r="DH14" s="686"/>
      <c r="DI14" s="686"/>
      <c r="DJ14" s="686"/>
      <c r="DK14" s="686"/>
      <c r="DL14" s="686"/>
      <c r="DM14" s="686"/>
      <c r="DN14" s="686"/>
      <c r="DO14" s="686"/>
      <c r="DP14" s="687"/>
      <c r="DQ14" s="694">
        <v>423180</v>
      </c>
      <c r="DR14" s="686"/>
      <c r="DS14" s="686"/>
      <c r="DT14" s="686"/>
      <c r="DU14" s="686"/>
      <c r="DV14" s="686"/>
      <c r="DW14" s="686"/>
      <c r="DX14" s="686"/>
      <c r="DY14" s="686"/>
      <c r="DZ14" s="686"/>
      <c r="EA14" s="686"/>
      <c r="EB14" s="686"/>
      <c r="EC14" s="695"/>
    </row>
    <row r="15" spans="2:143" ht="11.25" customHeight="1" x14ac:dyDescent="0.15">
      <c r="B15" s="682" t="s">
        <v>254</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127</v>
      </c>
      <c r="AA15" s="688"/>
      <c r="AB15" s="688"/>
      <c r="AC15" s="688"/>
      <c r="AD15" s="689" t="s">
        <v>127</v>
      </c>
      <c r="AE15" s="689"/>
      <c r="AF15" s="689"/>
      <c r="AG15" s="689"/>
      <c r="AH15" s="689"/>
      <c r="AI15" s="689"/>
      <c r="AJ15" s="689"/>
      <c r="AK15" s="689"/>
      <c r="AL15" s="690" t="s">
        <v>127</v>
      </c>
      <c r="AM15" s="691"/>
      <c r="AN15" s="691"/>
      <c r="AO15" s="692"/>
      <c r="AP15" s="682" t="s">
        <v>255</v>
      </c>
      <c r="AQ15" s="683"/>
      <c r="AR15" s="683"/>
      <c r="AS15" s="683"/>
      <c r="AT15" s="683"/>
      <c r="AU15" s="683"/>
      <c r="AV15" s="683"/>
      <c r="AW15" s="683"/>
      <c r="AX15" s="683"/>
      <c r="AY15" s="683"/>
      <c r="AZ15" s="683"/>
      <c r="BA15" s="683"/>
      <c r="BB15" s="683"/>
      <c r="BC15" s="683"/>
      <c r="BD15" s="683"/>
      <c r="BE15" s="683"/>
      <c r="BF15" s="684"/>
      <c r="BG15" s="685">
        <v>177722</v>
      </c>
      <c r="BH15" s="686"/>
      <c r="BI15" s="686"/>
      <c r="BJ15" s="686"/>
      <c r="BK15" s="686"/>
      <c r="BL15" s="686"/>
      <c r="BM15" s="686"/>
      <c r="BN15" s="687"/>
      <c r="BO15" s="688">
        <v>4.8</v>
      </c>
      <c r="BP15" s="688"/>
      <c r="BQ15" s="688"/>
      <c r="BR15" s="688"/>
      <c r="BS15" s="694" t="s">
        <v>127</v>
      </c>
      <c r="BT15" s="686"/>
      <c r="BU15" s="686"/>
      <c r="BV15" s="686"/>
      <c r="BW15" s="686"/>
      <c r="BX15" s="686"/>
      <c r="BY15" s="686"/>
      <c r="BZ15" s="686"/>
      <c r="CA15" s="686"/>
      <c r="CB15" s="695"/>
      <c r="CD15" s="700" t="s">
        <v>256</v>
      </c>
      <c r="CE15" s="701"/>
      <c r="CF15" s="701"/>
      <c r="CG15" s="701"/>
      <c r="CH15" s="701"/>
      <c r="CI15" s="701"/>
      <c r="CJ15" s="701"/>
      <c r="CK15" s="701"/>
      <c r="CL15" s="701"/>
      <c r="CM15" s="701"/>
      <c r="CN15" s="701"/>
      <c r="CO15" s="701"/>
      <c r="CP15" s="701"/>
      <c r="CQ15" s="702"/>
      <c r="CR15" s="685">
        <v>1673170</v>
      </c>
      <c r="CS15" s="686"/>
      <c r="CT15" s="686"/>
      <c r="CU15" s="686"/>
      <c r="CV15" s="686"/>
      <c r="CW15" s="686"/>
      <c r="CX15" s="686"/>
      <c r="CY15" s="687"/>
      <c r="CZ15" s="688">
        <v>5.0999999999999996</v>
      </c>
      <c r="DA15" s="688"/>
      <c r="DB15" s="688"/>
      <c r="DC15" s="688"/>
      <c r="DD15" s="694">
        <v>210892</v>
      </c>
      <c r="DE15" s="686"/>
      <c r="DF15" s="686"/>
      <c r="DG15" s="686"/>
      <c r="DH15" s="686"/>
      <c r="DI15" s="686"/>
      <c r="DJ15" s="686"/>
      <c r="DK15" s="686"/>
      <c r="DL15" s="686"/>
      <c r="DM15" s="686"/>
      <c r="DN15" s="686"/>
      <c r="DO15" s="686"/>
      <c r="DP15" s="687"/>
      <c r="DQ15" s="694">
        <v>1411493</v>
      </c>
      <c r="DR15" s="686"/>
      <c r="DS15" s="686"/>
      <c r="DT15" s="686"/>
      <c r="DU15" s="686"/>
      <c r="DV15" s="686"/>
      <c r="DW15" s="686"/>
      <c r="DX15" s="686"/>
      <c r="DY15" s="686"/>
      <c r="DZ15" s="686"/>
      <c r="EA15" s="686"/>
      <c r="EB15" s="686"/>
      <c r="EC15" s="695"/>
    </row>
    <row r="16" spans="2:143" ht="11.25" customHeight="1" x14ac:dyDescent="0.15">
      <c r="B16" s="682" t="s">
        <v>257</v>
      </c>
      <c r="C16" s="683"/>
      <c r="D16" s="683"/>
      <c r="E16" s="683"/>
      <c r="F16" s="683"/>
      <c r="G16" s="683"/>
      <c r="H16" s="683"/>
      <c r="I16" s="683"/>
      <c r="J16" s="683"/>
      <c r="K16" s="683"/>
      <c r="L16" s="683"/>
      <c r="M16" s="683"/>
      <c r="N16" s="683"/>
      <c r="O16" s="683"/>
      <c r="P16" s="683"/>
      <c r="Q16" s="684"/>
      <c r="R16" s="685">
        <v>6318</v>
      </c>
      <c r="S16" s="686"/>
      <c r="T16" s="686"/>
      <c r="U16" s="686"/>
      <c r="V16" s="686"/>
      <c r="W16" s="686"/>
      <c r="X16" s="686"/>
      <c r="Y16" s="687"/>
      <c r="Z16" s="688">
        <v>0</v>
      </c>
      <c r="AA16" s="688"/>
      <c r="AB16" s="688"/>
      <c r="AC16" s="688"/>
      <c r="AD16" s="689">
        <v>6318</v>
      </c>
      <c r="AE16" s="689"/>
      <c r="AF16" s="689"/>
      <c r="AG16" s="689"/>
      <c r="AH16" s="689"/>
      <c r="AI16" s="689"/>
      <c r="AJ16" s="689"/>
      <c r="AK16" s="689"/>
      <c r="AL16" s="690">
        <v>0.1</v>
      </c>
      <c r="AM16" s="691"/>
      <c r="AN16" s="691"/>
      <c r="AO16" s="692"/>
      <c r="AP16" s="682" t="s">
        <v>258</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259</v>
      </c>
      <c r="CE16" s="701"/>
      <c r="CF16" s="701"/>
      <c r="CG16" s="701"/>
      <c r="CH16" s="701"/>
      <c r="CI16" s="701"/>
      <c r="CJ16" s="701"/>
      <c r="CK16" s="701"/>
      <c r="CL16" s="701"/>
      <c r="CM16" s="701"/>
      <c r="CN16" s="701"/>
      <c r="CO16" s="701"/>
      <c r="CP16" s="701"/>
      <c r="CQ16" s="702"/>
      <c r="CR16" s="685">
        <v>11569508</v>
      </c>
      <c r="CS16" s="686"/>
      <c r="CT16" s="686"/>
      <c r="CU16" s="686"/>
      <c r="CV16" s="686"/>
      <c r="CW16" s="686"/>
      <c r="CX16" s="686"/>
      <c r="CY16" s="687"/>
      <c r="CZ16" s="688">
        <v>35.4</v>
      </c>
      <c r="DA16" s="688"/>
      <c r="DB16" s="688"/>
      <c r="DC16" s="688"/>
      <c r="DD16" s="694" t="s">
        <v>127</v>
      </c>
      <c r="DE16" s="686"/>
      <c r="DF16" s="686"/>
      <c r="DG16" s="686"/>
      <c r="DH16" s="686"/>
      <c r="DI16" s="686"/>
      <c r="DJ16" s="686"/>
      <c r="DK16" s="686"/>
      <c r="DL16" s="686"/>
      <c r="DM16" s="686"/>
      <c r="DN16" s="686"/>
      <c r="DO16" s="686"/>
      <c r="DP16" s="687"/>
      <c r="DQ16" s="694">
        <v>520858</v>
      </c>
      <c r="DR16" s="686"/>
      <c r="DS16" s="686"/>
      <c r="DT16" s="686"/>
      <c r="DU16" s="686"/>
      <c r="DV16" s="686"/>
      <c r="DW16" s="686"/>
      <c r="DX16" s="686"/>
      <c r="DY16" s="686"/>
      <c r="DZ16" s="686"/>
      <c r="EA16" s="686"/>
      <c r="EB16" s="686"/>
      <c r="EC16" s="695"/>
    </row>
    <row r="17" spans="2:133" ht="11.25" customHeight="1" x14ac:dyDescent="0.15">
      <c r="B17" s="682" t="s">
        <v>260</v>
      </c>
      <c r="C17" s="683"/>
      <c r="D17" s="683"/>
      <c r="E17" s="683"/>
      <c r="F17" s="683"/>
      <c r="G17" s="683"/>
      <c r="H17" s="683"/>
      <c r="I17" s="683"/>
      <c r="J17" s="683"/>
      <c r="K17" s="683"/>
      <c r="L17" s="683"/>
      <c r="M17" s="683"/>
      <c r="N17" s="683"/>
      <c r="O17" s="683"/>
      <c r="P17" s="683"/>
      <c r="Q17" s="684"/>
      <c r="R17" s="685">
        <v>31941</v>
      </c>
      <c r="S17" s="686"/>
      <c r="T17" s="686"/>
      <c r="U17" s="686"/>
      <c r="V17" s="686"/>
      <c r="W17" s="686"/>
      <c r="X17" s="686"/>
      <c r="Y17" s="687"/>
      <c r="Z17" s="688">
        <v>0.1</v>
      </c>
      <c r="AA17" s="688"/>
      <c r="AB17" s="688"/>
      <c r="AC17" s="688"/>
      <c r="AD17" s="689">
        <v>31941</v>
      </c>
      <c r="AE17" s="689"/>
      <c r="AF17" s="689"/>
      <c r="AG17" s="689"/>
      <c r="AH17" s="689"/>
      <c r="AI17" s="689"/>
      <c r="AJ17" s="689"/>
      <c r="AK17" s="689"/>
      <c r="AL17" s="690">
        <v>0.4</v>
      </c>
      <c r="AM17" s="691"/>
      <c r="AN17" s="691"/>
      <c r="AO17" s="692"/>
      <c r="AP17" s="682" t="s">
        <v>261</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262</v>
      </c>
      <c r="CE17" s="701"/>
      <c r="CF17" s="701"/>
      <c r="CG17" s="701"/>
      <c r="CH17" s="701"/>
      <c r="CI17" s="701"/>
      <c r="CJ17" s="701"/>
      <c r="CK17" s="701"/>
      <c r="CL17" s="701"/>
      <c r="CM17" s="701"/>
      <c r="CN17" s="701"/>
      <c r="CO17" s="701"/>
      <c r="CP17" s="701"/>
      <c r="CQ17" s="702"/>
      <c r="CR17" s="685">
        <v>1602496</v>
      </c>
      <c r="CS17" s="686"/>
      <c r="CT17" s="686"/>
      <c r="CU17" s="686"/>
      <c r="CV17" s="686"/>
      <c r="CW17" s="686"/>
      <c r="CX17" s="686"/>
      <c r="CY17" s="687"/>
      <c r="CZ17" s="688">
        <v>4.9000000000000004</v>
      </c>
      <c r="DA17" s="688"/>
      <c r="DB17" s="688"/>
      <c r="DC17" s="688"/>
      <c r="DD17" s="694" t="s">
        <v>127</v>
      </c>
      <c r="DE17" s="686"/>
      <c r="DF17" s="686"/>
      <c r="DG17" s="686"/>
      <c r="DH17" s="686"/>
      <c r="DI17" s="686"/>
      <c r="DJ17" s="686"/>
      <c r="DK17" s="686"/>
      <c r="DL17" s="686"/>
      <c r="DM17" s="686"/>
      <c r="DN17" s="686"/>
      <c r="DO17" s="686"/>
      <c r="DP17" s="687"/>
      <c r="DQ17" s="694">
        <v>1540134</v>
      </c>
      <c r="DR17" s="686"/>
      <c r="DS17" s="686"/>
      <c r="DT17" s="686"/>
      <c r="DU17" s="686"/>
      <c r="DV17" s="686"/>
      <c r="DW17" s="686"/>
      <c r="DX17" s="686"/>
      <c r="DY17" s="686"/>
      <c r="DZ17" s="686"/>
      <c r="EA17" s="686"/>
      <c r="EB17" s="686"/>
      <c r="EC17" s="695"/>
    </row>
    <row r="18" spans="2:133" ht="11.25" customHeight="1" x14ac:dyDescent="0.15">
      <c r="B18" s="682" t="s">
        <v>263</v>
      </c>
      <c r="C18" s="683"/>
      <c r="D18" s="683"/>
      <c r="E18" s="683"/>
      <c r="F18" s="683"/>
      <c r="G18" s="683"/>
      <c r="H18" s="683"/>
      <c r="I18" s="683"/>
      <c r="J18" s="683"/>
      <c r="K18" s="683"/>
      <c r="L18" s="683"/>
      <c r="M18" s="683"/>
      <c r="N18" s="683"/>
      <c r="O18" s="683"/>
      <c r="P18" s="683"/>
      <c r="Q18" s="684"/>
      <c r="R18" s="685">
        <v>54364</v>
      </c>
      <c r="S18" s="686"/>
      <c r="T18" s="686"/>
      <c r="U18" s="686"/>
      <c r="V18" s="686"/>
      <c r="W18" s="686"/>
      <c r="X18" s="686"/>
      <c r="Y18" s="687"/>
      <c r="Z18" s="688">
        <v>0.2</v>
      </c>
      <c r="AA18" s="688"/>
      <c r="AB18" s="688"/>
      <c r="AC18" s="688"/>
      <c r="AD18" s="689">
        <v>54364</v>
      </c>
      <c r="AE18" s="689"/>
      <c r="AF18" s="689"/>
      <c r="AG18" s="689"/>
      <c r="AH18" s="689"/>
      <c r="AI18" s="689"/>
      <c r="AJ18" s="689"/>
      <c r="AK18" s="689"/>
      <c r="AL18" s="690">
        <v>0.7</v>
      </c>
      <c r="AM18" s="691"/>
      <c r="AN18" s="691"/>
      <c r="AO18" s="692"/>
      <c r="AP18" s="682" t="s">
        <v>264</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127</v>
      </c>
      <c r="BT18" s="686"/>
      <c r="BU18" s="686"/>
      <c r="BV18" s="686"/>
      <c r="BW18" s="686"/>
      <c r="BX18" s="686"/>
      <c r="BY18" s="686"/>
      <c r="BZ18" s="686"/>
      <c r="CA18" s="686"/>
      <c r="CB18" s="695"/>
      <c r="CD18" s="700" t="s">
        <v>265</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266</v>
      </c>
      <c r="C19" s="683"/>
      <c r="D19" s="683"/>
      <c r="E19" s="683"/>
      <c r="F19" s="683"/>
      <c r="G19" s="683"/>
      <c r="H19" s="683"/>
      <c r="I19" s="683"/>
      <c r="J19" s="683"/>
      <c r="K19" s="683"/>
      <c r="L19" s="683"/>
      <c r="M19" s="683"/>
      <c r="N19" s="683"/>
      <c r="O19" s="683"/>
      <c r="P19" s="683"/>
      <c r="Q19" s="684"/>
      <c r="R19" s="685">
        <v>49649</v>
      </c>
      <c r="S19" s="686"/>
      <c r="T19" s="686"/>
      <c r="U19" s="686"/>
      <c r="V19" s="686"/>
      <c r="W19" s="686"/>
      <c r="X19" s="686"/>
      <c r="Y19" s="687"/>
      <c r="Z19" s="688">
        <v>0.1</v>
      </c>
      <c r="AA19" s="688"/>
      <c r="AB19" s="688"/>
      <c r="AC19" s="688"/>
      <c r="AD19" s="689">
        <v>49649</v>
      </c>
      <c r="AE19" s="689"/>
      <c r="AF19" s="689"/>
      <c r="AG19" s="689"/>
      <c r="AH19" s="689"/>
      <c r="AI19" s="689"/>
      <c r="AJ19" s="689"/>
      <c r="AK19" s="689"/>
      <c r="AL19" s="690">
        <v>0.6</v>
      </c>
      <c r="AM19" s="691"/>
      <c r="AN19" s="691"/>
      <c r="AO19" s="692"/>
      <c r="AP19" s="682" t="s">
        <v>267</v>
      </c>
      <c r="AQ19" s="683"/>
      <c r="AR19" s="683"/>
      <c r="AS19" s="683"/>
      <c r="AT19" s="683"/>
      <c r="AU19" s="683"/>
      <c r="AV19" s="683"/>
      <c r="AW19" s="683"/>
      <c r="AX19" s="683"/>
      <c r="AY19" s="683"/>
      <c r="AZ19" s="683"/>
      <c r="BA19" s="683"/>
      <c r="BB19" s="683"/>
      <c r="BC19" s="683"/>
      <c r="BD19" s="683"/>
      <c r="BE19" s="683"/>
      <c r="BF19" s="684"/>
      <c r="BG19" s="685">
        <v>2805</v>
      </c>
      <c r="BH19" s="686"/>
      <c r="BI19" s="686"/>
      <c r="BJ19" s="686"/>
      <c r="BK19" s="686"/>
      <c r="BL19" s="686"/>
      <c r="BM19" s="686"/>
      <c r="BN19" s="687"/>
      <c r="BO19" s="688">
        <v>0.1</v>
      </c>
      <c r="BP19" s="688"/>
      <c r="BQ19" s="688"/>
      <c r="BR19" s="688"/>
      <c r="BS19" s="694" t="s">
        <v>127</v>
      </c>
      <c r="BT19" s="686"/>
      <c r="BU19" s="686"/>
      <c r="BV19" s="686"/>
      <c r="BW19" s="686"/>
      <c r="BX19" s="686"/>
      <c r="BY19" s="686"/>
      <c r="BZ19" s="686"/>
      <c r="CA19" s="686"/>
      <c r="CB19" s="695"/>
      <c r="CD19" s="700" t="s">
        <v>268</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269</v>
      </c>
      <c r="C20" s="683"/>
      <c r="D20" s="683"/>
      <c r="E20" s="683"/>
      <c r="F20" s="683"/>
      <c r="G20" s="683"/>
      <c r="H20" s="683"/>
      <c r="I20" s="683"/>
      <c r="J20" s="683"/>
      <c r="K20" s="683"/>
      <c r="L20" s="683"/>
      <c r="M20" s="683"/>
      <c r="N20" s="683"/>
      <c r="O20" s="683"/>
      <c r="P20" s="683"/>
      <c r="Q20" s="684"/>
      <c r="R20" s="685">
        <v>2807</v>
      </c>
      <c r="S20" s="686"/>
      <c r="T20" s="686"/>
      <c r="U20" s="686"/>
      <c r="V20" s="686"/>
      <c r="W20" s="686"/>
      <c r="X20" s="686"/>
      <c r="Y20" s="687"/>
      <c r="Z20" s="688">
        <v>0</v>
      </c>
      <c r="AA20" s="688"/>
      <c r="AB20" s="688"/>
      <c r="AC20" s="688"/>
      <c r="AD20" s="689">
        <v>2807</v>
      </c>
      <c r="AE20" s="689"/>
      <c r="AF20" s="689"/>
      <c r="AG20" s="689"/>
      <c r="AH20" s="689"/>
      <c r="AI20" s="689"/>
      <c r="AJ20" s="689"/>
      <c r="AK20" s="689"/>
      <c r="AL20" s="690">
        <v>0</v>
      </c>
      <c r="AM20" s="691"/>
      <c r="AN20" s="691"/>
      <c r="AO20" s="692"/>
      <c r="AP20" s="682" t="s">
        <v>270</v>
      </c>
      <c r="AQ20" s="683"/>
      <c r="AR20" s="683"/>
      <c r="AS20" s="683"/>
      <c r="AT20" s="683"/>
      <c r="AU20" s="683"/>
      <c r="AV20" s="683"/>
      <c r="AW20" s="683"/>
      <c r="AX20" s="683"/>
      <c r="AY20" s="683"/>
      <c r="AZ20" s="683"/>
      <c r="BA20" s="683"/>
      <c r="BB20" s="683"/>
      <c r="BC20" s="683"/>
      <c r="BD20" s="683"/>
      <c r="BE20" s="683"/>
      <c r="BF20" s="684"/>
      <c r="BG20" s="685">
        <v>2805</v>
      </c>
      <c r="BH20" s="686"/>
      <c r="BI20" s="686"/>
      <c r="BJ20" s="686"/>
      <c r="BK20" s="686"/>
      <c r="BL20" s="686"/>
      <c r="BM20" s="686"/>
      <c r="BN20" s="687"/>
      <c r="BO20" s="688">
        <v>0.1</v>
      </c>
      <c r="BP20" s="688"/>
      <c r="BQ20" s="688"/>
      <c r="BR20" s="688"/>
      <c r="BS20" s="694" t="s">
        <v>127</v>
      </c>
      <c r="BT20" s="686"/>
      <c r="BU20" s="686"/>
      <c r="BV20" s="686"/>
      <c r="BW20" s="686"/>
      <c r="BX20" s="686"/>
      <c r="BY20" s="686"/>
      <c r="BZ20" s="686"/>
      <c r="CA20" s="686"/>
      <c r="CB20" s="695"/>
      <c r="CD20" s="700" t="s">
        <v>271</v>
      </c>
      <c r="CE20" s="701"/>
      <c r="CF20" s="701"/>
      <c r="CG20" s="701"/>
      <c r="CH20" s="701"/>
      <c r="CI20" s="701"/>
      <c r="CJ20" s="701"/>
      <c r="CK20" s="701"/>
      <c r="CL20" s="701"/>
      <c r="CM20" s="701"/>
      <c r="CN20" s="701"/>
      <c r="CO20" s="701"/>
      <c r="CP20" s="701"/>
      <c r="CQ20" s="702"/>
      <c r="CR20" s="685">
        <v>32725428</v>
      </c>
      <c r="CS20" s="686"/>
      <c r="CT20" s="686"/>
      <c r="CU20" s="686"/>
      <c r="CV20" s="686"/>
      <c r="CW20" s="686"/>
      <c r="CX20" s="686"/>
      <c r="CY20" s="687"/>
      <c r="CZ20" s="688">
        <v>100</v>
      </c>
      <c r="DA20" s="688"/>
      <c r="DB20" s="688"/>
      <c r="DC20" s="688"/>
      <c r="DD20" s="694">
        <v>3085838</v>
      </c>
      <c r="DE20" s="686"/>
      <c r="DF20" s="686"/>
      <c r="DG20" s="686"/>
      <c r="DH20" s="686"/>
      <c r="DI20" s="686"/>
      <c r="DJ20" s="686"/>
      <c r="DK20" s="686"/>
      <c r="DL20" s="686"/>
      <c r="DM20" s="686"/>
      <c r="DN20" s="686"/>
      <c r="DO20" s="686"/>
      <c r="DP20" s="687"/>
      <c r="DQ20" s="694">
        <v>12023747</v>
      </c>
      <c r="DR20" s="686"/>
      <c r="DS20" s="686"/>
      <c r="DT20" s="686"/>
      <c r="DU20" s="686"/>
      <c r="DV20" s="686"/>
      <c r="DW20" s="686"/>
      <c r="DX20" s="686"/>
      <c r="DY20" s="686"/>
      <c r="DZ20" s="686"/>
      <c r="EA20" s="686"/>
      <c r="EB20" s="686"/>
      <c r="EC20" s="695"/>
    </row>
    <row r="21" spans="2:133" ht="11.25" customHeight="1" x14ac:dyDescent="0.15">
      <c r="B21" s="682" t="s">
        <v>272</v>
      </c>
      <c r="C21" s="683"/>
      <c r="D21" s="683"/>
      <c r="E21" s="683"/>
      <c r="F21" s="683"/>
      <c r="G21" s="683"/>
      <c r="H21" s="683"/>
      <c r="I21" s="683"/>
      <c r="J21" s="683"/>
      <c r="K21" s="683"/>
      <c r="L21" s="683"/>
      <c r="M21" s="683"/>
      <c r="N21" s="683"/>
      <c r="O21" s="683"/>
      <c r="P21" s="683"/>
      <c r="Q21" s="684"/>
      <c r="R21" s="685">
        <v>1908</v>
      </c>
      <c r="S21" s="686"/>
      <c r="T21" s="686"/>
      <c r="U21" s="686"/>
      <c r="V21" s="686"/>
      <c r="W21" s="686"/>
      <c r="X21" s="686"/>
      <c r="Y21" s="687"/>
      <c r="Z21" s="688">
        <v>0</v>
      </c>
      <c r="AA21" s="688"/>
      <c r="AB21" s="688"/>
      <c r="AC21" s="688"/>
      <c r="AD21" s="689">
        <v>1908</v>
      </c>
      <c r="AE21" s="689"/>
      <c r="AF21" s="689"/>
      <c r="AG21" s="689"/>
      <c r="AH21" s="689"/>
      <c r="AI21" s="689"/>
      <c r="AJ21" s="689"/>
      <c r="AK21" s="689"/>
      <c r="AL21" s="690">
        <v>0</v>
      </c>
      <c r="AM21" s="691"/>
      <c r="AN21" s="691"/>
      <c r="AO21" s="692"/>
      <c r="AP21" s="704" t="s">
        <v>273</v>
      </c>
      <c r="AQ21" s="705"/>
      <c r="AR21" s="705"/>
      <c r="AS21" s="705"/>
      <c r="AT21" s="705"/>
      <c r="AU21" s="705"/>
      <c r="AV21" s="705"/>
      <c r="AW21" s="705"/>
      <c r="AX21" s="705"/>
      <c r="AY21" s="705"/>
      <c r="AZ21" s="705"/>
      <c r="BA21" s="705"/>
      <c r="BB21" s="705"/>
      <c r="BC21" s="705"/>
      <c r="BD21" s="705"/>
      <c r="BE21" s="705"/>
      <c r="BF21" s="706"/>
      <c r="BG21" s="685">
        <v>2805</v>
      </c>
      <c r="BH21" s="686"/>
      <c r="BI21" s="686"/>
      <c r="BJ21" s="686"/>
      <c r="BK21" s="686"/>
      <c r="BL21" s="686"/>
      <c r="BM21" s="686"/>
      <c r="BN21" s="687"/>
      <c r="BO21" s="688">
        <v>0.1</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274</v>
      </c>
      <c r="C22" s="683"/>
      <c r="D22" s="683"/>
      <c r="E22" s="683"/>
      <c r="F22" s="683"/>
      <c r="G22" s="683"/>
      <c r="H22" s="683"/>
      <c r="I22" s="683"/>
      <c r="J22" s="683"/>
      <c r="K22" s="683"/>
      <c r="L22" s="683"/>
      <c r="M22" s="683"/>
      <c r="N22" s="683"/>
      <c r="O22" s="683"/>
      <c r="P22" s="683"/>
      <c r="Q22" s="684"/>
      <c r="R22" s="685">
        <v>4358666</v>
      </c>
      <c r="S22" s="686"/>
      <c r="T22" s="686"/>
      <c r="U22" s="686"/>
      <c r="V22" s="686"/>
      <c r="W22" s="686"/>
      <c r="X22" s="686"/>
      <c r="Y22" s="687"/>
      <c r="Z22" s="688">
        <v>12.7</v>
      </c>
      <c r="AA22" s="688"/>
      <c r="AB22" s="688"/>
      <c r="AC22" s="688"/>
      <c r="AD22" s="689">
        <v>3191995</v>
      </c>
      <c r="AE22" s="689"/>
      <c r="AF22" s="689"/>
      <c r="AG22" s="689"/>
      <c r="AH22" s="689"/>
      <c r="AI22" s="689"/>
      <c r="AJ22" s="689"/>
      <c r="AK22" s="689"/>
      <c r="AL22" s="690">
        <v>40.4</v>
      </c>
      <c r="AM22" s="691"/>
      <c r="AN22" s="691"/>
      <c r="AO22" s="692"/>
      <c r="AP22" s="704" t="s">
        <v>275</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276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277</v>
      </c>
      <c r="C23" s="683"/>
      <c r="D23" s="683"/>
      <c r="E23" s="683"/>
      <c r="F23" s="683"/>
      <c r="G23" s="683"/>
      <c r="H23" s="683"/>
      <c r="I23" s="683"/>
      <c r="J23" s="683"/>
      <c r="K23" s="683"/>
      <c r="L23" s="683"/>
      <c r="M23" s="683"/>
      <c r="N23" s="683"/>
      <c r="O23" s="683"/>
      <c r="P23" s="683"/>
      <c r="Q23" s="684"/>
      <c r="R23" s="685">
        <v>3191995</v>
      </c>
      <c r="S23" s="686"/>
      <c r="T23" s="686"/>
      <c r="U23" s="686"/>
      <c r="V23" s="686"/>
      <c r="W23" s="686"/>
      <c r="X23" s="686"/>
      <c r="Y23" s="687"/>
      <c r="Z23" s="688">
        <v>9.3000000000000007</v>
      </c>
      <c r="AA23" s="688"/>
      <c r="AB23" s="688"/>
      <c r="AC23" s="688"/>
      <c r="AD23" s="689">
        <v>3191995</v>
      </c>
      <c r="AE23" s="689"/>
      <c r="AF23" s="689"/>
      <c r="AG23" s="689"/>
      <c r="AH23" s="689"/>
      <c r="AI23" s="689"/>
      <c r="AJ23" s="689"/>
      <c r="AK23" s="689"/>
      <c r="AL23" s="690">
        <v>40.4</v>
      </c>
      <c r="AM23" s="691"/>
      <c r="AN23" s="691"/>
      <c r="AO23" s="692"/>
      <c r="AP23" s="704" t="s">
        <v>278</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127</v>
      </c>
      <c r="BP23" s="688"/>
      <c r="BQ23" s="688"/>
      <c r="BR23" s="688"/>
      <c r="BS23" s="694" t="s">
        <v>127</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279</v>
      </c>
      <c r="CS23" s="668"/>
      <c r="CT23" s="668"/>
      <c r="CU23" s="668"/>
      <c r="CV23" s="668"/>
      <c r="CW23" s="668"/>
      <c r="CX23" s="668"/>
      <c r="CY23" s="669"/>
      <c r="CZ23" s="667" t="s">
        <v>280</v>
      </c>
      <c r="DA23" s="668"/>
      <c r="DB23" s="668"/>
      <c r="DC23" s="669"/>
      <c r="DD23" s="667" t="s">
        <v>281</v>
      </c>
      <c r="DE23" s="668"/>
      <c r="DF23" s="668"/>
      <c r="DG23" s="668"/>
      <c r="DH23" s="668"/>
      <c r="DI23" s="668"/>
      <c r="DJ23" s="668"/>
      <c r="DK23" s="669"/>
      <c r="DL23" s="716" t="s">
        <v>282</v>
      </c>
      <c r="DM23" s="717"/>
      <c r="DN23" s="717"/>
      <c r="DO23" s="717"/>
      <c r="DP23" s="717"/>
      <c r="DQ23" s="717"/>
      <c r="DR23" s="717"/>
      <c r="DS23" s="717"/>
      <c r="DT23" s="717"/>
      <c r="DU23" s="717"/>
      <c r="DV23" s="718"/>
      <c r="DW23" s="667" t="s">
        <v>283</v>
      </c>
      <c r="DX23" s="668"/>
      <c r="DY23" s="668"/>
      <c r="DZ23" s="668"/>
      <c r="EA23" s="668"/>
      <c r="EB23" s="668"/>
      <c r="EC23" s="669"/>
    </row>
    <row r="24" spans="2:133" ht="11.25" customHeight="1" x14ac:dyDescent="0.15">
      <c r="B24" s="682" t="s">
        <v>284</v>
      </c>
      <c r="C24" s="683"/>
      <c r="D24" s="683"/>
      <c r="E24" s="683"/>
      <c r="F24" s="683"/>
      <c r="G24" s="683"/>
      <c r="H24" s="683"/>
      <c r="I24" s="683"/>
      <c r="J24" s="683"/>
      <c r="K24" s="683"/>
      <c r="L24" s="683"/>
      <c r="M24" s="683"/>
      <c r="N24" s="683"/>
      <c r="O24" s="683"/>
      <c r="P24" s="683"/>
      <c r="Q24" s="684"/>
      <c r="R24" s="685">
        <v>1166671</v>
      </c>
      <c r="S24" s="686"/>
      <c r="T24" s="686"/>
      <c r="U24" s="686"/>
      <c r="V24" s="686"/>
      <c r="W24" s="686"/>
      <c r="X24" s="686"/>
      <c r="Y24" s="687"/>
      <c r="Z24" s="688">
        <v>3.4</v>
      </c>
      <c r="AA24" s="688"/>
      <c r="AB24" s="688"/>
      <c r="AC24" s="688"/>
      <c r="AD24" s="689" t="s">
        <v>127</v>
      </c>
      <c r="AE24" s="689"/>
      <c r="AF24" s="689"/>
      <c r="AG24" s="689"/>
      <c r="AH24" s="689"/>
      <c r="AI24" s="689"/>
      <c r="AJ24" s="689"/>
      <c r="AK24" s="689"/>
      <c r="AL24" s="690" t="s">
        <v>127</v>
      </c>
      <c r="AM24" s="691"/>
      <c r="AN24" s="691"/>
      <c r="AO24" s="692"/>
      <c r="AP24" s="704" t="s">
        <v>285</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127</v>
      </c>
      <c r="BT24" s="686"/>
      <c r="BU24" s="686"/>
      <c r="BV24" s="686"/>
      <c r="BW24" s="686"/>
      <c r="BX24" s="686"/>
      <c r="BY24" s="686"/>
      <c r="BZ24" s="686"/>
      <c r="CA24" s="686"/>
      <c r="CB24" s="695"/>
      <c r="CD24" s="696" t="s">
        <v>286</v>
      </c>
      <c r="CE24" s="697"/>
      <c r="CF24" s="697"/>
      <c r="CG24" s="697"/>
      <c r="CH24" s="697"/>
      <c r="CI24" s="697"/>
      <c r="CJ24" s="697"/>
      <c r="CK24" s="697"/>
      <c r="CL24" s="697"/>
      <c r="CM24" s="697"/>
      <c r="CN24" s="697"/>
      <c r="CO24" s="697"/>
      <c r="CP24" s="697"/>
      <c r="CQ24" s="698"/>
      <c r="CR24" s="674">
        <v>5793044</v>
      </c>
      <c r="CS24" s="675"/>
      <c r="CT24" s="675"/>
      <c r="CU24" s="675"/>
      <c r="CV24" s="675"/>
      <c r="CW24" s="675"/>
      <c r="CX24" s="675"/>
      <c r="CY24" s="676"/>
      <c r="CZ24" s="679">
        <v>17.7</v>
      </c>
      <c r="DA24" s="680"/>
      <c r="DB24" s="680"/>
      <c r="DC24" s="699"/>
      <c r="DD24" s="719">
        <v>4366161</v>
      </c>
      <c r="DE24" s="675"/>
      <c r="DF24" s="675"/>
      <c r="DG24" s="675"/>
      <c r="DH24" s="675"/>
      <c r="DI24" s="675"/>
      <c r="DJ24" s="675"/>
      <c r="DK24" s="676"/>
      <c r="DL24" s="719">
        <v>4195853</v>
      </c>
      <c r="DM24" s="675"/>
      <c r="DN24" s="675"/>
      <c r="DO24" s="675"/>
      <c r="DP24" s="675"/>
      <c r="DQ24" s="675"/>
      <c r="DR24" s="675"/>
      <c r="DS24" s="675"/>
      <c r="DT24" s="675"/>
      <c r="DU24" s="675"/>
      <c r="DV24" s="676"/>
      <c r="DW24" s="679">
        <v>50.5</v>
      </c>
      <c r="DX24" s="680"/>
      <c r="DY24" s="680"/>
      <c r="DZ24" s="680"/>
      <c r="EA24" s="680"/>
      <c r="EB24" s="680"/>
      <c r="EC24" s="681"/>
    </row>
    <row r="25" spans="2:133" ht="11.25" customHeight="1" x14ac:dyDescent="0.15">
      <c r="B25" s="682" t="s">
        <v>287</v>
      </c>
      <c r="C25" s="683"/>
      <c r="D25" s="683"/>
      <c r="E25" s="683"/>
      <c r="F25" s="683"/>
      <c r="G25" s="683"/>
      <c r="H25" s="683"/>
      <c r="I25" s="683"/>
      <c r="J25" s="683"/>
      <c r="K25" s="683"/>
      <c r="L25" s="683"/>
      <c r="M25" s="683"/>
      <c r="N25" s="683"/>
      <c r="O25" s="683"/>
      <c r="P25" s="683"/>
      <c r="Q25" s="684"/>
      <c r="R25" s="685" t="s">
        <v>127</v>
      </c>
      <c r="S25" s="686"/>
      <c r="T25" s="686"/>
      <c r="U25" s="686"/>
      <c r="V25" s="686"/>
      <c r="W25" s="686"/>
      <c r="X25" s="686"/>
      <c r="Y25" s="687"/>
      <c r="Z25" s="688" t="s">
        <v>127</v>
      </c>
      <c r="AA25" s="688"/>
      <c r="AB25" s="688"/>
      <c r="AC25" s="688"/>
      <c r="AD25" s="689" t="s">
        <v>127</v>
      </c>
      <c r="AE25" s="689"/>
      <c r="AF25" s="689"/>
      <c r="AG25" s="689"/>
      <c r="AH25" s="689"/>
      <c r="AI25" s="689"/>
      <c r="AJ25" s="689"/>
      <c r="AK25" s="689"/>
      <c r="AL25" s="690" t="s">
        <v>127</v>
      </c>
      <c r="AM25" s="691"/>
      <c r="AN25" s="691"/>
      <c r="AO25" s="692"/>
      <c r="AP25" s="704" t="s">
        <v>288</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289</v>
      </c>
      <c r="CE25" s="701"/>
      <c r="CF25" s="701"/>
      <c r="CG25" s="701"/>
      <c r="CH25" s="701"/>
      <c r="CI25" s="701"/>
      <c r="CJ25" s="701"/>
      <c r="CK25" s="701"/>
      <c r="CL25" s="701"/>
      <c r="CM25" s="701"/>
      <c r="CN25" s="701"/>
      <c r="CO25" s="701"/>
      <c r="CP25" s="701"/>
      <c r="CQ25" s="702"/>
      <c r="CR25" s="685">
        <v>2427124</v>
      </c>
      <c r="CS25" s="722"/>
      <c r="CT25" s="722"/>
      <c r="CU25" s="722"/>
      <c r="CV25" s="722"/>
      <c r="CW25" s="722"/>
      <c r="CX25" s="722"/>
      <c r="CY25" s="723"/>
      <c r="CZ25" s="690">
        <v>7.4</v>
      </c>
      <c r="DA25" s="720"/>
      <c r="DB25" s="720"/>
      <c r="DC25" s="724"/>
      <c r="DD25" s="694">
        <v>2265532</v>
      </c>
      <c r="DE25" s="722"/>
      <c r="DF25" s="722"/>
      <c r="DG25" s="722"/>
      <c r="DH25" s="722"/>
      <c r="DI25" s="722"/>
      <c r="DJ25" s="722"/>
      <c r="DK25" s="723"/>
      <c r="DL25" s="694">
        <v>2096266</v>
      </c>
      <c r="DM25" s="722"/>
      <c r="DN25" s="722"/>
      <c r="DO25" s="722"/>
      <c r="DP25" s="722"/>
      <c r="DQ25" s="722"/>
      <c r="DR25" s="722"/>
      <c r="DS25" s="722"/>
      <c r="DT25" s="722"/>
      <c r="DU25" s="722"/>
      <c r="DV25" s="723"/>
      <c r="DW25" s="690">
        <v>25.2</v>
      </c>
      <c r="DX25" s="720"/>
      <c r="DY25" s="720"/>
      <c r="DZ25" s="720"/>
      <c r="EA25" s="720"/>
      <c r="EB25" s="720"/>
      <c r="EC25" s="721"/>
    </row>
    <row r="26" spans="2:133" ht="11.25" customHeight="1" x14ac:dyDescent="0.15">
      <c r="B26" s="682" t="s">
        <v>290</v>
      </c>
      <c r="C26" s="683"/>
      <c r="D26" s="683"/>
      <c r="E26" s="683"/>
      <c r="F26" s="683"/>
      <c r="G26" s="683"/>
      <c r="H26" s="683"/>
      <c r="I26" s="683"/>
      <c r="J26" s="683"/>
      <c r="K26" s="683"/>
      <c r="L26" s="683"/>
      <c r="M26" s="683"/>
      <c r="N26" s="683"/>
      <c r="O26" s="683"/>
      <c r="P26" s="683"/>
      <c r="Q26" s="684"/>
      <c r="R26" s="685">
        <v>9039758</v>
      </c>
      <c r="S26" s="686"/>
      <c r="T26" s="686"/>
      <c r="U26" s="686"/>
      <c r="V26" s="686"/>
      <c r="W26" s="686"/>
      <c r="X26" s="686"/>
      <c r="Y26" s="687"/>
      <c r="Z26" s="688">
        <v>26.4</v>
      </c>
      <c r="AA26" s="688"/>
      <c r="AB26" s="688"/>
      <c r="AC26" s="688"/>
      <c r="AD26" s="689">
        <v>7873087</v>
      </c>
      <c r="AE26" s="689"/>
      <c r="AF26" s="689"/>
      <c r="AG26" s="689"/>
      <c r="AH26" s="689"/>
      <c r="AI26" s="689"/>
      <c r="AJ26" s="689"/>
      <c r="AK26" s="689"/>
      <c r="AL26" s="690">
        <v>99.7</v>
      </c>
      <c r="AM26" s="691"/>
      <c r="AN26" s="691"/>
      <c r="AO26" s="692"/>
      <c r="AP26" s="704" t="s">
        <v>291</v>
      </c>
      <c r="AQ26" s="731"/>
      <c r="AR26" s="731"/>
      <c r="AS26" s="731"/>
      <c r="AT26" s="731"/>
      <c r="AU26" s="731"/>
      <c r="AV26" s="731"/>
      <c r="AW26" s="731"/>
      <c r="AX26" s="731"/>
      <c r="AY26" s="731"/>
      <c r="AZ26" s="731"/>
      <c r="BA26" s="731"/>
      <c r="BB26" s="731"/>
      <c r="BC26" s="731"/>
      <c r="BD26" s="731"/>
      <c r="BE26" s="731"/>
      <c r="BF26" s="706"/>
      <c r="BG26" s="685" t="s">
        <v>127</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292</v>
      </c>
      <c r="CE26" s="701"/>
      <c r="CF26" s="701"/>
      <c r="CG26" s="701"/>
      <c r="CH26" s="701"/>
      <c r="CI26" s="701"/>
      <c r="CJ26" s="701"/>
      <c r="CK26" s="701"/>
      <c r="CL26" s="701"/>
      <c r="CM26" s="701"/>
      <c r="CN26" s="701"/>
      <c r="CO26" s="701"/>
      <c r="CP26" s="701"/>
      <c r="CQ26" s="702"/>
      <c r="CR26" s="685">
        <v>1483166</v>
      </c>
      <c r="CS26" s="686"/>
      <c r="CT26" s="686"/>
      <c r="CU26" s="686"/>
      <c r="CV26" s="686"/>
      <c r="CW26" s="686"/>
      <c r="CX26" s="686"/>
      <c r="CY26" s="687"/>
      <c r="CZ26" s="690">
        <v>4.5</v>
      </c>
      <c r="DA26" s="720"/>
      <c r="DB26" s="720"/>
      <c r="DC26" s="724"/>
      <c r="DD26" s="694">
        <v>1421437</v>
      </c>
      <c r="DE26" s="686"/>
      <c r="DF26" s="686"/>
      <c r="DG26" s="686"/>
      <c r="DH26" s="686"/>
      <c r="DI26" s="686"/>
      <c r="DJ26" s="686"/>
      <c r="DK26" s="687"/>
      <c r="DL26" s="694" t="s">
        <v>127</v>
      </c>
      <c r="DM26" s="686"/>
      <c r="DN26" s="686"/>
      <c r="DO26" s="686"/>
      <c r="DP26" s="686"/>
      <c r="DQ26" s="686"/>
      <c r="DR26" s="686"/>
      <c r="DS26" s="686"/>
      <c r="DT26" s="686"/>
      <c r="DU26" s="686"/>
      <c r="DV26" s="687"/>
      <c r="DW26" s="690" t="s">
        <v>127</v>
      </c>
      <c r="DX26" s="720"/>
      <c r="DY26" s="720"/>
      <c r="DZ26" s="720"/>
      <c r="EA26" s="720"/>
      <c r="EB26" s="720"/>
      <c r="EC26" s="721"/>
    </row>
    <row r="27" spans="2:133" ht="11.25" customHeight="1" x14ac:dyDescent="0.15">
      <c r="B27" s="682" t="s">
        <v>293</v>
      </c>
      <c r="C27" s="683"/>
      <c r="D27" s="683"/>
      <c r="E27" s="683"/>
      <c r="F27" s="683"/>
      <c r="G27" s="683"/>
      <c r="H27" s="683"/>
      <c r="I27" s="683"/>
      <c r="J27" s="683"/>
      <c r="K27" s="683"/>
      <c r="L27" s="683"/>
      <c r="M27" s="683"/>
      <c r="N27" s="683"/>
      <c r="O27" s="683"/>
      <c r="P27" s="683"/>
      <c r="Q27" s="684"/>
      <c r="R27" s="685">
        <v>5544</v>
      </c>
      <c r="S27" s="686"/>
      <c r="T27" s="686"/>
      <c r="U27" s="686"/>
      <c r="V27" s="686"/>
      <c r="W27" s="686"/>
      <c r="X27" s="686"/>
      <c r="Y27" s="687"/>
      <c r="Z27" s="688">
        <v>0</v>
      </c>
      <c r="AA27" s="688"/>
      <c r="AB27" s="688"/>
      <c r="AC27" s="688"/>
      <c r="AD27" s="689">
        <v>5544</v>
      </c>
      <c r="AE27" s="689"/>
      <c r="AF27" s="689"/>
      <c r="AG27" s="689"/>
      <c r="AH27" s="689"/>
      <c r="AI27" s="689"/>
      <c r="AJ27" s="689"/>
      <c r="AK27" s="689"/>
      <c r="AL27" s="690">
        <v>0.1</v>
      </c>
      <c r="AM27" s="691"/>
      <c r="AN27" s="691"/>
      <c r="AO27" s="692"/>
      <c r="AP27" s="682" t="s">
        <v>294</v>
      </c>
      <c r="AQ27" s="683"/>
      <c r="AR27" s="683"/>
      <c r="AS27" s="683"/>
      <c r="AT27" s="683"/>
      <c r="AU27" s="683"/>
      <c r="AV27" s="683"/>
      <c r="AW27" s="683"/>
      <c r="AX27" s="683"/>
      <c r="AY27" s="683"/>
      <c r="AZ27" s="683"/>
      <c r="BA27" s="683"/>
      <c r="BB27" s="683"/>
      <c r="BC27" s="683"/>
      <c r="BD27" s="683"/>
      <c r="BE27" s="683"/>
      <c r="BF27" s="684"/>
      <c r="BG27" s="685">
        <v>3731144</v>
      </c>
      <c r="BH27" s="686"/>
      <c r="BI27" s="686"/>
      <c r="BJ27" s="686"/>
      <c r="BK27" s="686"/>
      <c r="BL27" s="686"/>
      <c r="BM27" s="686"/>
      <c r="BN27" s="687"/>
      <c r="BO27" s="688">
        <v>100</v>
      </c>
      <c r="BP27" s="688"/>
      <c r="BQ27" s="688"/>
      <c r="BR27" s="688"/>
      <c r="BS27" s="694" t="s">
        <v>127</v>
      </c>
      <c r="BT27" s="686"/>
      <c r="BU27" s="686"/>
      <c r="BV27" s="686"/>
      <c r="BW27" s="686"/>
      <c r="BX27" s="686"/>
      <c r="BY27" s="686"/>
      <c r="BZ27" s="686"/>
      <c r="CA27" s="686"/>
      <c r="CB27" s="695"/>
      <c r="CD27" s="700" t="s">
        <v>295</v>
      </c>
      <c r="CE27" s="701"/>
      <c r="CF27" s="701"/>
      <c r="CG27" s="701"/>
      <c r="CH27" s="701"/>
      <c r="CI27" s="701"/>
      <c r="CJ27" s="701"/>
      <c r="CK27" s="701"/>
      <c r="CL27" s="701"/>
      <c r="CM27" s="701"/>
      <c r="CN27" s="701"/>
      <c r="CO27" s="701"/>
      <c r="CP27" s="701"/>
      <c r="CQ27" s="702"/>
      <c r="CR27" s="685">
        <v>1763424</v>
      </c>
      <c r="CS27" s="722"/>
      <c r="CT27" s="722"/>
      <c r="CU27" s="722"/>
      <c r="CV27" s="722"/>
      <c r="CW27" s="722"/>
      <c r="CX27" s="722"/>
      <c r="CY27" s="723"/>
      <c r="CZ27" s="690">
        <v>5.4</v>
      </c>
      <c r="DA27" s="720"/>
      <c r="DB27" s="720"/>
      <c r="DC27" s="724"/>
      <c r="DD27" s="694">
        <v>560495</v>
      </c>
      <c r="DE27" s="722"/>
      <c r="DF27" s="722"/>
      <c r="DG27" s="722"/>
      <c r="DH27" s="722"/>
      <c r="DI27" s="722"/>
      <c r="DJ27" s="722"/>
      <c r="DK27" s="723"/>
      <c r="DL27" s="694">
        <v>559453</v>
      </c>
      <c r="DM27" s="722"/>
      <c r="DN27" s="722"/>
      <c r="DO27" s="722"/>
      <c r="DP27" s="722"/>
      <c r="DQ27" s="722"/>
      <c r="DR27" s="722"/>
      <c r="DS27" s="722"/>
      <c r="DT27" s="722"/>
      <c r="DU27" s="722"/>
      <c r="DV27" s="723"/>
      <c r="DW27" s="690">
        <v>6.7</v>
      </c>
      <c r="DX27" s="720"/>
      <c r="DY27" s="720"/>
      <c r="DZ27" s="720"/>
      <c r="EA27" s="720"/>
      <c r="EB27" s="720"/>
      <c r="EC27" s="721"/>
    </row>
    <row r="28" spans="2:133" ht="11.25" customHeight="1" x14ac:dyDescent="0.15">
      <c r="B28" s="682" t="s">
        <v>296</v>
      </c>
      <c r="C28" s="683"/>
      <c r="D28" s="683"/>
      <c r="E28" s="683"/>
      <c r="F28" s="683"/>
      <c r="G28" s="683"/>
      <c r="H28" s="683"/>
      <c r="I28" s="683"/>
      <c r="J28" s="683"/>
      <c r="K28" s="683"/>
      <c r="L28" s="683"/>
      <c r="M28" s="683"/>
      <c r="N28" s="683"/>
      <c r="O28" s="683"/>
      <c r="P28" s="683"/>
      <c r="Q28" s="684"/>
      <c r="R28" s="685">
        <v>79559</v>
      </c>
      <c r="S28" s="686"/>
      <c r="T28" s="686"/>
      <c r="U28" s="686"/>
      <c r="V28" s="686"/>
      <c r="W28" s="686"/>
      <c r="X28" s="686"/>
      <c r="Y28" s="687"/>
      <c r="Z28" s="688">
        <v>0.2</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297</v>
      </c>
      <c r="CE28" s="701"/>
      <c r="CF28" s="701"/>
      <c r="CG28" s="701"/>
      <c r="CH28" s="701"/>
      <c r="CI28" s="701"/>
      <c r="CJ28" s="701"/>
      <c r="CK28" s="701"/>
      <c r="CL28" s="701"/>
      <c r="CM28" s="701"/>
      <c r="CN28" s="701"/>
      <c r="CO28" s="701"/>
      <c r="CP28" s="701"/>
      <c r="CQ28" s="702"/>
      <c r="CR28" s="685">
        <v>1602496</v>
      </c>
      <c r="CS28" s="686"/>
      <c r="CT28" s="686"/>
      <c r="CU28" s="686"/>
      <c r="CV28" s="686"/>
      <c r="CW28" s="686"/>
      <c r="CX28" s="686"/>
      <c r="CY28" s="687"/>
      <c r="CZ28" s="690">
        <v>4.9000000000000004</v>
      </c>
      <c r="DA28" s="720"/>
      <c r="DB28" s="720"/>
      <c r="DC28" s="724"/>
      <c r="DD28" s="694">
        <v>1540134</v>
      </c>
      <c r="DE28" s="686"/>
      <c r="DF28" s="686"/>
      <c r="DG28" s="686"/>
      <c r="DH28" s="686"/>
      <c r="DI28" s="686"/>
      <c r="DJ28" s="686"/>
      <c r="DK28" s="687"/>
      <c r="DL28" s="694">
        <v>1540134</v>
      </c>
      <c r="DM28" s="686"/>
      <c r="DN28" s="686"/>
      <c r="DO28" s="686"/>
      <c r="DP28" s="686"/>
      <c r="DQ28" s="686"/>
      <c r="DR28" s="686"/>
      <c r="DS28" s="686"/>
      <c r="DT28" s="686"/>
      <c r="DU28" s="686"/>
      <c r="DV28" s="687"/>
      <c r="DW28" s="690">
        <v>18.5</v>
      </c>
      <c r="DX28" s="720"/>
      <c r="DY28" s="720"/>
      <c r="DZ28" s="720"/>
      <c r="EA28" s="720"/>
      <c r="EB28" s="720"/>
      <c r="EC28" s="721"/>
    </row>
    <row r="29" spans="2:133" ht="11.25" customHeight="1" x14ac:dyDescent="0.15">
      <c r="B29" s="682" t="s">
        <v>298</v>
      </c>
      <c r="C29" s="683"/>
      <c r="D29" s="683"/>
      <c r="E29" s="683"/>
      <c r="F29" s="683"/>
      <c r="G29" s="683"/>
      <c r="H29" s="683"/>
      <c r="I29" s="683"/>
      <c r="J29" s="683"/>
      <c r="K29" s="683"/>
      <c r="L29" s="683"/>
      <c r="M29" s="683"/>
      <c r="N29" s="683"/>
      <c r="O29" s="683"/>
      <c r="P29" s="683"/>
      <c r="Q29" s="684"/>
      <c r="R29" s="685">
        <v>306115</v>
      </c>
      <c r="S29" s="686"/>
      <c r="T29" s="686"/>
      <c r="U29" s="686"/>
      <c r="V29" s="686"/>
      <c r="W29" s="686"/>
      <c r="X29" s="686"/>
      <c r="Y29" s="687"/>
      <c r="Z29" s="688">
        <v>0.9</v>
      </c>
      <c r="AA29" s="688"/>
      <c r="AB29" s="688"/>
      <c r="AC29" s="688"/>
      <c r="AD29" s="689" t="s">
        <v>127</v>
      </c>
      <c r="AE29" s="689"/>
      <c r="AF29" s="689"/>
      <c r="AG29" s="689"/>
      <c r="AH29" s="689"/>
      <c r="AI29" s="689"/>
      <c r="AJ29" s="689"/>
      <c r="AK29" s="689"/>
      <c r="AL29" s="690" t="s">
        <v>127</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299</v>
      </c>
      <c r="CE29" s="726"/>
      <c r="CF29" s="700" t="s">
        <v>69</v>
      </c>
      <c r="CG29" s="701"/>
      <c r="CH29" s="701"/>
      <c r="CI29" s="701"/>
      <c r="CJ29" s="701"/>
      <c r="CK29" s="701"/>
      <c r="CL29" s="701"/>
      <c r="CM29" s="701"/>
      <c r="CN29" s="701"/>
      <c r="CO29" s="701"/>
      <c r="CP29" s="701"/>
      <c r="CQ29" s="702"/>
      <c r="CR29" s="685">
        <v>1602496</v>
      </c>
      <c r="CS29" s="722"/>
      <c r="CT29" s="722"/>
      <c r="CU29" s="722"/>
      <c r="CV29" s="722"/>
      <c r="CW29" s="722"/>
      <c r="CX29" s="722"/>
      <c r="CY29" s="723"/>
      <c r="CZ29" s="690">
        <v>4.9000000000000004</v>
      </c>
      <c r="DA29" s="720"/>
      <c r="DB29" s="720"/>
      <c r="DC29" s="724"/>
      <c r="DD29" s="694">
        <v>1540134</v>
      </c>
      <c r="DE29" s="722"/>
      <c r="DF29" s="722"/>
      <c r="DG29" s="722"/>
      <c r="DH29" s="722"/>
      <c r="DI29" s="722"/>
      <c r="DJ29" s="722"/>
      <c r="DK29" s="723"/>
      <c r="DL29" s="694">
        <v>1540134</v>
      </c>
      <c r="DM29" s="722"/>
      <c r="DN29" s="722"/>
      <c r="DO29" s="722"/>
      <c r="DP29" s="722"/>
      <c r="DQ29" s="722"/>
      <c r="DR29" s="722"/>
      <c r="DS29" s="722"/>
      <c r="DT29" s="722"/>
      <c r="DU29" s="722"/>
      <c r="DV29" s="723"/>
      <c r="DW29" s="690">
        <v>18.5</v>
      </c>
      <c r="DX29" s="720"/>
      <c r="DY29" s="720"/>
      <c r="DZ29" s="720"/>
      <c r="EA29" s="720"/>
      <c r="EB29" s="720"/>
      <c r="EC29" s="721"/>
    </row>
    <row r="30" spans="2:133" ht="11.25" customHeight="1" x14ac:dyDescent="0.15">
      <c r="B30" s="682" t="s">
        <v>300</v>
      </c>
      <c r="C30" s="683"/>
      <c r="D30" s="683"/>
      <c r="E30" s="683"/>
      <c r="F30" s="683"/>
      <c r="G30" s="683"/>
      <c r="H30" s="683"/>
      <c r="I30" s="683"/>
      <c r="J30" s="683"/>
      <c r="K30" s="683"/>
      <c r="L30" s="683"/>
      <c r="M30" s="683"/>
      <c r="N30" s="683"/>
      <c r="O30" s="683"/>
      <c r="P30" s="683"/>
      <c r="Q30" s="684"/>
      <c r="R30" s="685">
        <v>17209</v>
      </c>
      <c r="S30" s="686"/>
      <c r="T30" s="686"/>
      <c r="U30" s="686"/>
      <c r="V30" s="686"/>
      <c r="W30" s="686"/>
      <c r="X30" s="686"/>
      <c r="Y30" s="687"/>
      <c r="Z30" s="688">
        <v>0.1</v>
      </c>
      <c r="AA30" s="688"/>
      <c r="AB30" s="688"/>
      <c r="AC30" s="688"/>
      <c r="AD30" s="689" t="s">
        <v>127</v>
      </c>
      <c r="AE30" s="689"/>
      <c r="AF30" s="689"/>
      <c r="AG30" s="689"/>
      <c r="AH30" s="689"/>
      <c r="AI30" s="689"/>
      <c r="AJ30" s="689"/>
      <c r="AK30" s="689"/>
      <c r="AL30" s="690" t="s">
        <v>127</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301</v>
      </c>
      <c r="BH30" s="732"/>
      <c r="BI30" s="732"/>
      <c r="BJ30" s="732"/>
      <c r="BK30" s="732"/>
      <c r="BL30" s="732"/>
      <c r="BM30" s="732"/>
      <c r="BN30" s="732"/>
      <c r="BO30" s="732"/>
      <c r="BP30" s="732"/>
      <c r="BQ30" s="733"/>
      <c r="BR30" s="664" t="s">
        <v>302</v>
      </c>
      <c r="BS30" s="732"/>
      <c r="BT30" s="732"/>
      <c r="BU30" s="732"/>
      <c r="BV30" s="732"/>
      <c r="BW30" s="732"/>
      <c r="BX30" s="732"/>
      <c r="BY30" s="732"/>
      <c r="BZ30" s="732"/>
      <c r="CA30" s="732"/>
      <c r="CB30" s="733"/>
      <c r="CD30" s="727"/>
      <c r="CE30" s="728"/>
      <c r="CF30" s="700" t="s">
        <v>303</v>
      </c>
      <c r="CG30" s="701"/>
      <c r="CH30" s="701"/>
      <c r="CI30" s="701"/>
      <c r="CJ30" s="701"/>
      <c r="CK30" s="701"/>
      <c r="CL30" s="701"/>
      <c r="CM30" s="701"/>
      <c r="CN30" s="701"/>
      <c r="CO30" s="701"/>
      <c r="CP30" s="701"/>
      <c r="CQ30" s="702"/>
      <c r="CR30" s="685">
        <v>1481574</v>
      </c>
      <c r="CS30" s="686"/>
      <c r="CT30" s="686"/>
      <c r="CU30" s="686"/>
      <c r="CV30" s="686"/>
      <c r="CW30" s="686"/>
      <c r="CX30" s="686"/>
      <c r="CY30" s="687"/>
      <c r="CZ30" s="690">
        <v>4.5</v>
      </c>
      <c r="DA30" s="720"/>
      <c r="DB30" s="720"/>
      <c r="DC30" s="724"/>
      <c r="DD30" s="694">
        <v>1419212</v>
      </c>
      <c r="DE30" s="686"/>
      <c r="DF30" s="686"/>
      <c r="DG30" s="686"/>
      <c r="DH30" s="686"/>
      <c r="DI30" s="686"/>
      <c r="DJ30" s="686"/>
      <c r="DK30" s="687"/>
      <c r="DL30" s="694">
        <v>1419212</v>
      </c>
      <c r="DM30" s="686"/>
      <c r="DN30" s="686"/>
      <c r="DO30" s="686"/>
      <c r="DP30" s="686"/>
      <c r="DQ30" s="686"/>
      <c r="DR30" s="686"/>
      <c r="DS30" s="686"/>
      <c r="DT30" s="686"/>
      <c r="DU30" s="686"/>
      <c r="DV30" s="687"/>
      <c r="DW30" s="690">
        <v>17.100000000000001</v>
      </c>
      <c r="DX30" s="720"/>
      <c r="DY30" s="720"/>
      <c r="DZ30" s="720"/>
      <c r="EA30" s="720"/>
      <c r="EB30" s="720"/>
      <c r="EC30" s="721"/>
    </row>
    <row r="31" spans="2:133" ht="11.25" customHeight="1" x14ac:dyDescent="0.15">
      <c r="B31" s="682" t="s">
        <v>304</v>
      </c>
      <c r="C31" s="683"/>
      <c r="D31" s="683"/>
      <c r="E31" s="683"/>
      <c r="F31" s="683"/>
      <c r="G31" s="683"/>
      <c r="H31" s="683"/>
      <c r="I31" s="683"/>
      <c r="J31" s="683"/>
      <c r="K31" s="683"/>
      <c r="L31" s="683"/>
      <c r="M31" s="683"/>
      <c r="N31" s="683"/>
      <c r="O31" s="683"/>
      <c r="P31" s="683"/>
      <c r="Q31" s="684"/>
      <c r="R31" s="685">
        <v>12834152</v>
      </c>
      <c r="S31" s="686"/>
      <c r="T31" s="686"/>
      <c r="U31" s="686"/>
      <c r="V31" s="686"/>
      <c r="W31" s="686"/>
      <c r="X31" s="686"/>
      <c r="Y31" s="687"/>
      <c r="Z31" s="688">
        <v>37.5</v>
      </c>
      <c r="AA31" s="688"/>
      <c r="AB31" s="688"/>
      <c r="AC31" s="688"/>
      <c r="AD31" s="689" t="s">
        <v>127</v>
      </c>
      <c r="AE31" s="689"/>
      <c r="AF31" s="689"/>
      <c r="AG31" s="689"/>
      <c r="AH31" s="689"/>
      <c r="AI31" s="689"/>
      <c r="AJ31" s="689"/>
      <c r="AK31" s="689"/>
      <c r="AL31" s="690" t="s">
        <v>127</v>
      </c>
      <c r="AM31" s="691"/>
      <c r="AN31" s="691"/>
      <c r="AO31" s="692"/>
      <c r="AP31" s="739" t="s">
        <v>305</v>
      </c>
      <c r="AQ31" s="740"/>
      <c r="AR31" s="740"/>
      <c r="AS31" s="740"/>
      <c r="AT31" s="745" t="s">
        <v>306</v>
      </c>
      <c r="AU31" s="231"/>
      <c r="AV31" s="231"/>
      <c r="AW31" s="231"/>
      <c r="AX31" s="671" t="s">
        <v>184</v>
      </c>
      <c r="AY31" s="672"/>
      <c r="AZ31" s="672"/>
      <c r="BA31" s="672"/>
      <c r="BB31" s="672"/>
      <c r="BC31" s="672"/>
      <c r="BD31" s="672"/>
      <c r="BE31" s="672"/>
      <c r="BF31" s="673"/>
      <c r="BG31" s="753">
        <v>99</v>
      </c>
      <c r="BH31" s="737"/>
      <c r="BI31" s="737"/>
      <c r="BJ31" s="737"/>
      <c r="BK31" s="737"/>
      <c r="BL31" s="737"/>
      <c r="BM31" s="680">
        <v>96.3</v>
      </c>
      <c r="BN31" s="737"/>
      <c r="BO31" s="737"/>
      <c r="BP31" s="737"/>
      <c r="BQ31" s="738"/>
      <c r="BR31" s="753">
        <v>99</v>
      </c>
      <c r="BS31" s="737"/>
      <c r="BT31" s="737"/>
      <c r="BU31" s="737"/>
      <c r="BV31" s="737"/>
      <c r="BW31" s="737"/>
      <c r="BX31" s="680">
        <v>96.3</v>
      </c>
      <c r="BY31" s="737"/>
      <c r="BZ31" s="737"/>
      <c r="CA31" s="737"/>
      <c r="CB31" s="738"/>
      <c r="CD31" s="727"/>
      <c r="CE31" s="728"/>
      <c r="CF31" s="700" t="s">
        <v>307</v>
      </c>
      <c r="CG31" s="701"/>
      <c r="CH31" s="701"/>
      <c r="CI31" s="701"/>
      <c r="CJ31" s="701"/>
      <c r="CK31" s="701"/>
      <c r="CL31" s="701"/>
      <c r="CM31" s="701"/>
      <c r="CN31" s="701"/>
      <c r="CO31" s="701"/>
      <c r="CP31" s="701"/>
      <c r="CQ31" s="702"/>
      <c r="CR31" s="685">
        <v>120922</v>
      </c>
      <c r="CS31" s="722"/>
      <c r="CT31" s="722"/>
      <c r="CU31" s="722"/>
      <c r="CV31" s="722"/>
      <c r="CW31" s="722"/>
      <c r="CX31" s="722"/>
      <c r="CY31" s="723"/>
      <c r="CZ31" s="690">
        <v>0.4</v>
      </c>
      <c r="DA31" s="720"/>
      <c r="DB31" s="720"/>
      <c r="DC31" s="724"/>
      <c r="DD31" s="694">
        <v>120922</v>
      </c>
      <c r="DE31" s="722"/>
      <c r="DF31" s="722"/>
      <c r="DG31" s="722"/>
      <c r="DH31" s="722"/>
      <c r="DI31" s="722"/>
      <c r="DJ31" s="722"/>
      <c r="DK31" s="723"/>
      <c r="DL31" s="694">
        <v>120922</v>
      </c>
      <c r="DM31" s="722"/>
      <c r="DN31" s="722"/>
      <c r="DO31" s="722"/>
      <c r="DP31" s="722"/>
      <c r="DQ31" s="722"/>
      <c r="DR31" s="722"/>
      <c r="DS31" s="722"/>
      <c r="DT31" s="722"/>
      <c r="DU31" s="722"/>
      <c r="DV31" s="723"/>
      <c r="DW31" s="690">
        <v>1.5</v>
      </c>
      <c r="DX31" s="720"/>
      <c r="DY31" s="720"/>
      <c r="DZ31" s="720"/>
      <c r="EA31" s="720"/>
      <c r="EB31" s="720"/>
      <c r="EC31" s="721"/>
    </row>
    <row r="32" spans="2:133" ht="11.25" customHeight="1" x14ac:dyDescent="0.15">
      <c r="B32" s="748" t="s">
        <v>308</v>
      </c>
      <c r="C32" s="749"/>
      <c r="D32" s="749"/>
      <c r="E32" s="749"/>
      <c r="F32" s="749"/>
      <c r="G32" s="749"/>
      <c r="H32" s="749"/>
      <c r="I32" s="749"/>
      <c r="J32" s="749"/>
      <c r="K32" s="749"/>
      <c r="L32" s="749"/>
      <c r="M32" s="749"/>
      <c r="N32" s="749"/>
      <c r="O32" s="749"/>
      <c r="P32" s="749"/>
      <c r="Q32" s="750"/>
      <c r="R32" s="685">
        <v>15693</v>
      </c>
      <c r="S32" s="686"/>
      <c r="T32" s="686"/>
      <c r="U32" s="686"/>
      <c r="V32" s="686"/>
      <c r="W32" s="686"/>
      <c r="X32" s="686"/>
      <c r="Y32" s="687"/>
      <c r="Z32" s="688">
        <v>0</v>
      </c>
      <c r="AA32" s="688"/>
      <c r="AB32" s="688"/>
      <c r="AC32" s="688"/>
      <c r="AD32" s="689">
        <v>15693</v>
      </c>
      <c r="AE32" s="689"/>
      <c r="AF32" s="689"/>
      <c r="AG32" s="689"/>
      <c r="AH32" s="689"/>
      <c r="AI32" s="689"/>
      <c r="AJ32" s="689"/>
      <c r="AK32" s="689"/>
      <c r="AL32" s="690">
        <v>0.2</v>
      </c>
      <c r="AM32" s="691"/>
      <c r="AN32" s="691"/>
      <c r="AO32" s="692"/>
      <c r="AP32" s="741"/>
      <c r="AQ32" s="742"/>
      <c r="AR32" s="742"/>
      <c r="AS32" s="742"/>
      <c r="AT32" s="746"/>
      <c r="AU32" s="230" t="s">
        <v>309</v>
      </c>
      <c r="AV32" s="230"/>
      <c r="AW32" s="230"/>
      <c r="AX32" s="682" t="s">
        <v>310</v>
      </c>
      <c r="AY32" s="683"/>
      <c r="AZ32" s="683"/>
      <c r="BA32" s="683"/>
      <c r="BB32" s="683"/>
      <c r="BC32" s="683"/>
      <c r="BD32" s="683"/>
      <c r="BE32" s="683"/>
      <c r="BF32" s="684"/>
      <c r="BG32" s="754">
        <v>98.9</v>
      </c>
      <c r="BH32" s="722"/>
      <c r="BI32" s="722"/>
      <c r="BJ32" s="722"/>
      <c r="BK32" s="722"/>
      <c r="BL32" s="722"/>
      <c r="BM32" s="691">
        <v>95.7</v>
      </c>
      <c r="BN32" s="751"/>
      <c r="BO32" s="751"/>
      <c r="BP32" s="751"/>
      <c r="BQ32" s="752"/>
      <c r="BR32" s="754">
        <v>98.5</v>
      </c>
      <c r="BS32" s="722"/>
      <c r="BT32" s="722"/>
      <c r="BU32" s="722"/>
      <c r="BV32" s="722"/>
      <c r="BW32" s="722"/>
      <c r="BX32" s="691">
        <v>95.6</v>
      </c>
      <c r="BY32" s="751"/>
      <c r="BZ32" s="751"/>
      <c r="CA32" s="751"/>
      <c r="CB32" s="752"/>
      <c r="CD32" s="729"/>
      <c r="CE32" s="730"/>
      <c r="CF32" s="700" t="s">
        <v>311</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127</v>
      </c>
      <c r="DA32" s="720"/>
      <c r="DB32" s="720"/>
      <c r="DC32" s="724"/>
      <c r="DD32" s="694" t="s">
        <v>127</v>
      </c>
      <c r="DE32" s="686"/>
      <c r="DF32" s="686"/>
      <c r="DG32" s="686"/>
      <c r="DH32" s="686"/>
      <c r="DI32" s="686"/>
      <c r="DJ32" s="686"/>
      <c r="DK32" s="687"/>
      <c r="DL32" s="694" t="s">
        <v>127</v>
      </c>
      <c r="DM32" s="686"/>
      <c r="DN32" s="686"/>
      <c r="DO32" s="686"/>
      <c r="DP32" s="686"/>
      <c r="DQ32" s="686"/>
      <c r="DR32" s="686"/>
      <c r="DS32" s="686"/>
      <c r="DT32" s="686"/>
      <c r="DU32" s="686"/>
      <c r="DV32" s="687"/>
      <c r="DW32" s="690" t="s">
        <v>127</v>
      </c>
      <c r="DX32" s="720"/>
      <c r="DY32" s="720"/>
      <c r="DZ32" s="720"/>
      <c r="EA32" s="720"/>
      <c r="EB32" s="720"/>
      <c r="EC32" s="721"/>
    </row>
    <row r="33" spans="2:133" ht="11.25" customHeight="1" x14ac:dyDescent="0.15">
      <c r="B33" s="682" t="s">
        <v>312</v>
      </c>
      <c r="C33" s="683"/>
      <c r="D33" s="683"/>
      <c r="E33" s="683"/>
      <c r="F33" s="683"/>
      <c r="G33" s="683"/>
      <c r="H33" s="683"/>
      <c r="I33" s="683"/>
      <c r="J33" s="683"/>
      <c r="K33" s="683"/>
      <c r="L33" s="683"/>
      <c r="M33" s="683"/>
      <c r="N33" s="683"/>
      <c r="O33" s="683"/>
      <c r="P33" s="683"/>
      <c r="Q33" s="684"/>
      <c r="R33" s="685">
        <v>1635725</v>
      </c>
      <c r="S33" s="686"/>
      <c r="T33" s="686"/>
      <c r="U33" s="686"/>
      <c r="V33" s="686"/>
      <c r="W33" s="686"/>
      <c r="X33" s="686"/>
      <c r="Y33" s="687"/>
      <c r="Z33" s="688">
        <v>4.8</v>
      </c>
      <c r="AA33" s="688"/>
      <c r="AB33" s="688"/>
      <c r="AC33" s="688"/>
      <c r="AD33" s="689" t="s">
        <v>127</v>
      </c>
      <c r="AE33" s="689"/>
      <c r="AF33" s="689"/>
      <c r="AG33" s="689"/>
      <c r="AH33" s="689"/>
      <c r="AI33" s="689"/>
      <c r="AJ33" s="689"/>
      <c r="AK33" s="689"/>
      <c r="AL33" s="690" t="s">
        <v>127</v>
      </c>
      <c r="AM33" s="691"/>
      <c r="AN33" s="691"/>
      <c r="AO33" s="692"/>
      <c r="AP33" s="743"/>
      <c r="AQ33" s="744"/>
      <c r="AR33" s="744"/>
      <c r="AS33" s="744"/>
      <c r="AT33" s="747"/>
      <c r="AU33" s="232"/>
      <c r="AV33" s="232"/>
      <c r="AW33" s="232"/>
      <c r="AX33" s="734" t="s">
        <v>313</v>
      </c>
      <c r="AY33" s="735"/>
      <c r="AZ33" s="735"/>
      <c r="BA33" s="735"/>
      <c r="BB33" s="735"/>
      <c r="BC33" s="735"/>
      <c r="BD33" s="735"/>
      <c r="BE33" s="735"/>
      <c r="BF33" s="736"/>
      <c r="BG33" s="755">
        <v>99</v>
      </c>
      <c r="BH33" s="756"/>
      <c r="BI33" s="756"/>
      <c r="BJ33" s="756"/>
      <c r="BK33" s="756"/>
      <c r="BL33" s="756"/>
      <c r="BM33" s="757">
        <v>96.6</v>
      </c>
      <c r="BN33" s="756"/>
      <c r="BO33" s="756"/>
      <c r="BP33" s="756"/>
      <c r="BQ33" s="758"/>
      <c r="BR33" s="755">
        <v>99.4</v>
      </c>
      <c r="BS33" s="756"/>
      <c r="BT33" s="756"/>
      <c r="BU33" s="756"/>
      <c r="BV33" s="756"/>
      <c r="BW33" s="756"/>
      <c r="BX33" s="757">
        <v>96.7</v>
      </c>
      <c r="BY33" s="756"/>
      <c r="BZ33" s="756"/>
      <c r="CA33" s="756"/>
      <c r="CB33" s="758"/>
      <c r="CD33" s="700" t="s">
        <v>314</v>
      </c>
      <c r="CE33" s="701"/>
      <c r="CF33" s="701"/>
      <c r="CG33" s="701"/>
      <c r="CH33" s="701"/>
      <c r="CI33" s="701"/>
      <c r="CJ33" s="701"/>
      <c r="CK33" s="701"/>
      <c r="CL33" s="701"/>
      <c r="CM33" s="701"/>
      <c r="CN33" s="701"/>
      <c r="CO33" s="701"/>
      <c r="CP33" s="701"/>
      <c r="CQ33" s="702"/>
      <c r="CR33" s="685">
        <v>12277038</v>
      </c>
      <c r="CS33" s="722"/>
      <c r="CT33" s="722"/>
      <c r="CU33" s="722"/>
      <c r="CV33" s="722"/>
      <c r="CW33" s="722"/>
      <c r="CX33" s="722"/>
      <c r="CY33" s="723"/>
      <c r="CZ33" s="690">
        <v>37.5</v>
      </c>
      <c r="DA33" s="720"/>
      <c r="DB33" s="720"/>
      <c r="DC33" s="724"/>
      <c r="DD33" s="694">
        <v>6685522</v>
      </c>
      <c r="DE33" s="722"/>
      <c r="DF33" s="722"/>
      <c r="DG33" s="722"/>
      <c r="DH33" s="722"/>
      <c r="DI33" s="722"/>
      <c r="DJ33" s="722"/>
      <c r="DK33" s="723"/>
      <c r="DL33" s="694">
        <v>3699074</v>
      </c>
      <c r="DM33" s="722"/>
      <c r="DN33" s="722"/>
      <c r="DO33" s="722"/>
      <c r="DP33" s="722"/>
      <c r="DQ33" s="722"/>
      <c r="DR33" s="722"/>
      <c r="DS33" s="722"/>
      <c r="DT33" s="722"/>
      <c r="DU33" s="722"/>
      <c r="DV33" s="723"/>
      <c r="DW33" s="690">
        <v>44.5</v>
      </c>
      <c r="DX33" s="720"/>
      <c r="DY33" s="720"/>
      <c r="DZ33" s="720"/>
      <c r="EA33" s="720"/>
      <c r="EB33" s="720"/>
      <c r="EC33" s="721"/>
    </row>
    <row r="34" spans="2:133" ht="11.25" customHeight="1" x14ac:dyDescent="0.15">
      <c r="B34" s="682" t="s">
        <v>315</v>
      </c>
      <c r="C34" s="683"/>
      <c r="D34" s="683"/>
      <c r="E34" s="683"/>
      <c r="F34" s="683"/>
      <c r="G34" s="683"/>
      <c r="H34" s="683"/>
      <c r="I34" s="683"/>
      <c r="J34" s="683"/>
      <c r="K34" s="683"/>
      <c r="L34" s="683"/>
      <c r="M34" s="683"/>
      <c r="N34" s="683"/>
      <c r="O34" s="683"/>
      <c r="P34" s="683"/>
      <c r="Q34" s="684"/>
      <c r="R34" s="685">
        <v>36399</v>
      </c>
      <c r="S34" s="686"/>
      <c r="T34" s="686"/>
      <c r="U34" s="686"/>
      <c r="V34" s="686"/>
      <c r="W34" s="686"/>
      <c r="X34" s="686"/>
      <c r="Y34" s="687"/>
      <c r="Z34" s="688">
        <v>0.1</v>
      </c>
      <c r="AA34" s="688"/>
      <c r="AB34" s="688"/>
      <c r="AC34" s="688"/>
      <c r="AD34" s="689" t="s">
        <v>127</v>
      </c>
      <c r="AE34" s="689"/>
      <c r="AF34" s="689"/>
      <c r="AG34" s="689"/>
      <c r="AH34" s="689"/>
      <c r="AI34" s="689"/>
      <c r="AJ34" s="689"/>
      <c r="AK34" s="689"/>
      <c r="AL34" s="690" t="s">
        <v>127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316</v>
      </c>
      <c r="CE34" s="701"/>
      <c r="CF34" s="701"/>
      <c r="CG34" s="701"/>
      <c r="CH34" s="701"/>
      <c r="CI34" s="701"/>
      <c r="CJ34" s="701"/>
      <c r="CK34" s="701"/>
      <c r="CL34" s="701"/>
      <c r="CM34" s="701"/>
      <c r="CN34" s="701"/>
      <c r="CO34" s="701"/>
      <c r="CP34" s="701"/>
      <c r="CQ34" s="702"/>
      <c r="CR34" s="685">
        <v>2961056</v>
      </c>
      <c r="CS34" s="686"/>
      <c r="CT34" s="686"/>
      <c r="CU34" s="686"/>
      <c r="CV34" s="686"/>
      <c r="CW34" s="686"/>
      <c r="CX34" s="686"/>
      <c r="CY34" s="687"/>
      <c r="CZ34" s="690">
        <v>9</v>
      </c>
      <c r="DA34" s="720"/>
      <c r="DB34" s="720"/>
      <c r="DC34" s="724"/>
      <c r="DD34" s="694">
        <v>2455259</v>
      </c>
      <c r="DE34" s="686"/>
      <c r="DF34" s="686"/>
      <c r="DG34" s="686"/>
      <c r="DH34" s="686"/>
      <c r="DI34" s="686"/>
      <c r="DJ34" s="686"/>
      <c r="DK34" s="687"/>
      <c r="DL34" s="694">
        <v>870314</v>
      </c>
      <c r="DM34" s="686"/>
      <c r="DN34" s="686"/>
      <c r="DO34" s="686"/>
      <c r="DP34" s="686"/>
      <c r="DQ34" s="686"/>
      <c r="DR34" s="686"/>
      <c r="DS34" s="686"/>
      <c r="DT34" s="686"/>
      <c r="DU34" s="686"/>
      <c r="DV34" s="687"/>
      <c r="DW34" s="690">
        <v>10.5</v>
      </c>
      <c r="DX34" s="720"/>
      <c r="DY34" s="720"/>
      <c r="DZ34" s="720"/>
      <c r="EA34" s="720"/>
      <c r="EB34" s="720"/>
      <c r="EC34" s="721"/>
    </row>
    <row r="35" spans="2:133" ht="11.25" customHeight="1" x14ac:dyDescent="0.15">
      <c r="B35" s="682" t="s">
        <v>317</v>
      </c>
      <c r="C35" s="683"/>
      <c r="D35" s="683"/>
      <c r="E35" s="683"/>
      <c r="F35" s="683"/>
      <c r="G35" s="683"/>
      <c r="H35" s="683"/>
      <c r="I35" s="683"/>
      <c r="J35" s="683"/>
      <c r="K35" s="683"/>
      <c r="L35" s="683"/>
      <c r="M35" s="683"/>
      <c r="N35" s="683"/>
      <c r="O35" s="683"/>
      <c r="P35" s="683"/>
      <c r="Q35" s="684"/>
      <c r="R35" s="685">
        <v>1434867</v>
      </c>
      <c r="S35" s="686"/>
      <c r="T35" s="686"/>
      <c r="U35" s="686"/>
      <c r="V35" s="686"/>
      <c r="W35" s="686"/>
      <c r="X35" s="686"/>
      <c r="Y35" s="687"/>
      <c r="Z35" s="688">
        <v>4.2</v>
      </c>
      <c r="AA35" s="688"/>
      <c r="AB35" s="688"/>
      <c r="AC35" s="688"/>
      <c r="AD35" s="689" t="s">
        <v>127</v>
      </c>
      <c r="AE35" s="689"/>
      <c r="AF35" s="689"/>
      <c r="AG35" s="689"/>
      <c r="AH35" s="689"/>
      <c r="AI35" s="689"/>
      <c r="AJ35" s="689"/>
      <c r="AK35" s="689"/>
      <c r="AL35" s="690" t="s">
        <v>127</v>
      </c>
      <c r="AM35" s="691"/>
      <c r="AN35" s="691"/>
      <c r="AO35" s="692"/>
      <c r="AP35" s="235"/>
      <c r="AQ35" s="664" t="s">
        <v>318</v>
      </c>
      <c r="AR35" s="665"/>
      <c r="AS35" s="665"/>
      <c r="AT35" s="665"/>
      <c r="AU35" s="665"/>
      <c r="AV35" s="665"/>
      <c r="AW35" s="665"/>
      <c r="AX35" s="665"/>
      <c r="AY35" s="665"/>
      <c r="AZ35" s="665"/>
      <c r="BA35" s="665"/>
      <c r="BB35" s="665"/>
      <c r="BC35" s="665"/>
      <c r="BD35" s="665"/>
      <c r="BE35" s="665"/>
      <c r="BF35" s="666"/>
      <c r="BG35" s="664" t="s">
        <v>319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320</v>
      </c>
      <c r="CE35" s="701"/>
      <c r="CF35" s="701"/>
      <c r="CG35" s="701"/>
      <c r="CH35" s="701"/>
      <c r="CI35" s="701"/>
      <c r="CJ35" s="701"/>
      <c r="CK35" s="701"/>
      <c r="CL35" s="701"/>
      <c r="CM35" s="701"/>
      <c r="CN35" s="701"/>
      <c r="CO35" s="701"/>
      <c r="CP35" s="701"/>
      <c r="CQ35" s="702"/>
      <c r="CR35" s="685">
        <v>249798</v>
      </c>
      <c r="CS35" s="722"/>
      <c r="CT35" s="722"/>
      <c r="CU35" s="722"/>
      <c r="CV35" s="722"/>
      <c r="CW35" s="722"/>
      <c r="CX35" s="722"/>
      <c r="CY35" s="723"/>
      <c r="CZ35" s="690">
        <v>0.8</v>
      </c>
      <c r="DA35" s="720"/>
      <c r="DB35" s="720"/>
      <c r="DC35" s="724"/>
      <c r="DD35" s="694">
        <v>182767</v>
      </c>
      <c r="DE35" s="722"/>
      <c r="DF35" s="722"/>
      <c r="DG35" s="722"/>
      <c r="DH35" s="722"/>
      <c r="DI35" s="722"/>
      <c r="DJ35" s="722"/>
      <c r="DK35" s="723"/>
      <c r="DL35" s="694">
        <v>169146</v>
      </c>
      <c r="DM35" s="722"/>
      <c r="DN35" s="722"/>
      <c r="DO35" s="722"/>
      <c r="DP35" s="722"/>
      <c r="DQ35" s="722"/>
      <c r="DR35" s="722"/>
      <c r="DS35" s="722"/>
      <c r="DT35" s="722"/>
      <c r="DU35" s="722"/>
      <c r="DV35" s="723"/>
      <c r="DW35" s="690">
        <v>2</v>
      </c>
      <c r="DX35" s="720"/>
      <c r="DY35" s="720"/>
      <c r="DZ35" s="720"/>
      <c r="EA35" s="720"/>
      <c r="EB35" s="720"/>
      <c r="EC35" s="721"/>
    </row>
    <row r="36" spans="2:133" ht="11.25" customHeight="1" x14ac:dyDescent="0.15">
      <c r="B36" s="682" t="s">
        <v>321</v>
      </c>
      <c r="C36" s="683"/>
      <c r="D36" s="683"/>
      <c r="E36" s="683"/>
      <c r="F36" s="683"/>
      <c r="G36" s="683"/>
      <c r="H36" s="683"/>
      <c r="I36" s="683"/>
      <c r="J36" s="683"/>
      <c r="K36" s="683"/>
      <c r="L36" s="683"/>
      <c r="M36" s="683"/>
      <c r="N36" s="683"/>
      <c r="O36" s="683"/>
      <c r="P36" s="683"/>
      <c r="Q36" s="684"/>
      <c r="R36" s="685">
        <v>226882</v>
      </c>
      <c r="S36" s="686"/>
      <c r="T36" s="686"/>
      <c r="U36" s="686"/>
      <c r="V36" s="686"/>
      <c r="W36" s="686"/>
      <c r="X36" s="686"/>
      <c r="Y36" s="687"/>
      <c r="Z36" s="688">
        <v>0.7</v>
      </c>
      <c r="AA36" s="688"/>
      <c r="AB36" s="688"/>
      <c r="AC36" s="688"/>
      <c r="AD36" s="689" t="s">
        <v>127</v>
      </c>
      <c r="AE36" s="689"/>
      <c r="AF36" s="689"/>
      <c r="AG36" s="689"/>
      <c r="AH36" s="689"/>
      <c r="AI36" s="689"/>
      <c r="AJ36" s="689"/>
      <c r="AK36" s="689"/>
      <c r="AL36" s="690" t="s">
        <v>127</v>
      </c>
      <c r="AM36" s="691"/>
      <c r="AN36" s="691"/>
      <c r="AO36" s="692"/>
      <c r="AP36" s="235"/>
      <c r="AQ36" s="759" t="s">
        <v>322</v>
      </c>
      <c r="AR36" s="760"/>
      <c r="AS36" s="760"/>
      <c r="AT36" s="760"/>
      <c r="AU36" s="760"/>
      <c r="AV36" s="760"/>
      <c r="AW36" s="760"/>
      <c r="AX36" s="760"/>
      <c r="AY36" s="761"/>
      <c r="AZ36" s="674">
        <v>2071260</v>
      </c>
      <c r="BA36" s="675"/>
      <c r="BB36" s="675"/>
      <c r="BC36" s="675"/>
      <c r="BD36" s="675"/>
      <c r="BE36" s="675"/>
      <c r="BF36" s="762"/>
      <c r="BG36" s="696" t="s">
        <v>323</v>
      </c>
      <c r="BH36" s="697"/>
      <c r="BI36" s="697"/>
      <c r="BJ36" s="697"/>
      <c r="BK36" s="697"/>
      <c r="BL36" s="697"/>
      <c r="BM36" s="697"/>
      <c r="BN36" s="697"/>
      <c r="BO36" s="697"/>
      <c r="BP36" s="697"/>
      <c r="BQ36" s="697"/>
      <c r="BR36" s="697"/>
      <c r="BS36" s="697"/>
      <c r="BT36" s="697"/>
      <c r="BU36" s="698"/>
      <c r="BV36" s="674">
        <v>513659</v>
      </c>
      <c r="BW36" s="675"/>
      <c r="BX36" s="675"/>
      <c r="BY36" s="675"/>
      <c r="BZ36" s="675"/>
      <c r="CA36" s="675"/>
      <c r="CB36" s="762"/>
      <c r="CD36" s="700" t="s">
        <v>324</v>
      </c>
      <c r="CE36" s="701"/>
      <c r="CF36" s="701"/>
      <c r="CG36" s="701"/>
      <c r="CH36" s="701"/>
      <c r="CI36" s="701"/>
      <c r="CJ36" s="701"/>
      <c r="CK36" s="701"/>
      <c r="CL36" s="701"/>
      <c r="CM36" s="701"/>
      <c r="CN36" s="701"/>
      <c r="CO36" s="701"/>
      <c r="CP36" s="701"/>
      <c r="CQ36" s="702"/>
      <c r="CR36" s="685">
        <v>6803860</v>
      </c>
      <c r="CS36" s="686"/>
      <c r="CT36" s="686"/>
      <c r="CU36" s="686"/>
      <c r="CV36" s="686"/>
      <c r="CW36" s="686"/>
      <c r="CX36" s="686"/>
      <c r="CY36" s="687"/>
      <c r="CZ36" s="690">
        <v>20.8</v>
      </c>
      <c r="DA36" s="720"/>
      <c r="DB36" s="720"/>
      <c r="DC36" s="724"/>
      <c r="DD36" s="694">
        <v>2444254</v>
      </c>
      <c r="DE36" s="686"/>
      <c r="DF36" s="686"/>
      <c r="DG36" s="686"/>
      <c r="DH36" s="686"/>
      <c r="DI36" s="686"/>
      <c r="DJ36" s="686"/>
      <c r="DK36" s="687"/>
      <c r="DL36" s="694">
        <v>1654714</v>
      </c>
      <c r="DM36" s="686"/>
      <c r="DN36" s="686"/>
      <c r="DO36" s="686"/>
      <c r="DP36" s="686"/>
      <c r="DQ36" s="686"/>
      <c r="DR36" s="686"/>
      <c r="DS36" s="686"/>
      <c r="DT36" s="686"/>
      <c r="DU36" s="686"/>
      <c r="DV36" s="687"/>
      <c r="DW36" s="690">
        <v>19.899999999999999</v>
      </c>
      <c r="DX36" s="720"/>
      <c r="DY36" s="720"/>
      <c r="DZ36" s="720"/>
      <c r="EA36" s="720"/>
      <c r="EB36" s="720"/>
      <c r="EC36" s="721"/>
    </row>
    <row r="37" spans="2:133" ht="11.25" customHeight="1" x14ac:dyDescent="0.15">
      <c r="B37" s="682" t="s">
        <v>325</v>
      </c>
      <c r="C37" s="683"/>
      <c r="D37" s="683"/>
      <c r="E37" s="683"/>
      <c r="F37" s="683"/>
      <c r="G37" s="683"/>
      <c r="H37" s="683"/>
      <c r="I37" s="683"/>
      <c r="J37" s="683"/>
      <c r="K37" s="683"/>
      <c r="L37" s="683"/>
      <c r="M37" s="683"/>
      <c r="N37" s="683"/>
      <c r="O37" s="683"/>
      <c r="P37" s="683"/>
      <c r="Q37" s="684"/>
      <c r="R37" s="685">
        <v>1702471</v>
      </c>
      <c r="S37" s="686"/>
      <c r="T37" s="686"/>
      <c r="U37" s="686"/>
      <c r="V37" s="686"/>
      <c r="W37" s="686"/>
      <c r="X37" s="686"/>
      <c r="Y37" s="687"/>
      <c r="Z37" s="688">
        <v>5</v>
      </c>
      <c r="AA37" s="688"/>
      <c r="AB37" s="688"/>
      <c r="AC37" s="688"/>
      <c r="AD37" s="689" t="s">
        <v>127</v>
      </c>
      <c r="AE37" s="689"/>
      <c r="AF37" s="689"/>
      <c r="AG37" s="689"/>
      <c r="AH37" s="689"/>
      <c r="AI37" s="689"/>
      <c r="AJ37" s="689"/>
      <c r="AK37" s="689"/>
      <c r="AL37" s="690" t="s">
        <v>127</v>
      </c>
      <c r="AM37" s="691"/>
      <c r="AN37" s="691"/>
      <c r="AO37" s="692"/>
      <c r="AQ37" s="763" t="s">
        <v>326</v>
      </c>
      <c r="AR37" s="764"/>
      <c r="AS37" s="764"/>
      <c r="AT37" s="764"/>
      <c r="AU37" s="764"/>
      <c r="AV37" s="764"/>
      <c r="AW37" s="764"/>
      <c r="AX37" s="764"/>
      <c r="AY37" s="765"/>
      <c r="AZ37" s="685">
        <v>653520</v>
      </c>
      <c r="BA37" s="686"/>
      <c r="BB37" s="686"/>
      <c r="BC37" s="686"/>
      <c r="BD37" s="722"/>
      <c r="BE37" s="722"/>
      <c r="BF37" s="752"/>
      <c r="BG37" s="700" t="s">
        <v>327</v>
      </c>
      <c r="BH37" s="701"/>
      <c r="BI37" s="701"/>
      <c r="BJ37" s="701"/>
      <c r="BK37" s="701"/>
      <c r="BL37" s="701"/>
      <c r="BM37" s="701"/>
      <c r="BN37" s="701"/>
      <c r="BO37" s="701"/>
      <c r="BP37" s="701"/>
      <c r="BQ37" s="701"/>
      <c r="BR37" s="701"/>
      <c r="BS37" s="701"/>
      <c r="BT37" s="701"/>
      <c r="BU37" s="702"/>
      <c r="BV37" s="685">
        <v>492472</v>
      </c>
      <c r="BW37" s="686"/>
      <c r="BX37" s="686"/>
      <c r="BY37" s="686"/>
      <c r="BZ37" s="686"/>
      <c r="CA37" s="686"/>
      <c r="CB37" s="695"/>
      <c r="CD37" s="700" t="s">
        <v>328</v>
      </c>
      <c r="CE37" s="701"/>
      <c r="CF37" s="701"/>
      <c r="CG37" s="701"/>
      <c r="CH37" s="701"/>
      <c r="CI37" s="701"/>
      <c r="CJ37" s="701"/>
      <c r="CK37" s="701"/>
      <c r="CL37" s="701"/>
      <c r="CM37" s="701"/>
      <c r="CN37" s="701"/>
      <c r="CO37" s="701"/>
      <c r="CP37" s="701"/>
      <c r="CQ37" s="702"/>
      <c r="CR37" s="685">
        <v>311368</v>
      </c>
      <c r="CS37" s="722"/>
      <c r="CT37" s="722"/>
      <c r="CU37" s="722"/>
      <c r="CV37" s="722"/>
      <c r="CW37" s="722"/>
      <c r="CX37" s="722"/>
      <c r="CY37" s="723"/>
      <c r="CZ37" s="690">
        <v>1</v>
      </c>
      <c r="DA37" s="720"/>
      <c r="DB37" s="720"/>
      <c r="DC37" s="724"/>
      <c r="DD37" s="694">
        <v>311368</v>
      </c>
      <c r="DE37" s="722"/>
      <c r="DF37" s="722"/>
      <c r="DG37" s="722"/>
      <c r="DH37" s="722"/>
      <c r="DI37" s="722"/>
      <c r="DJ37" s="722"/>
      <c r="DK37" s="723"/>
      <c r="DL37" s="694">
        <v>307238</v>
      </c>
      <c r="DM37" s="722"/>
      <c r="DN37" s="722"/>
      <c r="DO37" s="722"/>
      <c r="DP37" s="722"/>
      <c r="DQ37" s="722"/>
      <c r="DR37" s="722"/>
      <c r="DS37" s="722"/>
      <c r="DT37" s="722"/>
      <c r="DU37" s="722"/>
      <c r="DV37" s="723"/>
      <c r="DW37" s="690">
        <v>3.7</v>
      </c>
      <c r="DX37" s="720"/>
      <c r="DY37" s="720"/>
      <c r="DZ37" s="720"/>
      <c r="EA37" s="720"/>
      <c r="EB37" s="720"/>
      <c r="EC37" s="721"/>
    </row>
    <row r="38" spans="2:133" ht="11.25" customHeight="1" x14ac:dyDescent="0.15">
      <c r="B38" s="682" t="s">
        <v>329</v>
      </c>
      <c r="C38" s="683"/>
      <c r="D38" s="683"/>
      <c r="E38" s="683"/>
      <c r="F38" s="683"/>
      <c r="G38" s="683"/>
      <c r="H38" s="683"/>
      <c r="I38" s="683"/>
      <c r="J38" s="683"/>
      <c r="K38" s="683"/>
      <c r="L38" s="683"/>
      <c r="M38" s="683"/>
      <c r="N38" s="683"/>
      <c r="O38" s="683"/>
      <c r="P38" s="683"/>
      <c r="Q38" s="684"/>
      <c r="R38" s="685">
        <v>145653</v>
      </c>
      <c r="S38" s="686"/>
      <c r="T38" s="686"/>
      <c r="U38" s="686"/>
      <c r="V38" s="686"/>
      <c r="W38" s="686"/>
      <c r="X38" s="686"/>
      <c r="Y38" s="687"/>
      <c r="Z38" s="688">
        <v>0.4</v>
      </c>
      <c r="AA38" s="688"/>
      <c r="AB38" s="688"/>
      <c r="AC38" s="688"/>
      <c r="AD38" s="689">
        <v>39</v>
      </c>
      <c r="AE38" s="689"/>
      <c r="AF38" s="689"/>
      <c r="AG38" s="689"/>
      <c r="AH38" s="689"/>
      <c r="AI38" s="689"/>
      <c r="AJ38" s="689"/>
      <c r="AK38" s="689"/>
      <c r="AL38" s="690">
        <v>0</v>
      </c>
      <c r="AM38" s="691"/>
      <c r="AN38" s="691"/>
      <c r="AO38" s="692"/>
      <c r="AQ38" s="763" t="s">
        <v>330</v>
      </c>
      <c r="AR38" s="764"/>
      <c r="AS38" s="764"/>
      <c r="AT38" s="764"/>
      <c r="AU38" s="764"/>
      <c r="AV38" s="764"/>
      <c r="AW38" s="764"/>
      <c r="AX38" s="764"/>
      <c r="AY38" s="765"/>
      <c r="AZ38" s="685">
        <v>41457</v>
      </c>
      <c r="BA38" s="686"/>
      <c r="BB38" s="686"/>
      <c r="BC38" s="686"/>
      <c r="BD38" s="722"/>
      <c r="BE38" s="722"/>
      <c r="BF38" s="752"/>
      <c r="BG38" s="700" t="s">
        <v>331</v>
      </c>
      <c r="BH38" s="701"/>
      <c r="BI38" s="701"/>
      <c r="BJ38" s="701"/>
      <c r="BK38" s="701"/>
      <c r="BL38" s="701"/>
      <c r="BM38" s="701"/>
      <c r="BN38" s="701"/>
      <c r="BO38" s="701"/>
      <c r="BP38" s="701"/>
      <c r="BQ38" s="701"/>
      <c r="BR38" s="701"/>
      <c r="BS38" s="701"/>
      <c r="BT38" s="701"/>
      <c r="BU38" s="702"/>
      <c r="BV38" s="685">
        <v>4327</v>
      </c>
      <c r="BW38" s="686"/>
      <c r="BX38" s="686"/>
      <c r="BY38" s="686"/>
      <c r="BZ38" s="686"/>
      <c r="CA38" s="686"/>
      <c r="CB38" s="695"/>
      <c r="CD38" s="700" t="s">
        <v>332</v>
      </c>
      <c r="CE38" s="701"/>
      <c r="CF38" s="701"/>
      <c r="CG38" s="701"/>
      <c r="CH38" s="701"/>
      <c r="CI38" s="701"/>
      <c r="CJ38" s="701"/>
      <c r="CK38" s="701"/>
      <c r="CL38" s="701"/>
      <c r="CM38" s="701"/>
      <c r="CN38" s="701"/>
      <c r="CO38" s="701"/>
      <c r="CP38" s="701"/>
      <c r="CQ38" s="702"/>
      <c r="CR38" s="685">
        <v>1376283</v>
      </c>
      <c r="CS38" s="686"/>
      <c r="CT38" s="686"/>
      <c r="CU38" s="686"/>
      <c r="CV38" s="686"/>
      <c r="CW38" s="686"/>
      <c r="CX38" s="686"/>
      <c r="CY38" s="687"/>
      <c r="CZ38" s="690">
        <v>4.2</v>
      </c>
      <c r="DA38" s="720"/>
      <c r="DB38" s="720"/>
      <c r="DC38" s="724"/>
      <c r="DD38" s="694">
        <v>1084802</v>
      </c>
      <c r="DE38" s="686"/>
      <c r="DF38" s="686"/>
      <c r="DG38" s="686"/>
      <c r="DH38" s="686"/>
      <c r="DI38" s="686"/>
      <c r="DJ38" s="686"/>
      <c r="DK38" s="687"/>
      <c r="DL38" s="694">
        <v>1004900</v>
      </c>
      <c r="DM38" s="686"/>
      <c r="DN38" s="686"/>
      <c r="DO38" s="686"/>
      <c r="DP38" s="686"/>
      <c r="DQ38" s="686"/>
      <c r="DR38" s="686"/>
      <c r="DS38" s="686"/>
      <c r="DT38" s="686"/>
      <c r="DU38" s="686"/>
      <c r="DV38" s="687"/>
      <c r="DW38" s="690">
        <v>12.1</v>
      </c>
      <c r="DX38" s="720"/>
      <c r="DY38" s="720"/>
      <c r="DZ38" s="720"/>
      <c r="EA38" s="720"/>
      <c r="EB38" s="720"/>
      <c r="EC38" s="721"/>
    </row>
    <row r="39" spans="2:133" ht="11.25" customHeight="1" x14ac:dyDescent="0.15">
      <c r="B39" s="682" t="s">
        <v>333</v>
      </c>
      <c r="C39" s="683"/>
      <c r="D39" s="683"/>
      <c r="E39" s="683"/>
      <c r="F39" s="683"/>
      <c r="G39" s="683"/>
      <c r="H39" s="683"/>
      <c r="I39" s="683"/>
      <c r="J39" s="683"/>
      <c r="K39" s="683"/>
      <c r="L39" s="683"/>
      <c r="M39" s="683"/>
      <c r="N39" s="683"/>
      <c r="O39" s="683"/>
      <c r="P39" s="683"/>
      <c r="Q39" s="684"/>
      <c r="R39" s="685">
        <v>6709400</v>
      </c>
      <c r="S39" s="686"/>
      <c r="T39" s="686"/>
      <c r="U39" s="686"/>
      <c r="V39" s="686"/>
      <c r="W39" s="686"/>
      <c r="X39" s="686"/>
      <c r="Y39" s="687"/>
      <c r="Z39" s="688">
        <v>19.600000000000001</v>
      </c>
      <c r="AA39" s="688"/>
      <c r="AB39" s="688"/>
      <c r="AC39" s="688"/>
      <c r="AD39" s="689" t="s">
        <v>127</v>
      </c>
      <c r="AE39" s="689"/>
      <c r="AF39" s="689"/>
      <c r="AG39" s="689"/>
      <c r="AH39" s="689"/>
      <c r="AI39" s="689"/>
      <c r="AJ39" s="689"/>
      <c r="AK39" s="689"/>
      <c r="AL39" s="690" t="s">
        <v>127</v>
      </c>
      <c r="AM39" s="691"/>
      <c r="AN39" s="691"/>
      <c r="AO39" s="692"/>
      <c r="AQ39" s="763" t="s">
        <v>334</v>
      </c>
      <c r="AR39" s="764"/>
      <c r="AS39" s="764"/>
      <c r="AT39" s="764"/>
      <c r="AU39" s="764"/>
      <c r="AV39" s="764"/>
      <c r="AW39" s="764"/>
      <c r="AX39" s="764"/>
      <c r="AY39" s="765"/>
      <c r="AZ39" s="685" t="s">
        <v>127</v>
      </c>
      <c r="BA39" s="686"/>
      <c r="BB39" s="686"/>
      <c r="BC39" s="686"/>
      <c r="BD39" s="722"/>
      <c r="BE39" s="722"/>
      <c r="BF39" s="752"/>
      <c r="BG39" s="700" t="s">
        <v>335</v>
      </c>
      <c r="BH39" s="701"/>
      <c r="BI39" s="701"/>
      <c r="BJ39" s="701"/>
      <c r="BK39" s="701"/>
      <c r="BL39" s="701"/>
      <c r="BM39" s="701"/>
      <c r="BN39" s="701"/>
      <c r="BO39" s="701"/>
      <c r="BP39" s="701"/>
      <c r="BQ39" s="701"/>
      <c r="BR39" s="701"/>
      <c r="BS39" s="701"/>
      <c r="BT39" s="701"/>
      <c r="BU39" s="702"/>
      <c r="BV39" s="685">
        <v>7228</v>
      </c>
      <c r="BW39" s="686"/>
      <c r="BX39" s="686"/>
      <c r="BY39" s="686"/>
      <c r="BZ39" s="686"/>
      <c r="CA39" s="686"/>
      <c r="CB39" s="695"/>
      <c r="CD39" s="700" t="s">
        <v>336</v>
      </c>
      <c r="CE39" s="701"/>
      <c r="CF39" s="701"/>
      <c r="CG39" s="701"/>
      <c r="CH39" s="701"/>
      <c r="CI39" s="701"/>
      <c r="CJ39" s="701"/>
      <c r="CK39" s="701"/>
      <c r="CL39" s="701"/>
      <c r="CM39" s="701"/>
      <c r="CN39" s="701"/>
      <c r="CO39" s="701"/>
      <c r="CP39" s="701"/>
      <c r="CQ39" s="702"/>
      <c r="CR39" s="685">
        <v>886041</v>
      </c>
      <c r="CS39" s="722"/>
      <c r="CT39" s="722"/>
      <c r="CU39" s="722"/>
      <c r="CV39" s="722"/>
      <c r="CW39" s="722"/>
      <c r="CX39" s="722"/>
      <c r="CY39" s="723"/>
      <c r="CZ39" s="690">
        <v>2.7</v>
      </c>
      <c r="DA39" s="720"/>
      <c r="DB39" s="720"/>
      <c r="DC39" s="724"/>
      <c r="DD39" s="694">
        <v>518440</v>
      </c>
      <c r="DE39" s="722"/>
      <c r="DF39" s="722"/>
      <c r="DG39" s="722"/>
      <c r="DH39" s="722"/>
      <c r="DI39" s="722"/>
      <c r="DJ39" s="722"/>
      <c r="DK39" s="723"/>
      <c r="DL39" s="694" t="s">
        <v>127</v>
      </c>
      <c r="DM39" s="722"/>
      <c r="DN39" s="722"/>
      <c r="DO39" s="722"/>
      <c r="DP39" s="722"/>
      <c r="DQ39" s="722"/>
      <c r="DR39" s="722"/>
      <c r="DS39" s="722"/>
      <c r="DT39" s="722"/>
      <c r="DU39" s="722"/>
      <c r="DV39" s="723"/>
      <c r="DW39" s="690" t="s">
        <v>127</v>
      </c>
      <c r="DX39" s="720"/>
      <c r="DY39" s="720"/>
      <c r="DZ39" s="720"/>
      <c r="EA39" s="720"/>
      <c r="EB39" s="720"/>
      <c r="EC39" s="721"/>
    </row>
    <row r="40" spans="2:133" ht="11.25" customHeight="1" x14ac:dyDescent="0.15">
      <c r="B40" s="682" t="s">
        <v>337</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127</v>
      </c>
      <c r="AA40" s="688"/>
      <c r="AB40" s="688"/>
      <c r="AC40" s="688"/>
      <c r="AD40" s="689" t="s">
        <v>127</v>
      </c>
      <c r="AE40" s="689"/>
      <c r="AF40" s="689"/>
      <c r="AG40" s="689"/>
      <c r="AH40" s="689"/>
      <c r="AI40" s="689"/>
      <c r="AJ40" s="689"/>
      <c r="AK40" s="689"/>
      <c r="AL40" s="690" t="s">
        <v>127</v>
      </c>
      <c r="AM40" s="691"/>
      <c r="AN40" s="691"/>
      <c r="AO40" s="692"/>
      <c r="AQ40" s="763" t="s">
        <v>338</v>
      </c>
      <c r="AR40" s="764"/>
      <c r="AS40" s="764"/>
      <c r="AT40" s="764"/>
      <c r="AU40" s="764"/>
      <c r="AV40" s="764"/>
      <c r="AW40" s="764"/>
      <c r="AX40" s="764"/>
      <c r="AY40" s="765"/>
      <c r="AZ40" s="685" t="s">
        <v>127</v>
      </c>
      <c r="BA40" s="686"/>
      <c r="BB40" s="686"/>
      <c r="BC40" s="686"/>
      <c r="BD40" s="722"/>
      <c r="BE40" s="722"/>
      <c r="BF40" s="752"/>
      <c r="BG40" s="772" t="s">
        <v>339</v>
      </c>
      <c r="BH40" s="773"/>
      <c r="BI40" s="773"/>
      <c r="BJ40" s="773"/>
      <c r="BK40" s="773"/>
      <c r="BL40" s="236"/>
      <c r="BM40" s="701" t="s">
        <v>340</v>
      </c>
      <c r="BN40" s="701"/>
      <c r="BO40" s="701"/>
      <c r="BP40" s="701"/>
      <c r="BQ40" s="701"/>
      <c r="BR40" s="701"/>
      <c r="BS40" s="701"/>
      <c r="BT40" s="701"/>
      <c r="BU40" s="702"/>
      <c r="BV40" s="685">
        <v>100</v>
      </c>
      <c r="BW40" s="686"/>
      <c r="BX40" s="686"/>
      <c r="BY40" s="686"/>
      <c r="BZ40" s="686"/>
      <c r="CA40" s="686"/>
      <c r="CB40" s="695"/>
      <c r="CD40" s="700" t="s">
        <v>341</v>
      </c>
      <c r="CE40" s="701"/>
      <c r="CF40" s="701"/>
      <c r="CG40" s="701"/>
      <c r="CH40" s="701"/>
      <c r="CI40" s="701"/>
      <c r="CJ40" s="701"/>
      <c r="CK40" s="701"/>
      <c r="CL40" s="701"/>
      <c r="CM40" s="701"/>
      <c r="CN40" s="701"/>
      <c r="CO40" s="701"/>
      <c r="CP40" s="701"/>
      <c r="CQ40" s="702"/>
      <c r="CR40" s="685" t="s">
        <v>127</v>
      </c>
      <c r="CS40" s="686"/>
      <c r="CT40" s="686"/>
      <c r="CU40" s="686"/>
      <c r="CV40" s="686"/>
      <c r="CW40" s="686"/>
      <c r="CX40" s="686"/>
      <c r="CY40" s="687"/>
      <c r="CZ40" s="690" t="s">
        <v>127</v>
      </c>
      <c r="DA40" s="720"/>
      <c r="DB40" s="720"/>
      <c r="DC40" s="724"/>
      <c r="DD40" s="694" t="s">
        <v>127</v>
      </c>
      <c r="DE40" s="686"/>
      <c r="DF40" s="686"/>
      <c r="DG40" s="686"/>
      <c r="DH40" s="686"/>
      <c r="DI40" s="686"/>
      <c r="DJ40" s="686"/>
      <c r="DK40" s="687"/>
      <c r="DL40" s="694" t="s">
        <v>127</v>
      </c>
      <c r="DM40" s="686"/>
      <c r="DN40" s="686"/>
      <c r="DO40" s="686"/>
      <c r="DP40" s="686"/>
      <c r="DQ40" s="686"/>
      <c r="DR40" s="686"/>
      <c r="DS40" s="686"/>
      <c r="DT40" s="686"/>
      <c r="DU40" s="686"/>
      <c r="DV40" s="687"/>
      <c r="DW40" s="690" t="s">
        <v>127</v>
      </c>
      <c r="DX40" s="720"/>
      <c r="DY40" s="720"/>
      <c r="DZ40" s="720"/>
      <c r="EA40" s="720"/>
      <c r="EB40" s="720"/>
      <c r="EC40" s="721"/>
    </row>
    <row r="41" spans="2:133" ht="11.25" customHeight="1" x14ac:dyDescent="0.15">
      <c r="B41" s="682" t="s">
        <v>342</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127</v>
      </c>
      <c r="AA41" s="688"/>
      <c r="AB41" s="688"/>
      <c r="AC41" s="688"/>
      <c r="AD41" s="689" t="s">
        <v>127</v>
      </c>
      <c r="AE41" s="689"/>
      <c r="AF41" s="689"/>
      <c r="AG41" s="689"/>
      <c r="AH41" s="689"/>
      <c r="AI41" s="689"/>
      <c r="AJ41" s="689"/>
      <c r="AK41" s="689"/>
      <c r="AL41" s="690" t="s">
        <v>127</v>
      </c>
      <c r="AM41" s="691"/>
      <c r="AN41" s="691"/>
      <c r="AO41" s="692"/>
      <c r="AQ41" s="763" t="s">
        <v>343</v>
      </c>
      <c r="AR41" s="764"/>
      <c r="AS41" s="764"/>
      <c r="AT41" s="764"/>
      <c r="AU41" s="764"/>
      <c r="AV41" s="764"/>
      <c r="AW41" s="764"/>
      <c r="AX41" s="764"/>
      <c r="AY41" s="765"/>
      <c r="AZ41" s="685">
        <v>371682</v>
      </c>
      <c r="BA41" s="686"/>
      <c r="BB41" s="686"/>
      <c r="BC41" s="686"/>
      <c r="BD41" s="722"/>
      <c r="BE41" s="722"/>
      <c r="BF41" s="752"/>
      <c r="BG41" s="772"/>
      <c r="BH41" s="773"/>
      <c r="BI41" s="773"/>
      <c r="BJ41" s="773"/>
      <c r="BK41" s="773"/>
      <c r="BL41" s="236"/>
      <c r="BM41" s="701" t="s">
        <v>344</v>
      </c>
      <c r="BN41" s="701"/>
      <c r="BO41" s="701"/>
      <c r="BP41" s="701"/>
      <c r="BQ41" s="701"/>
      <c r="BR41" s="701"/>
      <c r="BS41" s="701"/>
      <c r="BT41" s="701"/>
      <c r="BU41" s="702"/>
      <c r="BV41" s="685">
        <v>1</v>
      </c>
      <c r="BW41" s="686"/>
      <c r="BX41" s="686"/>
      <c r="BY41" s="686"/>
      <c r="BZ41" s="686"/>
      <c r="CA41" s="686"/>
      <c r="CB41" s="695"/>
      <c r="CD41" s="700" t="s">
        <v>345</v>
      </c>
      <c r="CE41" s="701"/>
      <c r="CF41" s="701"/>
      <c r="CG41" s="701"/>
      <c r="CH41" s="701"/>
      <c r="CI41" s="701"/>
      <c r="CJ41" s="701"/>
      <c r="CK41" s="701"/>
      <c r="CL41" s="701"/>
      <c r="CM41" s="701"/>
      <c r="CN41" s="701"/>
      <c r="CO41" s="701"/>
      <c r="CP41" s="701"/>
      <c r="CQ41" s="702"/>
      <c r="CR41" s="685" t="s">
        <v>127</v>
      </c>
      <c r="CS41" s="722"/>
      <c r="CT41" s="722"/>
      <c r="CU41" s="722"/>
      <c r="CV41" s="722"/>
      <c r="CW41" s="722"/>
      <c r="CX41" s="722"/>
      <c r="CY41" s="723"/>
      <c r="CZ41" s="690" t="s">
        <v>127</v>
      </c>
      <c r="DA41" s="720"/>
      <c r="DB41" s="720"/>
      <c r="DC41" s="724"/>
      <c r="DD41" s="694" t="s">
        <v>127</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346</v>
      </c>
      <c r="C42" s="683"/>
      <c r="D42" s="683"/>
      <c r="E42" s="683"/>
      <c r="F42" s="683"/>
      <c r="G42" s="683"/>
      <c r="H42" s="683"/>
      <c r="I42" s="683"/>
      <c r="J42" s="683"/>
      <c r="K42" s="683"/>
      <c r="L42" s="683"/>
      <c r="M42" s="683"/>
      <c r="N42" s="683"/>
      <c r="O42" s="683"/>
      <c r="P42" s="683"/>
      <c r="Q42" s="684"/>
      <c r="R42" s="685">
        <v>421600</v>
      </c>
      <c r="S42" s="686"/>
      <c r="T42" s="686"/>
      <c r="U42" s="686"/>
      <c r="V42" s="686"/>
      <c r="W42" s="686"/>
      <c r="X42" s="686"/>
      <c r="Y42" s="687"/>
      <c r="Z42" s="688">
        <v>1.2</v>
      </c>
      <c r="AA42" s="688"/>
      <c r="AB42" s="688"/>
      <c r="AC42" s="688"/>
      <c r="AD42" s="689" t="s">
        <v>127</v>
      </c>
      <c r="AE42" s="689"/>
      <c r="AF42" s="689"/>
      <c r="AG42" s="689"/>
      <c r="AH42" s="689"/>
      <c r="AI42" s="689"/>
      <c r="AJ42" s="689"/>
      <c r="AK42" s="689"/>
      <c r="AL42" s="690" t="s">
        <v>127</v>
      </c>
      <c r="AM42" s="691"/>
      <c r="AN42" s="691"/>
      <c r="AO42" s="692"/>
      <c r="AQ42" s="784" t="s">
        <v>347</v>
      </c>
      <c r="AR42" s="785"/>
      <c r="AS42" s="785"/>
      <c r="AT42" s="785"/>
      <c r="AU42" s="785"/>
      <c r="AV42" s="785"/>
      <c r="AW42" s="785"/>
      <c r="AX42" s="785"/>
      <c r="AY42" s="786"/>
      <c r="AZ42" s="776">
        <v>1004601</v>
      </c>
      <c r="BA42" s="777"/>
      <c r="BB42" s="777"/>
      <c r="BC42" s="777"/>
      <c r="BD42" s="756"/>
      <c r="BE42" s="756"/>
      <c r="BF42" s="758"/>
      <c r="BG42" s="774"/>
      <c r="BH42" s="775"/>
      <c r="BI42" s="775"/>
      <c r="BJ42" s="775"/>
      <c r="BK42" s="775"/>
      <c r="BL42" s="237"/>
      <c r="BM42" s="711" t="s">
        <v>348</v>
      </c>
      <c r="BN42" s="711"/>
      <c r="BO42" s="711"/>
      <c r="BP42" s="711"/>
      <c r="BQ42" s="711"/>
      <c r="BR42" s="711"/>
      <c r="BS42" s="711"/>
      <c r="BT42" s="711"/>
      <c r="BU42" s="712"/>
      <c r="BV42" s="776">
        <v>338</v>
      </c>
      <c r="BW42" s="777"/>
      <c r="BX42" s="777"/>
      <c r="BY42" s="777"/>
      <c r="BZ42" s="777"/>
      <c r="CA42" s="777"/>
      <c r="CB42" s="783"/>
      <c r="CD42" s="682" t="s">
        <v>349</v>
      </c>
      <c r="CE42" s="683"/>
      <c r="CF42" s="683"/>
      <c r="CG42" s="683"/>
      <c r="CH42" s="683"/>
      <c r="CI42" s="683"/>
      <c r="CJ42" s="683"/>
      <c r="CK42" s="683"/>
      <c r="CL42" s="683"/>
      <c r="CM42" s="683"/>
      <c r="CN42" s="683"/>
      <c r="CO42" s="683"/>
      <c r="CP42" s="683"/>
      <c r="CQ42" s="684"/>
      <c r="CR42" s="685">
        <v>14655346</v>
      </c>
      <c r="CS42" s="686"/>
      <c r="CT42" s="686"/>
      <c r="CU42" s="686"/>
      <c r="CV42" s="686"/>
      <c r="CW42" s="686"/>
      <c r="CX42" s="686"/>
      <c r="CY42" s="687"/>
      <c r="CZ42" s="690">
        <v>44.8</v>
      </c>
      <c r="DA42" s="691"/>
      <c r="DB42" s="691"/>
      <c r="DC42" s="703"/>
      <c r="DD42" s="694">
        <v>972064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350</v>
      </c>
      <c r="C43" s="735"/>
      <c r="D43" s="735"/>
      <c r="E43" s="735"/>
      <c r="F43" s="735"/>
      <c r="G43" s="735"/>
      <c r="H43" s="735"/>
      <c r="I43" s="735"/>
      <c r="J43" s="735"/>
      <c r="K43" s="735"/>
      <c r="L43" s="735"/>
      <c r="M43" s="735"/>
      <c r="N43" s="735"/>
      <c r="O43" s="735"/>
      <c r="P43" s="735"/>
      <c r="Q43" s="736"/>
      <c r="R43" s="776">
        <v>34189427</v>
      </c>
      <c r="S43" s="777"/>
      <c r="T43" s="777"/>
      <c r="U43" s="777"/>
      <c r="V43" s="777"/>
      <c r="W43" s="777"/>
      <c r="X43" s="777"/>
      <c r="Y43" s="778"/>
      <c r="Z43" s="779">
        <v>100</v>
      </c>
      <c r="AA43" s="779"/>
      <c r="AB43" s="779"/>
      <c r="AC43" s="779"/>
      <c r="AD43" s="780">
        <v>7894363</v>
      </c>
      <c r="AE43" s="780"/>
      <c r="AF43" s="780"/>
      <c r="AG43" s="780"/>
      <c r="AH43" s="780"/>
      <c r="AI43" s="780"/>
      <c r="AJ43" s="780"/>
      <c r="AK43" s="780"/>
      <c r="AL43" s="781">
        <v>100</v>
      </c>
      <c r="AM43" s="757"/>
      <c r="AN43" s="757"/>
      <c r="AO43" s="782"/>
      <c r="BV43" s="238"/>
      <c r="BW43" s="238"/>
      <c r="BX43" s="238"/>
      <c r="BY43" s="238"/>
      <c r="BZ43" s="238"/>
      <c r="CA43" s="238"/>
      <c r="CB43" s="238"/>
      <c r="CD43" s="682" t="s">
        <v>351</v>
      </c>
      <c r="CE43" s="683"/>
      <c r="CF43" s="683"/>
      <c r="CG43" s="683"/>
      <c r="CH43" s="683"/>
      <c r="CI43" s="683"/>
      <c r="CJ43" s="683"/>
      <c r="CK43" s="683"/>
      <c r="CL43" s="683"/>
      <c r="CM43" s="683"/>
      <c r="CN43" s="683"/>
      <c r="CO43" s="683"/>
      <c r="CP43" s="683"/>
      <c r="CQ43" s="684"/>
      <c r="CR43" s="685">
        <v>536239</v>
      </c>
      <c r="CS43" s="722"/>
      <c r="CT43" s="722"/>
      <c r="CU43" s="722"/>
      <c r="CV43" s="722"/>
      <c r="CW43" s="722"/>
      <c r="CX43" s="722"/>
      <c r="CY43" s="723"/>
      <c r="CZ43" s="690">
        <v>1.6</v>
      </c>
      <c r="DA43" s="720"/>
      <c r="DB43" s="720"/>
      <c r="DC43" s="724"/>
      <c r="DD43" s="694">
        <v>536239</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299</v>
      </c>
      <c r="CE44" s="798"/>
      <c r="CF44" s="682" t="s">
        <v>352</v>
      </c>
      <c r="CG44" s="683"/>
      <c r="CH44" s="683"/>
      <c r="CI44" s="683"/>
      <c r="CJ44" s="683"/>
      <c r="CK44" s="683"/>
      <c r="CL44" s="683"/>
      <c r="CM44" s="683"/>
      <c r="CN44" s="683"/>
      <c r="CO44" s="683"/>
      <c r="CP44" s="683"/>
      <c r="CQ44" s="684"/>
      <c r="CR44" s="685">
        <v>3085838</v>
      </c>
      <c r="CS44" s="686"/>
      <c r="CT44" s="686"/>
      <c r="CU44" s="686"/>
      <c r="CV44" s="686"/>
      <c r="CW44" s="686"/>
      <c r="CX44" s="686"/>
      <c r="CY44" s="687"/>
      <c r="CZ44" s="690">
        <v>9.4</v>
      </c>
      <c r="DA44" s="691"/>
      <c r="DB44" s="691"/>
      <c r="DC44" s="703"/>
      <c r="DD44" s="694">
        <v>451206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354</v>
      </c>
      <c r="CG45" s="683"/>
      <c r="CH45" s="683"/>
      <c r="CI45" s="683"/>
      <c r="CJ45" s="683"/>
      <c r="CK45" s="683"/>
      <c r="CL45" s="683"/>
      <c r="CM45" s="683"/>
      <c r="CN45" s="683"/>
      <c r="CO45" s="683"/>
      <c r="CP45" s="683"/>
      <c r="CQ45" s="684"/>
      <c r="CR45" s="685">
        <v>2029163</v>
      </c>
      <c r="CS45" s="722"/>
      <c r="CT45" s="722"/>
      <c r="CU45" s="722"/>
      <c r="CV45" s="722"/>
      <c r="CW45" s="722"/>
      <c r="CX45" s="722"/>
      <c r="CY45" s="723"/>
      <c r="CZ45" s="690">
        <v>6.2</v>
      </c>
      <c r="DA45" s="720"/>
      <c r="DB45" s="720"/>
      <c r="DC45" s="724"/>
      <c r="DD45" s="694">
        <v>153719</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356</v>
      </c>
      <c r="CG46" s="683"/>
      <c r="CH46" s="683"/>
      <c r="CI46" s="683"/>
      <c r="CJ46" s="683"/>
      <c r="CK46" s="683"/>
      <c r="CL46" s="683"/>
      <c r="CM46" s="683"/>
      <c r="CN46" s="683"/>
      <c r="CO46" s="683"/>
      <c r="CP46" s="683"/>
      <c r="CQ46" s="684"/>
      <c r="CR46" s="685">
        <v>714770</v>
      </c>
      <c r="CS46" s="686"/>
      <c r="CT46" s="686"/>
      <c r="CU46" s="686"/>
      <c r="CV46" s="686"/>
      <c r="CW46" s="686"/>
      <c r="CX46" s="686"/>
      <c r="CY46" s="687"/>
      <c r="CZ46" s="690">
        <v>2.2000000000000002</v>
      </c>
      <c r="DA46" s="691"/>
      <c r="DB46" s="691"/>
      <c r="DC46" s="703"/>
      <c r="DD46" s="694">
        <v>260682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358</v>
      </c>
      <c r="CG47" s="683"/>
      <c r="CH47" s="683"/>
      <c r="CI47" s="683"/>
      <c r="CJ47" s="683"/>
      <c r="CK47" s="683"/>
      <c r="CL47" s="683"/>
      <c r="CM47" s="683"/>
      <c r="CN47" s="683"/>
      <c r="CO47" s="683"/>
      <c r="CP47" s="683"/>
      <c r="CQ47" s="684"/>
      <c r="CR47" s="685">
        <v>11569508</v>
      </c>
      <c r="CS47" s="722"/>
      <c r="CT47" s="722"/>
      <c r="CU47" s="722"/>
      <c r="CV47" s="722"/>
      <c r="CW47" s="722"/>
      <c r="CX47" s="722"/>
      <c r="CY47" s="723"/>
      <c r="CZ47" s="690">
        <v>35.4</v>
      </c>
      <c r="DA47" s="720"/>
      <c r="DB47" s="720"/>
      <c r="DC47" s="724"/>
      <c r="DD47" s="694">
        <v>520858</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359</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360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361</v>
      </c>
      <c r="CE49" s="735"/>
      <c r="CF49" s="735"/>
      <c r="CG49" s="735"/>
      <c r="CH49" s="735"/>
      <c r="CI49" s="735"/>
      <c r="CJ49" s="735"/>
      <c r="CK49" s="735"/>
      <c r="CL49" s="735"/>
      <c r="CM49" s="735"/>
      <c r="CN49" s="735"/>
      <c r="CO49" s="735"/>
      <c r="CP49" s="735"/>
      <c r="CQ49" s="736"/>
      <c r="CR49" s="776">
        <v>32725428</v>
      </c>
      <c r="CS49" s="756"/>
      <c r="CT49" s="756"/>
      <c r="CU49" s="756"/>
      <c r="CV49" s="756"/>
      <c r="CW49" s="756"/>
      <c r="CX49" s="756"/>
      <c r="CY49" s="787"/>
      <c r="CZ49" s="781">
        <v>100</v>
      </c>
      <c r="DA49" s="788"/>
      <c r="DB49" s="788"/>
      <c r="DC49" s="789"/>
      <c r="DD49" s="790">
        <v>12023747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WXgRHXrjSNWreTTs1W5122jesoD7UNWA2O8d1UYhzmiV5UxIXfFZ72RTUJJxIoBDpVaHbM//P8XK/Radbvy+LQ==" saltValue="oITG5qGDSmPPbBd6cK7MS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7" zoomScale="70" zoomScaleNormal="25" zoomScaleSheetLayoutView="70" workbookViewId="0">
      <selection activeCell="DG8" sqref="DG8:DK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363</v>
      </c>
      <c r="DK2" s="833"/>
      <c r="DL2" s="833"/>
      <c r="DM2" s="833"/>
      <c r="DN2" s="833"/>
      <c r="DO2" s="834"/>
      <c r="DP2" s="251"/>
      <c r="DQ2" s="832" t="s">
        <v>364</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367</v>
      </c>
      <c r="B5" s="827"/>
      <c r="C5" s="827"/>
      <c r="D5" s="827"/>
      <c r="E5" s="827"/>
      <c r="F5" s="827"/>
      <c r="G5" s="827"/>
      <c r="H5" s="827"/>
      <c r="I5" s="827"/>
      <c r="J5" s="827"/>
      <c r="K5" s="827"/>
      <c r="L5" s="827"/>
      <c r="M5" s="827"/>
      <c r="N5" s="827"/>
      <c r="O5" s="827"/>
      <c r="P5" s="828"/>
      <c r="Q5" s="803" t="s">
        <v>368</v>
      </c>
      <c r="R5" s="804"/>
      <c r="S5" s="804"/>
      <c r="T5" s="804"/>
      <c r="U5" s="805"/>
      <c r="V5" s="803" t="s">
        <v>369</v>
      </c>
      <c r="W5" s="804"/>
      <c r="X5" s="804"/>
      <c r="Y5" s="804"/>
      <c r="Z5" s="805"/>
      <c r="AA5" s="803" t="s">
        <v>370</v>
      </c>
      <c r="AB5" s="804"/>
      <c r="AC5" s="804"/>
      <c r="AD5" s="804"/>
      <c r="AE5" s="804"/>
      <c r="AF5" s="836" t="s">
        <v>371</v>
      </c>
      <c r="AG5" s="804"/>
      <c r="AH5" s="804"/>
      <c r="AI5" s="804"/>
      <c r="AJ5" s="815"/>
      <c r="AK5" s="804" t="s">
        <v>372</v>
      </c>
      <c r="AL5" s="804"/>
      <c r="AM5" s="804"/>
      <c r="AN5" s="804"/>
      <c r="AO5" s="805"/>
      <c r="AP5" s="803" t="s">
        <v>373</v>
      </c>
      <c r="AQ5" s="804"/>
      <c r="AR5" s="804"/>
      <c r="AS5" s="804"/>
      <c r="AT5" s="805"/>
      <c r="AU5" s="803" t="s">
        <v>374</v>
      </c>
      <c r="AV5" s="804"/>
      <c r="AW5" s="804"/>
      <c r="AX5" s="804"/>
      <c r="AY5" s="815"/>
      <c r="AZ5" s="258"/>
      <c r="BA5" s="258"/>
      <c r="BB5" s="258"/>
      <c r="BC5" s="258"/>
      <c r="BD5" s="258"/>
      <c r="BE5" s="259"/>
      <c r="BF5" s="259"/>
      <c r="BG5" s="259"/>
      <c r="BH5" s="259"/>
      <c r="BI5" s="259"/>
      <c r="BJ5" s="259"/>
      <c r="BK5" s="259"/>
      <c r="BL5" s="259"/>
      <c r="BM5" s="259"/>
      <c r="BN5" s="259"/>
      <c r="BO5" s="259"/>
      <c r="BP5" s="259"/>
      <c r="BQ5" s="826" t="s">
        <v>375</v>
      </c>
      <c r="BR5" s="827"/>
      <c r="BS5" s="827"/>
      <c r="BT5" s="827"/>
      <c r="BU5" s="827"/>
      <c r="BV5" s="827"/>
      <c r="BW5" s="827"/>
      <c r="BX5" s="827"/>
      <c r="BY5" s="827"/>
      <c r="BZ5" s="827"/>
      <c r="CA5" s="827"/>
      <c r="CB5" s="827"/>
      <c r="CC5" s="827"/>
      <c r="CD5" s="827"/>
      <c r="CE5" s="827"/>
      <c r="CF5" s="827"/>
      <c r="CG5" s="828"/>
      <c r="CH5" s="803" t="s">
        <v>376</v>
      </c>
      <c r="CI5" s="804"/>
      <c r="CJ5" s="804"/>
      <c r="CK5" s="804"/>
      <c r="CL5" s="805"/>
      <c r="CM5" s="803" t="s">
        <v>377</v>
      </c>
      <c r="CN5" s="804"/>
      <c r="CO5" s="804"/>
      <c r="CP5" s="804"/>
      <c r="CQ5" s="805"/>
      <c r="CR5" s="803" t="s">
        <v>378</v>
      </c>
      <c r="CS5" s="804"/>
      <c r="CT5" s="804"/>
      <c r="CU5" s="804"/>
      <c r="CV5" s="805"/>
      <c r="CW5" s="803" t="s">
        <v>379</v>
      </c>
      <c r="CX5" s="804"/>
      <c r="CY5" s="804"/>
      <c r="CZ5" s="804"/>
      <c r="DA5" s="805"/>
      <c r="DB5" s="803" t="s">
        <v>380</v>
      </c>
      <c r="DC5" s="804"/>
      <c r="DD5" s="804"/>
      <c r="DE5" s="804"/>
      <c r="DF5" s="805"/>
      <c r="DG5" s="809" t="s">
        <v>381</v>
      </c>
      <c r="DH5" s="810"/>
      <c r="DI5" s="810"/>
      <c r="DJ5" s="810"/>
      <c r="DK5" s="811"/>
      <c r="DL5" s="809" t="s">
        <v>382</v>
      </c>
      <c r="DM5" s="810"/>
      <c r="DN5" s="810"/>
      <c r="DO5" s="810"/>
      <c r="DP5" s="811"/>
      <c r="DQ5" s="803" t="s">
        <v>383</v>
      </c>
      <c r="DR5" s="804"/>
      <c r="DS5" s="804"/>
      <c r="DT5" s="804"/>
      <c r="DU5" s="805"/>
      <c r="DV5" s="803" t="s">
        <v>374</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384</v>
      </c>
      <c r="C7" s="818"/>
      <c r="D7" s="818"/>
      <c r="E7" s="818"/>
      <c r="F7" s="818"/>
      <c r="G7" s="818"/>
      <c r="H7" s="818"/>
      <c r="I7" s="818"/>
      <c r="J7" s="818"/>
      <c r="K7" s="818"/>
      <c r="L7" s="818"/>
      <c r="M7" s="818"/>
      <c r="N7" s="818"/>
      <c r="O7" s="818"/>
      <c r="P7" s="819"/>
      <c r="Q7" s="820">
        <v>34189</v>
      </c>
      <c r="R7" s="821"/>
      <c r="S7" s="821"/>
      <c r="T7" s="821"/>
      <c r="U7" s="821"/>
      <c r="V7" s="821">
        <v>32725</v>
      </c>
      <c r="W7" s="821"/>
      <c r="X7" s="821"/>
      <c r="Y7" s="821"/>
      <c r="Z7" s="821"/>
      <c r="AA7" s="821">
        <v>1464</v>
      </c>
      <c r="AB7" s="821"/>
      <c r="AC7" s="821"/>
      <c r="AD7" s="821"/>
      <c r="AE7" s="822"/>
      <c r="AF7" s="823">
        <v>1212</v>
      </c>
      <c r="AG7" s="824"/>
      <c r="AH7" s="824"/>
      <c r="AI7" s="824"/>
      <c r="AJ7" s="825"/>
      <c r="AK7" s="860" t="s">
        <v>581</v>
      </c>
      <c r="AL7" s="861"/>
      <c r="AM7" s="861"/>
      <c r="AN7" s="861"/>
      <c r="AO7" s="861"/>
      <c r="AP7" s="861">
        <v>44075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588</v>
      </c>
      <c r="BT7" s="865"/>
      <c r="BU7" s="865"/>
      <c r="BV7" s="865"/>
      <c r="BW7" s="865"/>
      <c r="BX7" s="865"/>
      <c r="BY7" s="865"/>
      <c r="BZ7" s="865"/>
      <c r="CA7" s="865"/>
      <c r="CB7" s="865"/>
      <c r="CC7" s="865"/>
      <c r="CD7" s="865"/>
      <c r="CE7" s="865"/>
      <c r="CF7" s="865"/>
      <c r="CG7" s="866"/>
      <c r="CH7" s="857">
        <v>-3</v>
      </c>
      <c r="CI7" s="858"/>
      <c r="CJ7" s="858"/>
      <c r="CK7" s="858"/>
      <c r="CL7" s="859"/>
      <c r="CM7" s="857">
        <v>113</v>
      </c>
      <c r="CN7" s="858"/>
      <c r="CO7" s="858"/>
      <c r="CP7" s="858"/>
      <c r="CQ7" s="859"/>
      <c r="CR7" s="857">
        <v>6</v>
      </c>
      <c r="CS7" s="858"/>
      <c r="CT7" s="858"/>
      <c r="CU7" s="858"/>
      <c r="CV7" s="859"/>
      <c r="CW7" s="857"/>
      <c r="CX7" s="858"/>
      <c r="CY7" s="858"/>
      <c r="CZ7" s="858"/>
      <c r="DA7" s="859"/>
      <c r="DB7" s="857"/>
      <c r="DC7" s="858"/>
      <c r="DD7" s="858"/>
      <c r="DE7" s="858"/>
      <c r="DF7" s="859"/>
      <c r="DG7" s="857">
        <v>266</v>
      </c>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386</v>
      </c>
      <c r="B23" s="876" t="s">
        <v>387</v>
      </c>
      <c r="C23" s="877"/>
      <c r="D23" s="877"/>
      <c r="E23" s="877"/>
      <c r="F23" s="877"/>
      <c r="G23" s="877"/>
      <c r="H23" s="877"/>
      <c r="I23" s="877"/>
      <c r="J23" s="877"/>
      <c r="K23" s="877"/>
      <c r="L23" s="877"/>
      <c r="M23" s="877"/>
      <c r="N23" s="877"/>
      <c r="O23" s="877"/>
      <c r="P23" s="878"/>
      <c r="Q23" s="879">
        <v>34189</v>
      </c>
      <c r="R23" s="880"/>
      <c r="S23" s="880"/>
      <c r="T23" s="880"/>
      <c r="U23" s="880"/>
      <c r="V23" s="880">
        <v>32725</v>
      </c>
      <c r="W23" s="880"/>
      <c r="X23" s="880"/>
      <c r="Y23" s="880"/>
      <c r="Z23" s="880"/>
      <c r="AA23" s="880">
        <v>1464</v>
      </c>
      <c r="AB23" s="880"/>
      <c r="AC23" s="880"/>
      <c r="AD23" s="880"/>
      <c r="AE23" s="881"/>
      <c r="AF23" s="882">
        <v>1212</v>
      </c>
      <c r="AG23" s="880"/>
      <c r="AH23" s="880"/>
      <c r="AI23" s="880"/>
      <c r="AJ23" s="883"/>
      <c r="AK23" s="884"/>
      <c r="AL23" s="885"/>
      <c r="AM23" s="885"/>
      <c r="AN23" s="885"/>
      <c r="AO23" s="885"/>
      <c r="AP23" s="880">
        <v>44075</v>
      </c>
      <c r="AQ23" s="880"/>
      <c r="AR23" s="880"/>
      <c r="AS23" s="880"/>
      <c r="AT23" s="880"/>
      <c r="AU23" s="886"/>
      <c r="AV23" s="886"/>
      <c r="AW23" s="886"/>
      <c r="AX23" s="886"/>
      <c r="AY23" s="887"/>
      <c r="AZ23" s="895" t="s">
        <v>388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389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367</v>
      </c>
      <c r="B26" s="827"/>
      <c r="C26" s="827"/>
      <c r="D26" s="827"/>
      <c r="E26" s="827"/>
      <c r="F26" s="827"/>
      <c r="G26" s="827"/>
      <c r="H26" s="827"/>
      <c r="I26" s="827"/>
      <c r="J26" s="827"/>
      <c r="K26" s="827"/>
      <c r="L26" s="827"/>
      <c r="M26" s="827"/>
      <c r="N26" s="827"/>
      <c r="O26" s="827"/>
      <c r="P26" s="828"/>
      <c r="Q26" s="803" t="s">
        <v>391</v>
      </c>
      <c r="R26" s="804"/>
      <c r="S26" s="804"/>
      <c r="T26" s="804"/>
      <c r="U26" s="805"/>
      <c r="V26" s="803" t="s">
        <v>392</v>
      </c>
      <c r="W26" s="804"/>
      <c r="X26" s="804"/>
      <c r="Y26" s="804"/>
      <c r="Z26" s="805"/>
      <c r="AA26" s="803" t="s">
        <v>393</v>
      </c>
      <c r="AB26" s="804"/>
      <c r="AC26" s="804"/>
      <c r="AD26" s="804"/>
      <c r="AE26" s="804"/>
      <c r="AF26" s="898" t="s">
        <v>394</v>
      </c>
      <c r="AG26" s="899"/>
      <c r="AH26" s="899"/>
      <c r="AI26" s="899"/>
      <c r="AJ26" s="900"/>
      <c r="AK26" s="804" t="s">
        <v>395</v>
      </c>
      <c r="AL26" s="804"/>
      <c r="AM26" s="804"/>
      <c r="AN26" s="804"/>
      <c r="AO26" s="805"/>
      <c r="AP26" s="803" t="s">
        <v>396</v>
      </c>
      <c r="AQ26" s="804"/>
      <c r="AR26" s="804"/>
      <c r="AS26" s="804"/>
      <c r="AT26" s="805"/>
      <c r="AU26" s="803" t="s">
        <v>397</v>
      </c>
      <c r="AV26" s="804"/>
      <c r="AW26" s="804"/>
      <c r="AX26" s="804"/>
      <c r="AY26" s="805"/>
      <c r="AZ26" s="803" t="s">
        <v>398</v>
      </c>
      <c r="BA26" s="804"/>
      <c r="BB26" s="804"/>
      <c r="BC26" s="804"/>
      <c r="BD26" s="805"/>
      <c r="BE26" s="803" t="s">
        <v>374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399</v>
      </c>
      <c r="C28" s="818"/>
      <c r="D28" s="818"/>
      <c r="E28" s="818"/>
      <c r="F28" s="818"/>
      <c r="G28" s="818"/>
      <c r="H28" s="818"/>
      <c r="I28" s="818"/>
      <c r="J28" s="818"/>
      <c r="K28" s="818"/>
      <c r="L28" s="818"/>
      <c r="M28" s="818"/>
      <c r="N28" s="818"/>
      <c r="O28" s="818"/>
      <c r="P28" s="819"/>
      <c r="Q28" s="908">
        <v>4024</v>
      </c>
      <c r="R28" s="909"/>
      <c r="S28" s="909"/>
      <c r="T28" s="909"/>
      <c r="U28" s="909"/>
      <c r="V28" s="909">
        <v>3510</v>
      </c>
      <c r="W28" s="909"/>
      <c r="X28" s="909"/>
      <c r="Y28" s="909"/>
      <c r="Z28" s="909"/>
      <c r="AA28" s="909">
        <v>514</v>
      </c>
      <c r="AB28" s="909"/>
      <c r="AC28" s="909"/>
      <c r="AD28" s="909"/>
      <c r="AE28" s="910"/>
      <c r="AF28" s="911">
        <v>514</v>
      </c>
      <c r="AG28" s="909"/>
      <c r="AH28" s="909"/>
      <c r="AI28" s="909"/>
      <c r="AJ28" s="912"/>
      <c r="AK28" s="913">
        <v>372</v>
      </c>
      <c r="AL28" s="904"/>
      <c r="AM28" s="904"/>
      <c r="AN28" s="904"/>
      <c r="AO28" s="904"/>
      <c r="AP28" s="904" t="s">
        <v>581</v>
      </c>
      <c r="AQ28" s="904"/>
      <c r="AR28" s="904"/>
      <c r="AS28" s="904"/>
      <c r="AT28" s="904"/>
      <c r="AU28" s="904" t="s">
        <v>581</v>
      </c>
      <c r="AV28" s="904"/>
      <c r="AW28" s="904"/>
      <c r="AX28" s="904"/>
      <c r="AY28" s="904"/>
      <c r="AZ28" s="905" t="s">
        <v>581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400</v>
      </c>
      <c r="C29" s="842"/>
      <c r="D29" s="842"/>
      <c r="E29" s="842"/>
      <c r="F29" s="842"/>
      <c r="G29" s="842"/>
      <c r="H29" s="842"/>
      <c r="I29" s="842"/>
      <c r="J29" s="842"/>
      <c r="K29" s="842"/>
      <c r="L29" s="842"/>
      <c r="M29" s="842"/>
      <c r="N29" s="842"/>
      <c r="O29" s="842"/>
      <c r="P29" s="843"/>
      <c r="Q29" s="844">
        <v>3524</v>
      </c>
      <c r="R29" s="845"/>
      <c r="S29" s="845"/>
      <c r="T29" s="845"/>
      <c r="U29" s="845"/>
      <c r="V29" s="845">
        <v>3079</v>
      </c>
      <c r="W29" s="845"/>
      <c r="X29" s="845"/>
      <c r="Y29" s="845"/>
      <c r="Z29" s="845"/>
      <c r="AA29" s="845">
        <v>446</v>
      </c>
      <c r="AB29" s="845"/>
      <c r="AC29" s="845"/>
      <c r="AD29" s="845"/>
      <c r="AE29" s="846"/>
      <c r="AF29" s="847">
        <v>446</v>
      </c>
      <c r="AG29" s="848"/>
      <c r="AH29" s="848"/>
      <c r="AI29" s="848"/>
      <c r="AJ29" s="849"/>
      <c r="AK29" s="916">
        <v>471</v>
      </c>
      <c r="AL29" s="917"/>
      <c r="AM29" s="917"/>
      <c r="AN29" s="917"/>
      <c r="AO29" s="917"/>
      <c r="AP29" s="917" t="s">
        <v>581</v>
      </c>
      <c r="AQ29" s="917"/>
      <c r="AR29" s="917"/>
      <c r="AS29" s="917"/>
      <c r="AT29" s="917"/>
      <c r="AU29" s="917" t="s">
        <v>581</v>
      </c>
      <c r="AV29" s="917"/>
      <c r="AW29" s="917"/>
      <c r="AX29" s="917"/>
      <c r="AY29" s="917"/>
      <c r="AZ29" s="918" t="s">
        <v>581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401</v>
      </c>
      <c r="C30" s="842"/>
      <c r="D30" s="842"/>
      <c r="E30" s="842"/>
      <c r="F30" s="842"/>
      <c r="G30" s="842"/>
      <c r="H30" s="842"/>
      <c r="I30" s="842"/>
      <c r="J30" s="842"/>
      <c r="K30" s="842"/>
      <c r="L30" s="842"/>
      <c r="M30" s="842"/>
      <c r="N30" s="842"/>
      <c r="O30" s="842"/>
      <c r="P30" s="843"/>
      <c r="Q30" s="844">
        <v>441</v>
      </c>
      <c r="R30" s="845"/>
      <c r="S30" s="845"/>
      <c r="T30" s="845"/>
      <c r="U30" s="845"/>
      <c r="V30" s="845">
        <v>424</v>
      </c>
      <c r="W30" s="845"/>
      <c r="X30" s="845"/>
      <c r="Y30" s="845"/>
      <c r="Z30" s="845"/>
      <c r="AA30" s="845">
        <v>17</v>
      </c>
      <c r="AB30" s="845"/>
      <c r="AC30" s="845"/>
      <c r="AD30" s="845"/>
      <c r="AE30" s="846"/>
      <c r="AF30" s="847">
        <v>17</v>
      </c>
      <c r="AG30" s="848"/>
      <c r="AH30" s="848"/>
      <c r="AI30" s="848"/>
      <c r="AJ30" s="849"/>
      <c r="AK30" s="916">
        <v>532</v>
      </c>
      <c r="AL30" s="917"/>
      <c r="AM30" s="917"/>
      <c r="AN30" s="917"/>
      <c r="AO30" s="917"/>
      <c r="AP30" s="917" t="s">
        <v>581</v>
      </c>
      <c r="AQ30" s="917"/>
      <c r="AR30" s="917"/>
      <c r="AS30" s="917"/>
      <c r="AT30" s="917"/>
      <c r="AU30" s="917" t="s">
        <v>581</v>
      </c>
      <c r="AV30" s="917"/>
      <c r="AW30" s="917"/>
      <c r="AX30" s="917"/>
      <c r="AY30" s="917"/>
      <c r="AZ30" s="918" t="s">
        <v>581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402</v>
      </c>
      <c r="C31" s="842"/>
      <c r="D31" s="842"/>
      <c r="E31" s="842"/>
      <c r="F31" s="842"/>
      <c r="G31" s="842"/>
      <c r="H31" s="842"/>
      <c r="I31" s="842"/>
      <c r="J31" s="842"/>
      <c r="K31" s="842"/>
      <c r="L31" s="842"/>
      <c r="M31" s="842"/>
      <c r="N31" s="842"/>
      <c r="O31" s="842"/>
      <c r="P31" s="843"/>
      <c r="Q31" s="844">
        <v>476</v>
      </c>
      <c r="R31" s="845"/>
      <c r="S31" s="845"/>
      <c r="T31" s="845"/>
      <c r="U31" s="845"/>
      <c r="V31" s="845">
        <v>467</v>
      </c>
      <c r="W31" s="845"/>
      <c r="X31" s="845"/>
      <c r="Y31" s="845"/>
      <c r="Z31" s="845"/>
      <c r="AA31" s="845">
        <v>9</v>
      </c>
      <c r="AB31" s="845"/>
      <c r="AC31" s="845"/>
      <c r="AD31" s="845"/>
      <c r="AE31" s="846"/>
      <c r="AF31" s="847">
        <v>943</v>
      </c>
      <c r="AG31" s="848"/>
      <c r="AH31" s="848"/>
      <c r="AI31" s="848"/>
      <c r="AJ31" s="849"/>
      <c r="AK31" s="916">
        <v>41</v>
      </c>
      <c r="AL31" s="917"/>
      <c r="AM31" s="917"/>
      <c r="AN31" s="917"/>
      <c r="AO31" s="917"/>
      <c r="AP31" s="917">
        <v>2430</v>
      </c>
      <c r="AQ31" s="917"/>
      <c r="AR31" s="917"/>
      <c r="AS31" s="917"/>
      <c r="AT31" s="917"/>
      <c r="AU31" s="917">
        <v>603</v>
      </c>
      <c r="AV31" s="917"/>
      <c r="AW31" s="917"/>
      <c r="AX31" s="917"/>
      <c r="AY31" s="917"/>
      <c r="AZ31" s="918" t="s">
        <v>581</v>
      </c>
      <c r="BA31" s="918"/>
      <c r="BB31" s="918"/>
      <c r="BC31" s="918"/>
      <c r="BD31" s="918"/>
      <c r="BE31" s="914" t="s">
        <v>403</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404</v>
      </c>
      <c r="C32" s="842"/>
      <c r="D32" s="842"/>
      <c r="E32" s="842"/>
      <c r="F32" s="842"/>
      <c r="G32" s="842"/>
      <c r="H32" s="842"/>
      <c r="I32" s="842"/>
      <c r="J32" s="842"/>
      <c r="K32" s="842"/>
      <c r="L32" s="842"/>
      <c r="M32" s="842"/>
      <c r="N32" s="842"/>
      <c r="O32" s="842"/>
      <c r="P32" s="843"/>
      <c r="Q32" s="844">
        <v>1443</v>
      </c>
      <c r="R32" s="845"/>
      <c r="S32" s="845"/>
      <c r="T32" s="845"/>
      <c r="U32" s="845"/>
      <c r="V32" s="845">
        <v>1273</v>
      </c>
      <c r="W32" s="845"/>
      <c r="X32" s="845"/>
      <c r="Y32" s="845"/>
      <c r="Z32" s="845"/>
      <c r="AA32" s="845">
        <v>169</v>
      </c>
      <c r="AB32" s="845"/>
      <c r="AC32" s="845"/>
      <c r="AD32" s="845"/>
      <c r="AE32" s="846"/>
      <c r="AF32" s="847">
        <v>234</v>
      </c>
      <c r="AG32" s="848"/>
      <c r="AH32" s="848"/>
      <c r="AI32" s="848"/>
      <c r="AJ32" s="849"/>
      <c r="AK32" s="916">
        <v>653</v>
      </c>
      <c r="AL32" s="917"/>
      <c r="AM32" s="917"/>
      <c r="AN32" s="917"/>
      <c r="AO32" s="917"/>
      <c r="AP32" s="917">
        <v>7965</v>
      </c>
      <c r="AQ32" s="917"/>
      <c r="AR32" s="917"/>
      <c r="AS32" s="917"/>
      <c r="AT32" s="917"/>
      <c r="AU32" s="917">
        <v>5632</v>
      </c>
      <c r="AV32" s="917"/>
      <c r="AW32" s="917"/>
      <c r="AX32" s="917"/>
      <c r="AY32" s="917"/>
      <c r="AZ32" s="918" t="s">
        <v>581</v>
      </c>
      <c r="BA32" s="918"/>
      <c r="BB32" s="918"/>
      <c r="BC32" s="918"/>
      <c r="BD32" s="918"/>
      <c r="BE32" s="914" t="s">
        <v>405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386</v>
      </c>
      <c r="B63" s="876" t="s">
        <v>407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2153</v>
      </c>
      <c r="AG63" s="928"/>
      <c r="AH63" s="928"/>
      <c r="AI63" s="928"/>
      <c r="AJ63" s="929"/>
      <c r="AK63" s="930"/>
      <c r="AL63" s="925"/>
      <c r="AM63" s="925"/>
      <c r="AN63" s="925"/>
      <c r="AO63" s="925"/>
      <c r="AP63" s="928">
        <v>10395</v>
      </c>
      <c r="AQ63" s="928"/>
      <c r="AR63" s="928"/>
      <c r="AS63" s="928"/>
      <c r="AT63" s="928"/>
      <c r="AU63" s="928">
        <v>6234</v>
      </c>
      <c r="AV63" s="928"/>
      <c r="AW63" s="928"/>
      <c r="AX63" s="928"/>
      <c r="AY63" s="928"/>
      <c r="AZ63" s="932"/>
      <c r="BA63" s="932"/>
      <c r="BB63" s="932"/>
      <c r="BC63" s="932"/>
      <c r="BD63" s="932"/>
      <c r="BE63" s="933"/>
      <c r="BF63" s="933"/>
      <c r="BG63" s="933"/>
      <c r="BH63" s="933"/>
      <c r="BI63" s="934"/>
      <c r="BJ63" s="935" t="s">
        <v>408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410</v>
      </c>
      <c r="B66" s="827"/>
      <c r="C66" s="827"/>
      <c r="D66" s="827"/>
      <c r="E66" s="827"/>
      <c r="F66" s="827"/>
      <c r="G66" s="827"/>
      <c r="H66" s="827"/>
      <c r="I66" s="827"/>
      <c r="J66" s="827"/>
      <c r="K66" s="827"/>
      <c r="L66" s="827"/>
      <c r="M66" s="827"/>
      <c r="N66" s="827"/>
      <c r="O66" s="827"/>
      <c r="P66" s="828"/>
      <c r="Q66" s="803" t="s">
        <v>411</v>
      </c>
      <c r="R66" s="804"/>
      <c r="S66" s="804"/>
      <c r="T66" s="804"/>
      <c r="U66" s="805"/>
      <c r="V66" s="803" t="s">
        <v>412</v>
      </c>
      <c r="W66" s="804"/>
      <c r="X66" s="804"/>
      <c r="Y66" s="804"/>
      <c r="Z66" s="805"/>
      <c r="AA66" s="803" t="s">
        <v>413</v>
      </c>
      <c r="AB66" s="804"/>
      <c r="AC66" s="804"/>
      <c r="AD66" s="804"/>
      <c r="AE66" s="805"/>
      <c r="AF66" s="938" t="s">
        <v>414</v>
      </c>
      <c r="AG66" s="899"/>
      <c r="AH66" s="899"/>
      <c r="AI66" s="899"/>
      <c r="AJ66" s="939"/>
      <c r="AK66" s="803" t="s">
        <v>415</v>
      </c>
      <c r="AL66" s="827"/>
      <c r="AM66" s="827"/>
      <c r="AN66" s="827"/>
      <c r="AO66" s="828"/>
      <c r="AP66" s="803" t="s">
        <v>416</v>
      </c>
      <c r="AQ66" s="804"/>
      <c r="AR66" s="804"/>
      <c r="AS66" s="804"/>
      <c r="AT66" s="805"/>
      <c r="AU66" s="803" t="s">
        <v>417</v>
      </c>
      <c r="AV66" s="804"/>
      <c r="AW66" s="804"/>
      <c r="AX66" s="804"/>
      <c r="AY66" s="805"/>
      <c r="AZ66" s="803" t="s">
        <v>374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582</v>
      </c>
      <c r="C68" s="956"/>
      <c r="D68" s="956"/>
      <c r="E68" s="956"/>
      <c r="F68" s="956"/>
      <c r="G68" s="956"/>
      <c r="H68" s="956"/>
      <c r="I68" s="956"/>
      <c r="J68" s="956"/>
      <c r="K68" s="956"/>
      <c r="L68" s="956"/>
      <c r="M68" s="956"/>
      <c r="N68" s="956"/>
      <c r="O68" s="956"/>
      <c r="P68" s="957"/>
      <c r="Q68" s="958">
        <v>8319</v>
      </c>
      <c r="R68" s="952"/>
      <c r="S68" s="952"/>
      <c r="T68" s="952"/>
      <c r="U68" s="952"/>
      <c r="V68" s="952">
        <v>6892</v>
      </c>
      <c r="W68" s="952"/>
      <c r="X68" s="952"/>
      <c r="Y68" s="952"/>
      <c r="Z68" s="952"/>
      <c r="AA68" s="952">
        <v>1427</v>
      </c>
      <c r="AB68" s="952"/>
      <c r="AC68" s="952"/>
      <c r="AD68" s="952"/>
      <c r="AE68" s="952"/>
      <c r="AF68" s="952">
        <v>1427</v>
      </c>
      <c r="AG68" s="952"/>
      <c r="AH68" s="952"/>
      <c r="AI68" s="952"/>
      <c r="AJ68" s="952"/>
      <c r="AK68" s="952">
        <v>26</v>
      </c>
      <c r="AL68" s="952"/>
      <c r="AM68" s="952"/>
      <c r="AN68" s="952"/>
      <c r="AO68" s="952"/>
      <c r="AP68" s="952" t="s">
        <v>581</v>
      </c>
      <c r="AQ68" s="952"/>
      <c r="AR68" s="952"/>
      <c r="AS68" s="952"/>
      <c r="AT68" s="952"/>
      <c r="AU68" s="952" t="s">
        <v>581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583</v>
      </c>
      <c r="C69" s="960"/>
      <c r="D69" s="960"/>
      <c r="E69" s="960"/>
      <c r="F69" s="960"/>
      <c r="G69" s="960"/>
      <c r="H69" s="960"/>
      <c r="I69" s="960"/>
      <c r="J69" s="960"/>
      <c r="K69" s="960"/>
      <c r="L69" s="960"/>
      <c r="M69" s="960"/>
      <c r="N69" s="960"/>
      <c r="O69" s="960"/>
      <c r="P69" s="961"/>
      <c r="Q69" s="962">
        <v>280</v>
      </c>
      <c r="R69" s="917"/>
      <c r="S69" s="917"/>
      <c r="T69" s="917"/>
      <c r="U69" s="917"/>
      <c r="V69" s="917">
        <v>244</v>
      </c>
      <c r="W69" s="917"/>
      <c r="X69" s="917"/>
      <c r="Y69" s="917"/>
      <c r="Z69" s="917"/>
      <c r="AA69" s="917">
        <v>36</v>
      </c>
      <c r="AB69" s="917"/>
      <c r="AC69" s="917"/>
      <c r="AD69" s="917"/>
      <c r="AE69" s="917"/>
      <c r="AF69" s="917">
        <v>36</v>
      </c>
      <c r="AG69" s="917"/>
      <c r="AH69" s="917"/>
      <c r="AI69" s="917"/>
      <c r="AJ69" s="917"/>
      <c r="AK69" s="917" t="s">
        <v>581</v>
      </c>
      <c r="AL69" s="917"/>
      <c r="AM69" s="917"/>
      <c r="AN69" s="917"/>
      <c r="AO69" s="917"/>
      <c r="AP69" s="917" t="s">
        <v>581</v>
      </c>
      <c r="AQ69" s="917"/>
      <c r="AR69" s="917"/>
      <c r="AS69" s="917"/>
      <c r="AT69" s="917"/>
      <c r="AU69" s="917" t="s">
        <v>581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584</v>
      </c>
      <c r="C70" s="960"/>
      <c r="D70" s="960"/>
      <c r="E70" s="960"/>
      <c r="F70" s="960"/>
      <c r="G70" s="960"/>
      <c r="H70" s="960"/>
      <c r="I70" s="960"/>
      <c r="J70" s="960"/>
      <c r="K70" s="960"/>
      <c r="L70" s="960"/>
      <c r="M70" s="960"/>
      <c r="N70" s="960"/>
      <c r="O70" s="960"/>
      <c r="P70" s="961"/>
      <c r="Q70" s="962">
        <v>292778</v>
      </c>
      <c r="R70" s="917"/>
      <c r="S70" s="917"/>
      <c r="T70" s="917"/>
      <c r="U70" s="917"/>
      <c r="V70" s="917">
        <v>279366</v>
      </c>
      <c r="W70" s="917"/>
      <c r="X70" s="917"/>
      <c r="Y70" s="917"/>
      <c r="Z70" s="917"/>
      <c r="AA70" s="917">
        <v>13412</v>
      </c>
      <c r="AB70" s="917"/>
      <c r="AC70" s="917"/>
      <c r="AD70" s="917"/>
      <c r="AE70" s="917"/>
      <c r="AF70" s="917">
        <v>13412</v>
      </c>
      <c r="AG70" s="917"/>
      <c r="AH70" s="917"/>
      <c r="AI70" s="917"/>
      <c r="AJ70" s="917"/>
      <c r="AK70" s="917" t="s">
        <v>581</v>
      </c>
      <c r="AL70" s="917"/>
      <c r="AM70" s="917"/>
      <c r="AN70" s="917"/>
      <c r="AO70" s="917"/>
      <c r="AP70" s="917" t="s">
        <v>581</v>
      </c>
      <c r="AQ70" s="917"/>
      <c r="AR70" s="917"/>
      <c r="AS70" s="917"/>
      <c r="AT70" s="917"/>
      <c r="AU70" s="917" t="s">
        <v>581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585</v>
      </c>
      <c r="C71" s="960"/>
      <c r="D71" s="960"/>
      <c r="E71" s="960"/>
      <c r="F71" s="960"/>
      <c r="G71" s="960"/>
      <c r="H71" s="960"/>
      <c r="I71" s="960"/>
      <c r="J71" s="960"/>
      <c r="K71" s="960"/>
      <c r="L71" s="960"/>
      <c r="M71" s="960"/>
      <c r="N71" s="960"/>
      <c r="O71" s="960"/>
      <c r="P71" s="961"/>
      <c r="Q71" s="962">
        <v>568</v>
      </c>
      <c r="R71" s="917"/>
      <c r="S71" s="917"/>
      <c r="T71" s="917"/>
      <c r="U71" s="917"/>
      <c r="V71" s="917">
        <v>517</v>
      </c>
      <c r="W71" s="917"/>
      <c r="X71" s="917"/>
      <c r="Y71" s="917"/>
      <c r="Z71" s="917"/>
      <c r="AA71" s="917">
        <v>51</v>
      </c>
      <c r="AB71" s="917"/>
      <c r="AC71" s="917"/>
      <c r="AD71" s="917"/>
      <c r="AE71" s="917"/>
      <c r="AF71" s="917">
        <v>51</v>
      </c>
      <c r="AG71" s="917"/>
      <c r="AH71" s="917"/>
      <c r="AI71" s="917"/>
      <c r="AJ71" s="917"/>
      <c r="AK71" s="917">
        <v>30</v>
      </c>
      <c r="AL71" s="917"/>
      <c r="AM71" s="917"/>
      <c r="AN71" s="917"/>
      <c r="AO71" s="917"/>
      <c r="AP71" s="917">
        <v>45</v>
      </c>
      <c r="AQ71" s="917"/>
      <c r="AR71" s="917"/>
      <c r="AS71" s="917"/>
      <c r="AT71" s="917"/>
      <c r="AU71" s="917">
        <v>26</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586</v>
      </c>
      <c r="C72" s="960"/>
      <c r="D72" s="960"/>
      <c r="E72" s="960"/>
      <c r="F72" s="960"/>
      <c r="G72" s="960"/>
      <c r="H72" s="960"/>
      <c r="I72" s="960"/>
      <c r="J72" s="960"/>
      <c r="K72" s="960"/>
      <c r="L72" s="960"/>
      <c r="M72" s="960"/>
      <c r="N72" s="960"/>
      <c r="O72" s="960"/>
      <c r="P72" s="961"/>
      <c r="Q72" s="962">
        <v>214</v>
      </c>
      <c r="R72" s="917"/>
      <c r="S72" s="917"/>
      <c r="T72" s="917"/>
      <c r="U72" s="917"/>
      <c r="V72" s="917">
        <v>188</v>
      </c>
      <c r="W72" s="917"/>
      <c r="X72" s="917"/>
      <c r="Y72" s="917"/>
      <c r="Z72" s="917"/>
      <c r="AA72" s="917">
        <v>26</v>
      </c>
      <c r="AB72" s="917"/>
      <c r="AC72" s="917"/>
      <c r="AD72" s="917"/>
      <c r="AE72" s="917"/>
      <c r="AF72" s="917">
        <v>26</v>
      </c>
      <c r="AG72" s="917"/>
      <c r="AH72" s="917"/>
      <c r="AI72" s="917"/>
      <c r="AJ72" s="917"/>
      <c r="AK72" s="917">
        <v>15</v>
      </c>
      <c r="AL72" s="917"/>
      <c r="AM72" s="917"/>
      <c r="AN72" s="917"/>
      <c r="AO72" s="917"/>
      <c r="AP72" s="917" t="s">
        <v>581</v>
      </c>
      <c r="AQ72" s="917"/>
      <c r="AR72" s="917"/>
      <c r="AS72" s="917"/>
      <c r="AT72" s="917"/>
      <c r="AU72" s="917" t="s">
        <v>581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587</v>
      </c>
      <c r="C73" s="960"/>
      <c r="D73" s="960"/>
      <c r="E73" s="960"/>
      <c r="F73" s="960"/>
      <c r="G73" s="960"/>
      <c r="H73" s="960"/>
      <c r="I73" s="960"/>
      <c r="J73" s="960"/>
      <c r="K73" s="960"/>
      <c r="L73" s="960"/>
      <c r="M73" s="960"/>
      <c r="N73" s="960"/>
      <c r="O73" s="960"/>
      <c r="P73" s="961"/>
      <c r="Q73" s="962">
        <v>329</v>
      </c>
      <c r="R73" s="917"/>
      <c r="S73" s="917"/>
      <c r="T73" s="917"/>
      <c r="U73" s="917"/>
      <c r="V73" s="917">
        <v>257</v>
      </c>
      <c r="W73" s="917"/>
      <c r="X73" s="917"/>
      <c r="Y73" s="917"/>
      <c r="Z73" s="917"/>
      <c r="AA73" s="917">
        <v>73</v>
      </c>
      <c r="AB73" s="917"/>
      <c r="AC73" s="917"/>
      <c r="AD73" s="917"/>
      <c r="AE73" s="917"/>
      <c r="AF73" s="917">
        <v>33</v>
      </c>
      <c r="AG73" s="917"/>
      <c r="AH73" s="917"/>
      <c r="AI73" s="917"/>
      <c r="AJ73" s="917"/>
      <c r="AK73" s="917">
        <v>4</v>
      </c>
      <c r="AL73" s="917"/>
      <c r="AM73" s="917"/>
      <c r="AN73" s="917"/>
      <c r="AO73" s="917"/>
      <c r="AP73" s="917">
        <v>196</v>
      </c>
      <c r="AQ73" s="917"/>
      <c r="AR73" s="917"/>
      <c r="AS73" s="917"/>
      <c r="AT73" s="917"/>
      <c r="AU73" s="917">
        <v>39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386</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14985</v>
      </c>
      <c r="AG88" s="928"/>
      <c r="AH88" s="928"/>
      <c r="AI88" s="928"/>
      <c r="AJ88" s="928"/>
      <c r="AK88" s="925"/>
      <c r="AL88" s="925"/>
      <c r="AM88" s="925"/>
      <c r="AN88" s="925"/>
      <c r="AO88" s="925"/>
      <c r="AP88" s="928">
        <v>264</v>
      </c>
      <c r="AQ88" s="928"/>
      <c r="AR88" s="928"/>
      <c r="AS88" s="928"/>
      <c r="AT88" s="928"/>
      <c r="AU88" s="928">
        <v>83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876" t="s">
        <v>419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427</v>
      </c>
      <c r="AB109" s="981"/>
      <c r="AC109" s="981"/>
      <c r="AD109" s="981"/>
      <c r="AE109" s="982"/>
      <c r="AF109" s="980" t="s">
        <v>428</v>
      </c>
      <c r="AG109" s="981"/>
      <c r="AH109" s="981"/>
      <c r="AI109" s="981"/>
      <c r="AJ109" s="982"/>
      <c r="AK109" s="980" t="s">
        <v>301</v>
      </c>
      <c r="AL109" s="981"/>
      <c r="AM109" s="981"/>
      <c r="AN109" s="981"/>
      <c r="AO109" s="982"/>
      <c r="AP109" s="980" t="s">
        <v>429</v>
      </c>
      <c r="AQ109" s="981"/>
      <c r="AR109" s="981"/>
      <c r="AS109" s="981"/>
      <c r="AT109" s="983"/>
      <c r="AU109" s="100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427</v>
      </c>
      <c r="BR109" s="981"/>
      <c r="BS109" s="981"/>
      <c r="BT109" s="981"/>
      <c r="BU109" s="982"/>
      <c r="BV109" s="980" t="s">
        <v>428</v>
      </c>
      <c r="BW109" s="981"/>
      <c r="BX109" s="981"/>
      <c r="BY109" s="981"/>
      <c r="BZ109" s="982"/>
      <c r="CA109" s="980" t="s">
        <v>301</v>
      </c>
      <c r="CB109" s="981"/>
      <c r="CC109" s="981"/>
      <c r="CD109" s="981"/>
      <c r="CE109" s="982"/>
      <c r="CF109" s="1001" t="s">
        <v>429</v>
      </c>
      <c r="CG109" s="1001"/>
      <c r="CH109" s="1001"/>
      <c r="CI109" s="1001"/>
      <c r="CJ109" s="1001"/>
      <c r="CK109" s="980" t="s">
        <v>430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427</v>
      </c>
      <c r="DH109" s="981"/>
      <c r="DI109" s="981"/>
      <c r="DJ109" s="981"/>
      <c r="DK109" s="982"/>
      <c r="DL109" s="980" t="s">
        <v>428</v>
      </c>
      <c r="DM109" s="981"/>
      <c r="DN109" s="981"/>
      <c r="DO109" s="981"/>
      <c r="DP109" s="982"/>
      <c r="DQ109" s="980" t="s">
        <v>301</v>
      </c>
      <c r="DR109" s="981"/>
      <c r="DS109" s="981"/>
      <c r="DT109" s="981"/>
      <c r="DU109" s="982"/>
      <c r="DV109" s="980" t="s">
        <v>429</v>
      </c>
      <c r="DW109" s="981"/>
      <c r="DX109" s="981"/>
      <c r="DY109" s="981"/>
      <c r="DZ109" s="983"/>
    </row>
    <row r="110" spans="1:131" s="248" customFormat="1" ht="26.25" customHeight="1" x14ac:dyDescent="0.15">
      <c r="A110" s="984" t="s">
        <v>431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929554</v>
      </c>
      <c r="AB110" s="988"/>
      <c r="AC110" s="988"/>
      <c r="AD110" s="988"/>
      <c r="AE110" s="989"/>
      <c r="AF110" s="990">
        <v>938238</v>
      </c>
      <c r="AG110" s="988"/>
      <c r="AH110" s="988"/>
      <c r="AI110" s="988"/>
      <c r="AJ110" s="989"/>
      <c r="AK110" s="990">
        <v>1602496</v>
      </c>
      <c r="AL110" s="988"/>
      <c r="AM110" s="988"/>
      <c r="AN110" s="988"/>
      <c r="AO110" s="989"/>
      <c r="AP110" s="991">
        <v>23.5</v>
      </c>
      <c r="AQ110" s="992"/>
      <c r="AR110" s="992"/>
      <c r="AS110" s="992"/>
      <c r="AT110" s="993"/>
      <c r="AU110" s="994" t="s">
        <v>72</v>
      </c>
      <c r="AV110" s="995"/>
      <c r="AW110" s="995"/>
      <c r="AX110" s="995"/>
      <c r="AY110" s="995"/>
      <c r="AZ110" s="1036" t="s">
        <v>432</v>
      </c>
      <c r="BA110" s="985"/>
      <c r="BB110" s="985"/>
      <c r="BC110" s="985"/>
      <c r="BD110" s="985"/>
      <c r="BE110" s="985"/>
      <c r="BF110" s="985"/>
      <c r="BG110" s="985"/>
      <c r="BH110" s="985"/>
      <c r="BI110" s="985"/>
      <c r="BJ110" s="985"/>
      <c r="BK110" s="985"/>
      <c r="BL110" s="985"/>
      <c r="BM110" s="985"/>
      <c r="BN110" s="985"/>
      <c r="BO110" s="985"/>
      <c r="BP110" s="986"/>
      <c r="BQ110" s="1022">
        <v>27925693</v>
      </c>
      <c r="BR110" s="1023"/>
      <c r="BS110" s="1023"/>
      <c r="BT110" s="1023"/>
      <c r="BU110" s="1023"/>
      <c r="BV110" s="1023">
        <v>38847141</v>
      </c>
      <c r="BW110" s="1023"/>
      <c r="BX110" s="1023"/>
      <c r="BY110" s="1023"/>
      <c r="BZ110" s="1023"/>
      <c r="CA110" s="1023">
        <v>44074967</v>
      </c>
      <c r="CB110" s="1023"/>
      <c r="CC110" s="1023"/>
      <c r="CD110" s="1023"/>
      <c r="CE110" s="1023"/>
      <c r="CF110" s="1037">
        <v>647.6</v>
      </c>
      <c r="CG110" s="1038"/>
      <c r="CH110" s="1038"/>
      <c r="CI110" s="1038"/>
      <c r="CJ110" s="1038"/>
      <c r="CK110" s="1039" t="s">
        <v>433</v>
      </c>
      <c r="CL110" s="1040"/>
      <c r="CM110" s="1019" t="s">
        <v>434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435</v>
      </c>
      <c r="DH110" s="1023"/>
      <c r="DI110" s="1023"/>
      <c r="DJ110" s="1023"/>
      <c r="DK110" s="1023"/>
      <c r="DL110" s="1023" t="s">
        <v>436</v>
      </c>
      <c r="DM110" s="1023"/>
      <c r="DN110" s="1023"/>
      <c r="DO110" s="1023"/>
      <c r="DP110" s="1023"/>
      <c r="DQ110" s="1023" t="s">
        <v>408</v>
      </c>
      <c r="DR110" s="1023"/>
      <c r="DS110" s="1023"/>
      <c r="DT110" s="1023"/>
      <c r="DU110" s="1023"/>
      <c r="DV110" s="1024" t="s">
        <v>437</v>
      </c>
      <c r="DW110" s="1024"/>
      <c r="DX110" s="1024"/>
      <c r="DY110" s="1024"/>
      <c r="DZ110" s="1025"/>
    </row>
    <row r="111" spans="1:131" s="248" customFormat="1" ht="26.25" customHeight="1" x14ac:dyDescent="0.15">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408</v>
      </c>
      <c r="AB111" s="1030"/>
      <c r="AC111" s="1030"/>
      <c r="AD111" s="1030"/>
      <c r="AE111" s="1031"/>
      <c r="AF111" s="1032" t="s">
        <v>439</v>
      </c>
      <c r="AG111" s="1030"/>
      <c r="AH111" s="1030"/>
      <c r="AI111" s="1030"/>
      <c r="AJ111" s="1031"/>
      <c r="AK111" s="1032" t="s">
        <v>440</v>
      </c>
      <c r="AL111" s="1030"/>
      <c r="AM111" s="1030"/>
      <c r="AN111" s="1030"/>
      <c r="AO111" s="1031"/>
      <c r="AP111" s="1033" t="s">
        <v>408</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t="s">
        <v>439</v>
      </c>
      <c r="BR111" s="1016"/>
      <c r="BS111" s="1016"/>
      <c r="BT111" s="1016"/>
      <c r="BU111" s="1016"/>
      <c r="BV111" s="1016" t="s">
        <v>440</v>
      </c>
      <c r="BW111" s="1016"/>
      <c r="BX111" s="1016"/>
      <c r="BY111" s="1016"/>
      <c r="BZ111" s="1016"/>
      <c r="CA111" s="1016" t="s">
        <v>440</v>
      </c>
      <c r="CB111" s="1016"/>
      <c r="CC111" s="1016"/>
      <c r="CD111" s="1016"/>
      <c r="CE111" s="1016"/>
      <c r="CF111" s="1010" t="s">
        <v>439</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437</v>
      </c>
      <c r="DH111" s="1016"/>
      <c r="DI111" s="1016"/>
      <c r="DJ111" s="1016"/>
      <c r="DK111" s="1016"/>
      <c r="DL111" s="1016" t="s">
        <v>408</v>
      </c>
      <c r="DM111" s="1016"/>
      <c r="DN111" s="1016"/>
      <c r="DO111" s="1016"/>
      <c r="DP111" s="1016"/>
      <c r="DQ111" s="1016" t="s">
        <v>408</v>
      </c>
      <c r="DR111" s="1016"/>
      <c r="DS111" s="1016"/>
      <c r="DT111" s="1016"/>
      <c r="DU111" s="1016"/>
      <c r="DV111" s="1017" t="s">
        <v>439</v>
      </c>
      <c r="DW111" s="1017"/>
      <c r="DX111" s="1017"/>
      <c r="DY111" s="1017"/>
      <c r="DZ111" s="1018"/>
    </row>
    <row r="112" spans="1:131" s="248" customFormat="1" ht="26.25" customHeight="1" x14ac:dyDescent="0.15">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439</v>
      </c>
      <c r="AB112" s="1055"/>
      <c r="AC112" s="1055"/>
      <c r="AD112" s="1055"/>
      <c r="AE112" s="1056"/>
      <c r="AF112" s="1057" t="s">
        <v>440</v>
      </c>
      <c r="AG112" s="1055"/>
      <c r="AH112" s="1055"/>
      <c r="AI112" s="1055"/>
      <c r="AJ112" s="1056"/>
      <c r="AK112" s="1057" t="s">
        <v>408</v>
      </c>
      <c r="AL112" s="1055"/>
      <c r="AM112" s="1055"/>
      <c r="AN112" s="1055"/>
      <c r="AO112" s="1056"/>
      <c r="AP112" s="1058" t="s">
        <v>408</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5687049</v>
      </c>
      <c r="BR112" s="1016"/>
      <c r="BS112" s="1016"/>
      <c r="BT112" s="1016"/>
      <c r="BU112" s="1016"/>
      <c r="BV112" s="1016">
        <v>5139872</v>
      </c>
      <c r="BW112" s="1016"/>
      <c r="BX112" s="1016"/>
      <c r="BY112" s="1016"/>
      <c r="BZ112" s="1016"/>
      <c r="CA112" s="1016">
        <v>6234289</v>
      </c>
      <c r="CB112" s="1016"/>
      <c r="CC112" s="1016"/>
      <c r="CD112" s="1016"/>
      <c r="CE112" s="1016"/>
      <c r="CF112" s="1010">
        <v>91.6</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440</v>
      </c>
      <c r="DH112" s="1016"/>
      <c r="DI112" s="1016"/>
      <c r="DJ112" s="1016"/>
      <c r="DK112" s="1016"/>
      <c r="DL112" s="1016" t="s">
        <v>439</v>
      </c>
      <c r="DM112" s="1016"/>
      <c r="DN112" s="1016"/>
      <c r="DO112" s="1016"/>
      <c r="DP112" s="1016"/>
      <c r="DQ112" s="1016" t="s">
        <v>408</v>
      </c>
      <c r="DR112" s="1016"/>
      <c r="DS112" s="1016"/>
      <c r="DT112" s="1016"/>
      <c r="DU112" s="1016"/>
      <c r="DV112" s="1017" t="s">
        <v>127</v>
      </c>
      <c r="DW112" s="1017"/>
      <c r="DX112" s="1017"/>
      <c r="DY112" s="1017"/>
      <c r="DZ112" s="1018"/>
    </row>
    <row r="113" spans="1:130" s="248" customFormat="1" ht="26.25" customHeight="1" x14ac:dyDescent="0.15">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503513</v>
      </c>
      <c r="AB113" s="1030"/>
      <c r="AC113" s="1030"/>
      <c r="AD113" s="1030"/>
      <c r="AE113" s="1031"/>
      <c r="AF113" s="1032">
        <v>627371</v>
      </c>
      <c r="AG113" s="1030"/>
      <c r="AH113" s="1030"/>
      <c r="AI113" s="1030"/>
      <c r="AJ113" s="1031"/>
      <c r="AK113" s="1032">
        <v>546494</v>
      </c>
      <c r="AL113" s="1030"/>
      <c r="AM113" s="1030"/>
      <c r="AN113" s="1030"/>
      <c r="AO113" s="1031"/>
      <c r="AP113" s="1033">
        <v>8</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34503</v>
      </c>
      <c r="BR113" s="1016"/>
      <c r="BS113" s="1016"/>
      <c r="BT113" s="1016"/>
      <c r="BU113" s="1016"/>
      <c r="BV113" s="1016">
        <v>30192</v>
      </c>
      <c r="BW113" s="1016"/>
      <c r="BX113" s="1016"/>
      <c r="BY113" s="1016"/>
      <c r="BZ113" s="1016"/>
      <c r="CA113" s="1016">
        <v>82806</v>
      </c>
      <c r="CB113" s="1016"/>
      <c r="CC113" s="1016"/>
      <c r="CD113" s="1016"/>
      <c r="CE113" s="1016"/>
      <c r="CF113" s="1010">
        <v>1.2</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439</v>
      </c>
      <c r="DH113" s="1055"/>
      <c r="DI113" s="1055"/>
      <c r="DJ113" s="1055"/>
      <c r="DK113" s="1056"/>
      <c r="DL113" s="1057" t="s">
        <v>408</v>
      </c>
      <c r="DM113" s="1055"/>
      <c r="DN113" s="1055"/>
      <c r="DO113" s="1055"/>
      <c r="DP113" s="1056"/>
      <c r="DQ113" s="1057" t="s">
        <v>440</v>
      </c>
      <c r="DR113" s="1055"/>
      <c r="DS113" s="1055"/>
      <c r="DT113" s="1055"/>
      <c r="DU113" s="1056"/>
      <c r="DV113" s="1058" t="s">
        <v>439</v>
      </c>
      <c r="DW113" s="1059"/>
      <c r="DX113" s="1059"/>
      <c r="DY113" s="1059"/>
      <c r="DZ113" s="1060"/>
    </row>
    <row r="114" spans="1:130" s="248" customFormat="1" ht="26.25" customHeight="1" x14ac:dyDescent="0.15">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3568</v>
      </c>
      <c r="AB114" s="1055"/>
      <c r="AC114" s="1055"/>
      <c r="AD114" s="1055"/>
      <c r="AE114" s="1056"/>
      <c r="AF114" s="1057">
        <v>3678</v>
      </c>
      <c r="AG114" s="1055"/>
      <c r="AH114" s="1055"/>
      <c r="AI114" s="1055"/>
      <c r="AJ114" s="1056"/>
      <c r="AK114" s="1057">
        <v>4147</v>
      </c>
      <c r="AL114" s="1055"/>
      <c r="AM114" s="1055"/>
      <c r="AN114" s="1055"/>
      <c r="AO114" s="1056"/>
      <c r="AP114" s="1058">
        <v>0.1</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133839</v>
      </c>
      <c r="BR114" s="1016"/>
      <c r="BS114" s="1016"/>
      <c r="BT114" s="1016"/>
      <c r="BU114" s="1016"/>
      <c r="BV114" s="1016">
        <v>48016</v>
      </c>
      <c r="BW114" s="1016"/>
      <c r="BX114" s="1016"/>
      <c r="BY114" s="1016"/>
      <c r="BZ114" s="1016"/>
      <c r="CA114" s="1016" t="s">
        <v>408</v>
      </c>
      <c r="CB114" s="1016"/>
      <c r="CC114" s="1016"/>
      <c r="CD114" s="1016"/>
      <c r="CE114" s="1016"/>
      <c r="CF114" s="1010" t="s">
        <v>127</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408</v>
      </c>
      <c r="DH114" s="1055"/>
      <c r="DI114" s="1055"/>
      <c r="DJ114" s="1055"/>
      <c r="DK114" s="1056"/>
      <c r="DL114" s="1057" t="s">
        <v>439</v>
      </c>
      <c r="DM114" s="1055"/>
      <c r="DN114" s="1055"/>
      <c r="DO114" s="1055"/>
      <c r="DP114" s="1056"/>
      <c r="DQ114" s="1057" t="s">
        <v>437</v>
      </c>
      <c r="DR114" s="1055"/>
      <c r="DS114" s="1055"/>
      <c r="DT114" s="1055"/>
      <c r="DU114" s="1056"/>
      <c r="DV114" s="1058" t="s">
        <v>127</v>
      </c>
      <c r="DW114" s="1059"/>
      <c r="DX114" s="1059"/>
      <c r="DY114" s="1059"/>
      <c r="DZ114" s="1060"/>
    </row>
    <row r="115" spans="1:130" s="248" customFormat="1" ht="26.25" customHeight="1" x14ac:dyDescent="0.15">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439</v>
      </c>
      <c r="AB115" s="1030"/>
      <c r="AC115" s="1030"/>
      <c r="AD115" s="1030"/>
      <c r="AE115" s="1031"/>
      <c r="AF115" s="1032" t="s">
        <v>408</v>
      </c>
      <c r="AG115" s="1030"/>
      <c r="AH115" s="1030"/>
      <c r="AI115" s="1030"/>
      <c r="AJ115" s="1031"/>
      <c r="AK115" s="1032" t="s">
        <v>439</v>
      </c>
      <c r="AL115" s="1030"/>
      <c r="AM115" s="1030"/>
      <c r="AN115" s="1030"/>
      <c r="AO115" s="1031"/>
      <c r="AP115" s="1033" t="s">
        <v>440</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v>47613</v>
      </c>
      <c r="BR115" s="1016"/>
      <c r="BS115" s="1016"/>
      <c r="BT115" s="1016"/>
      <c r="BU115" s="1016"/>
      <c r="BV115" s="1016">
        <v>64550</v>
      </c>
      <c r="BW115" s="1016"/>
      <c r="BX115" s="1016"/>
      <c r="BY115" s="1016"/>
      <c r="BZ115" s="1016"/>
      <c r="CA115" s="1016" t="s">
        <v>437</v>
      </c>
      <c r="CB115" s="1016"/>
      <c r="CC115" s="1016"/>
      <c r="CD115" s="1016"/>
      <c r="CE115" s="1016"/>
      <c r="CF115" s="1010" t="s">
        <v>408</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437</v>
      </c>
      <c r="DH115" s="1055"/>
      <c r="DI115" s="1055"/>
      <c r="DJ115" s="1055"/>
      <c r="DK115" s="1056"/>
      <c r="DL115" s="1057" t="s">
        <v>408</v>
      </c>
      <c r="DM115" s="1055"/>
      <c r="DN115" s="1055"/>
      <c r="DO115" s="1055"/>
      <c r="DP115" s="1056"/>
      <c r="DQ115" s="1057" t="s">
        <v>408</v>
      </c>
      <c r="DR115" s="1055"/>
      <c r="DS115" s="1055"/>
      <c r="DT115" s="1055"/>
      <c r="DU115" s="1056"/>
      <c r="DV115" s="1058" t="s">
        <v>408</v>
      </c>
      <c r="DW115" s="1059"/>
      <c r="DX115" s="1059"/>
      <c r="DY115" s="1059"/>
      <c r="DZ115" s="1060"/>
    </row>
    <row r="116" spans="1:130" s="248" customFormat="1" ht="26.25" customHeight="1" x14ac:dyDescent="0.15">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408</v>
      </c>
      <c r="AB116" s="1055"/>
      <c r="AC116" s="1055"/>
      <c r="AD116" s="1055"/>
      <c r="AE116" s="1056"/>
      <c r="AF116" s="1057">
        <v>2383</v>
      </c>
      <c r="AG116" s="1055"/>
      <c r="AH116" s="1055"/>
      <c r="AI116" s="1055"/>
      <c r="AJ116" s="1056"/>
      <c r="AK116" s="1057" t="s">
        <v>408</v>
      </c>
      <c r="AL116" s="1055"/>
      <c r="AM116" s="1055"/>
      <c r="AN116" s="1055"/>
      <c r="AO116" s="1056"/>
      <c r="AP116" s="1058" t="s">
        <v>437</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440</v>
      </c>
      <c r="BR116" s="1016"/>
      <c r="BS116" s="1016"/>
      <c r="BT116" s="1016"/>
      <c r="BU116" s="1016"/>
      <c r="BV116" s="1016" t="s">
        <v>408</v>
      </c>
      <c r="BW116" s="1016"/>
      <c r="BX116" s="1016"/>
      <c r="BY116" s="1016"/>
      <c r="BZ116" s="1016"/>
      <c r="CA116" s="1016" t="s">
        <v>440</v>
      </c>
      <c r="CB116" s="1016"/>
      <c r="CC116" s="1016"/>
      <c r="CD116" s="1016"/>
      <c r="CE116" s="1016"/>
      <c r="CF116" s="1010" t="s">
        <v>439</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408</v>
      </c>
      <c r="DH116" s="1055"/>
      <c r="DI116" s="1055"/>
      <c r="DJ116" s="1055"/>
      <c r="DK116" s="1056"/>
      <c r="DL116" s="1057" t="s">
        <v>408</v>
      </c>
      <c r="DM116" s="1055"/>
      <c r="DN116" s="1055"/>
      <c r="DO116" s="1055"/>
      <c r="DP116" s="1056"/>
      <c r="DQ116" s="1057" t="s">
        <v>439</v>
      </c>
      <c r="DR116" s="1055"/>
      <c r="DS116" s="1055"/>
      <c r="DT116" s="1055"/>
      <c r="DU116" s="1056"/>
      <c r="DV116" s="1058" t="s">
        <v>440</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1436635</v>
      </c>
      <c r="AB117" s="1073"/>
      <c r="AC117" s="1073"/>
      <c r="AD117" s="1073"/>
      <c r="AE117" s="1074"/>
      <c r="AF117" s="1075">
        <v>1571670</v>
      </c>
      <c r="AG117" s="1073"/>
      <c r="AH117" s="1073"/>
      <c r="AI117" s="1073"/>
      <c r="AJ117" s="1074"/>
      <c r="AK117" s="1075">
        <v>2153137</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436</v>
      </c>
      <c r="BR117" s="1016"/>
      <c r="BS117" s="1016"/>
      <c r="BT117" s="1016"/>
      <c r="BU117" s="1016"/>
      <c r="BV117" s="1016" t="s">
        <v>436</v>
      </c>
      <c r="BW117" s="1016"/>
      <c r="BX117" s="1016"/>
      <c r="BY117" s="1016"/>
      <c r="BZ117" s="1016"/>
      <c r="CA117" s="1016" t="s">
        <v>436</v>
      </c>
      <c r="CB117" s="1016"/>
      <c r="CC117" s="1016"/>
      <c r="CD117" s="1016"/>
      <c r="CE117" s="1016"/>
      <c r="CF117" s="1010" t="s">
        <v>436</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440</v>
      </c>
      <c r="DH117" s="1055"/>
      <c r="DI117" s="1055"/>
      <c r="DJ117" s="1055"/>
      <c r="DK117" s="1056"/>
      <c r="DL117" s="1057" t="s">
        <v>436</v>
      </c>
      <c r="DM117" s="1055"/>
      <c r="DN117" s="1055"/>
      <c r="DO117" s="1055"/>
      <c r="DP117" s="1056"/>
      <c r="DQ117" s="1057" t="s">
        <v>436</v>
      </c>
      <c r="DR117" s="1055"/>
      <c r="DS117" s="1055"/>
      <c r="DT117" s="1055"/>
      <c r="DU117" s="1056"/>
      <c r="DV117" s="1058" t="s">
        <v>436</v>
      </c>
      <c r="DW117" s="1059"/>
      <c r="DX117" s="1059"/>
      <c r="DY117" s="1059"/>
      <c r="DZ117" s="1060"/>
    </row>
    <row r="118" spans="1:130" s="248" customFormat="1" ht="26.25" customHeight="1" x14ac:dyDescent="0.15">
      <c r="A118" s="1000" t="s">
        <v>430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427</v>
      </c>
      <c r="AB118" s="981"/>
      <c r="AC118" s="981"/>
      <c r="AD118" s="981"/>
      <c r="AE118" s="982"/>
      <c r="AF118" s="980" t="s">
        <v>428</v>
      </c>
      <c r="AG118" s="981"/>
      <c r="AH118" s="981"/>
      <c r="AI118" s="981"/>
      <c r="AJ118" s="982"/>
      <c r="AK118" s="980" t="s">
        <v>301</v>
      </c>
      <c r="AL118" s="981"/>
      <c r="AM118" s="981"/>
      <c r="AN118" s="981"/>
      <c r="AO118" s="982"/>
      <c r="AP118" s="1067" t="s">
        <v>429</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440</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15">
      <c r="A119" s="1154" t="s">
        <v>433</v>
      </c>
      <c r="B119" s="1040"/>
      <c r="C119" s="1019" t="s">
        <v>434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464</v>
      </c>
      <c r="BP119" s="1102"/>
      <c r="BQ119" s="1093">
        <v>33828697</v>
      </c>
      <c r="BR119" s="1094"/>
      <c r="BS119" s="1094"/>
      <c r="BT119" s="1094"/>
      <c r="BU119" s="1094"/>
      <c r="BV119" s="1094">
        <v>44129771</v>
      </c>
      <c r="BW119" s="1094"/>
      <c r="BX119" s="1094"/>
      <c r="BY119" s="1094"/>
      <c r="BZ119" s="1094"/>
      <c r="CA119" s="1094">
        <v>50392062</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439</v>
      </c>
      <c r="DH119" s="1080"/>
      <c r="DI119" s="1080"/>
      <c r="DJ119" s="1080"/>
      <c r="DK119" s="1081"/>
      <c r="DL119" s="1079" t="s">
        <v>439</v>
      </c>
      <c r="DM119" s="1080"/>
      <c r="DN119" s="1080"/>
      <c r="DO119" s="1080"/>
      <c r="DP119" s="1081"/>
      <c r="DQ119" s="1079" t="s">
        <v>439</v>
      </c>
      <c r="DR119" s="1080"/>
      <c r="DS119" s="1080"/>
      <c r="DT119" s="1080"/>
      <c r="DU119" s="1081"/>
      <c r="DV119" s="1082" t="s">
        <v>127</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439</v>
      </c>
      <c r="AB120" s="1055"/>
      <c r="AC120" s="1055"/>
      <c r="AD120" s="1055"/>
      <c r="AE120" s="1056"/>
      <c r="AF120" s="1057" t="s">
        <v>439</v>
      </c>
      <c r="AG120" s="1055"/>
      <c r="AH120" s="1055"/>
      <c r="AI120" s="1055"/>
      <c r="AJ120" s="1056"/>
      <c r="AK120" s="1057" t="s">
        <v>439</v>
      </c>
      <c r="AL120" s="1055"/>
      <c r="AM120" s="1055"/>
      <c r="AN120" s="1055"/>
      <c r="AO120" s="1056"/>
      <c r="AP120" s="1058" t="s">
        <v>439</v>
      </c>
      <c r="AQ120" s="1059"/>
      <c r="AR120" s="1059"/>
      <c r="AS120" s="1059"/>
      <c r="AT120" s="1060"/>
      <c r="AU120" s="1085" t="s">
        <v>466</v>
      </c>
      <c r="AV120" s="1086"/>
      <c r="AW120" s="1086"/>
      <c r="AX120" s="1086"/>
      <c r="AY120" s="1087"/>
      <c r="AZ120" s="1036" t="s">
        <v>467</v>
      </c>
      <c r="BA120" s="985"/>
      <c r="BB120" s="985"/>
      <c r="BC120" s="985"/>
      <c r="BD120" s="985"/>
      <c r="BE120" s="985"/>
      <c r="BF120" s="985"/>
      <c r="BG120" s="985"/>
      <c r="BH120" s="985"/>
      <c r="BI120" s="985"/>
      <c r="BJ120" s="985"/>
      <c r="BK120" s="985"/>
      <c r="BL120" s="985"/>
      <c r="BM120" s="985"/>
      <c r="BN120" s="985"/>
      <c r="BO120" s="985"/>
      <c r="BP120" s="986"/>
      <c r="BQ120" s="1022">
        <v>5498286</v>
      </c>
      <c r="BR120" s="1023"/>
      <c r="BS120" s="1023"/>
      <c r="BT120" s="1023"/>
      <c r="BU120" s="1023"/>
      <c r="BV120" s="1023">
        <v>5797821</v>
      </c>
      <c r="BW120" s="1023"/>
      <c r="BX120" s="1023"/>
      <c r="BY120" s="1023"/>
      <c r="BZ120" s="1023"/>
      <c r="CA120" s="1023">
        <v>6528171</v>
      </c>
      <c r="CB120" s="1023"/>
      <c r="CC120" s="1023"/>
      <c r="CD120" s="1023"/>
      <c r="CE120" s="1023"/>
      <c r="CF120" s="1037">
        <v>95.9</v>
      </c>
      <c r="CG120" s="1038"/>
      <c r="CH120" s="1038"/>
      <c r="CI120" s="1038"/>
      <c r="CJ120" s="1038"/>
      <c r="CK120" s="1103" t="s">
        <v>468</v>
      </c>
      <c r="CL120" s="1104"/>
      <c r="CM120" s="1104"/>
      <c r="CN120" s="1104"/>
      <c r="CO120" s="1105"/>
      <c r="CP120" s="1111" t="s">
        <v>469</v>
      </c>
      <c r="CQ120" s="1112"/>
      <c r="CR120" s="1112"/>
      <c r="CS120" s="1112"/>
      <c r="CT120" s="1112"/>
      <c r="CU120" s="1112"/>
      <c r="CV120" s="1112"/>
      <c r="CW120" s="1112"/>
      <c r="CX120" s="1112"/>
      <c r="CY120" s="1112"/>
      <c r="CZ120" s="1112"/>
      <c r="DA120" s="1112"/>
      <c r="DB120" s="1112"/>
      <c r="DC120" s="1112"/>
      <c r="DD120" s="1112"/>
      <c r="DE120" s="1112"/>
      <c r="DF120" s="1113"/>
      <c r="DG120" s="1022" t="s">
        <v>439</v>
      </c>
      <c r="DH120" s="1023"/>
      <c r="DI120" s="1023"/>
      <c r="DJ120" s="1023"/>
      <c r="DK120" s="1023"/>
      <c r="DL120" s="1023" t="s">
        <v>439</v>
      </c>
      <c r="DM120" s="1023"/>
      <c r="DN120" s="1023"/>
      <c r="DO120" s="1023"/>
      <c r="DP120" s="1023"/>
      <c r="DQ120" s="1023">
        <v>5631587</v>
      </c>
      <c r="DR120" s="1023"/>
      <c r="DS120" s="1023"/>
      <c r="DT120" s="1023"/>
      <c r="DU120" s="1023"/>
      <c r="DV120" s="1024">
        <v>82.7</v>
      </c>
      <c r="DW120" s="1024"/>
      <c r="DX120" s="1024"/>
      <c r="DY120" s="1024"/>
      <c r="DZ120" s="1025"/>
    </row>
    <row r="121" spans="1:130" s="248" customFormat="1" ht="26.25" customHeight="1" x14ac:dyDescent="0.15">
      <c r="A121" s="1155"/>
      <c r="B121" s="1042"/>
      <c r="C121" s="1063" t="s">
        <v>470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439</v>
      </c>
      <c r="AB121" s="1055"/>
      <c r="AC121" s="1055"/>
      <c r="AD121" s="1055"/>
      <c r="AE121" s="1056"/>
      <c r="AF121" s="1057" t="s">
        <v>439</v>
      </c>
      <c r="AG121" s="1055"/>
      <c r="AH121" s="1055"/>
      <c r="AI121" s="1055"/>
      <c r="AJ121" s="1056"/>
      <c r="AK121" s="1057" t="s">
        <v>439</v>
      </c>
      <c r="AL121" s="1055"/>
      <c r="AM121" s="1055"/>
      <c r="AN121" s="1055"/>
      <c r="AO121" s="1056"/>
      <c r="AP121" s="1058" t="s">
        <v>439</v>
      </c>
      <c r="AQ121" s="1059"/>
      <c r="AR121" s="1059"/>
      <c r="AS121" s="1059"/>
      <c r="AT121" s="1060"/>
      <c r="AU121" s="1088"/>
      <c r="AV121" s="1089"/>
      <c r="AW121" s="1089"/>
      <c r="AX121" s="1089"/>
      <c r="AY121" s="1090"/>
      <c r="AZ121" s="1045" t="s">
        <v>471</v>
      </c>
      <c r="BA121" s="1046"/>
      <c r="BB121" s="1046"/>
      <c r="BC121" s="1046"/>
      <c r="BD121" s="1046"/>
      <c r="BE121" s="1046"/>
      <c r="BF121" s="1046"/>
      <c r="BG121" s="1046"/>
      <c r="BH121" s="1046"/>
      <c r="BI121" s="1046"/>
      <c r="BJ121" s="1046"/>
      <c r="BK121" s="1046"/>
      <c r="BL121" s="1046"/>
      <c r="BM121" s="1046"/>
      <c r="BN121" s="1046"/>
      <c r="BO121" s="1046"/>
      <c r="BP121" s="1047"/>
      <c r="BQ121" s="1015">
        <v>1456088</v>
      </c>
      <c r="BR121" s="1016"/>
      <c r="BS121" s="1016"/>
      <c r="BT121" s="1016"/>
      <c r="BU121" s="1016"/>
      <c r="BV121" s="1016">
        <v>6783466</v>
      </c>
      <c r="BW121" s="1016"/>
      <c r="BX121" s="1016"/>
      <c r="BY121" s="1016"/>
      <c r="BZ121" s="1016"/>
      <c r="CA121" s="1016">
        <v>6723453</v>
      </c>
      <c r="CB121" s="1016"/>
      <c r="CC121" s="1016"/>
      <c r="CD121" s="1016"/>
      <c r="CE121" s="1016"/>
      <c r="CF121" s="1010">
        <v>98.8</v>
      </c>
      <c r="CG121" s="1011"/>
      <c r="CH121" s="1011"/>
      <c r="CI121" s="1011"/>
      <c r="CJ121" s="1011"/>
      <c r="CK121" s="1106"/>
      <c r="CL121" s="1107"/>
      <c r="CM121" s="1107"/>
      <c r="CN121" s="1107"/>
      <c r="CO121" s="1108"/>
      <c r="CP121" s="1116" t="s">
        <v>472</v>
      </c>
      <c r="CQ121" s="1117"/>
      <c r="CR121" s="1117"/>
      <c r="CS121" s="1117"/>
      <c r="CT121" s="1117"/>
      <c r="CU121" s="1117"/>
      <c r="CV121" s="1117"/>
      <c r="CW121" s="1117"/>
      <c r="CX121" s="1117"/>
      <c r="CY121" s="1117"/>
      <c r="CZ121" s="1117"/>
      <c r="DA121" s="1117"/>
      <c r="DB121" s="1117"/>
      <c r="DC121" s="1117"/>
      <c r="DD121" s="1117"/>
      <c r="DE121" s="1117"/>
      <c r="DF121" s="1118"/>
      <c r="DG121" s="1015">
        <v>640592</v>
      </c>
      <c r="DH121" s="1016"/>
      <c r="DI121" s="1016"/>
      <c r="DJ121" s="1016"/>
      <c r="DK121" s="1016"/>
      <c r="DL121" s="1016">
        <v>632502</v>
      </c>
      <c r="DM121" s="1016"/>
      <c r="DN121" s="1016"/>
      <c r="DO121" s="1016"/>
      <c r="DP121" s="1016"/>
      <c r="DQ121" s="1016">
        <v>602702</v>
      </c>
      <c r="DR121" s="1016"/>
      <c r="DS121" s="1016"/>
      <c r="DT121" s="1016"/>
      <c r="DU121" s="1016"/>
      <c r="DV121" s="1017">
        <v>8.9</v>
      </c>
      <c r="DW121" s="1017"/>
      <c r="DX121" s="1017"/>
      <c r="DY121" s="1017"/>
      <c r="DZ121" s="1018"/>
    </row>
    <row r="122" spans="1:130" s="248" customFormat="1" ht="26.25" customHeight="1" x14ac:dyDescent="0.15">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439</v>
      </c>
      <c r="AB122" s="1055"/>
      <c r="AC122" s="1055"/>
      <c r="AD122" s="1055"/>
      <c r="AE122" s="1056"/>
      <c r="AF122" s="1057" t="s">
        <v>439</v>
      </c>
      <c r="AG122" s="1055"/>
      <c r="AH122" s="1055"/>
      <c r="AI122" s="1055"/>
      <c r="AJ122" s="1056"/>
      <c r="AK122" s="1057" t="s">
        <v>439</v>
      </c>
      <c r="AL122" s="1055"/>
      <c r="AM122" s="1055"/>
      <c r="AN122" s="1055"/>
      <c r="AO122" s="1056"/>
      <c r="AP122" s="1058" t="s">
        <v>440</v>
      </c>
      <c r="AQ122" s="1059"/>
      <c r="AR122" s="1059"/>
      <c r="AS122" s="1059"/>
      <c r="AT122" s="1060"/>
      <c r="AU122" s="1088"/>
      <c r="AV122" s="1089"/>
      <c r="AW122" s="1089"/>
      <c r="AX122" s="1089"/>
      <c r="AY122" s="1090"/>
      <c r="AZ122" s="1070" t="s">
        <v>473</v>
      </c>
      <c r="BA122" s="1061"/>
      <c r="BB122" s="1061"/>
      <c r="BC122" s="1061"/>
      <c r="BD122" s="1061"/>
      <c r="BE122" s="1061"/>
      <c r="BF122" s="1061"/>
      <c r="BG122" s="1061"/>
      <c r="BH122" s="1061"/>
      <c r="BI122" s="1061"/>
      <c r="BJ122" s="1061"/>
      <c r="BK122" s="1061"/>
      <c r="BL122" s="1061"/>
      <c r="BM122" s="1061"/>
      <c r="BN122" s="1061"/>
      <c r="BO122" s="1061"/>
      <c r="BP122" s="1062"/>
      <c r="BQ122" s="1093">
        <v>25548659</v>
      </c>
      <c r="BR122" s="1094"/>
      <c r="BS122" s="1094"/>
      <c r="BT122" s="1094"/>
      <c r="BU122" s="1094"/>
      <c r="BV122" s="1094">
        <v>29494291</v>
      </c>
      <c r="BW122" s="1094"/>
      <c r="BX122" s="1094"/>
      <c r="BY122" s="1094"/>
      <c r="BZ122" s="1094"/>
      <c r="CA122" s="1094">
        <v>34896395</v>
      </c>
      <c r="CB122" s="1094"/>
      <c r="CC122" s="1094"/>
      <c r="CD122" s="1094"/>
      <c r="CE122" s="1094"/>
      <c r="CF122" s="1114">
        <v>512.70000000000005</v>
      </c>
      <c r="CG122" s="1115"/>
      <c r="CH122" s="1115"/>
      <c r="CI122" s="1115"/>
      <c r="CJ122" s="1115"/>
      <c r="CK122" s="1106"/>
      <c r="CL122" s="1107"/>
      <c r="CM122" s="1107"/>
      <c r="CN122" s="1107"/>
      <c r="CO122" s="1108"/>
      <c r="CP122" s="1116" t="s">
        <v>474</v>
      </c>
      <c r="CQ122" s="1117"/>
      <c r="CR122" s="1117"/>
      <c r="CS122" s="1117"/>
      <c r="CT122" s="1117"/>
      <c r="CU122" s="1117"/>
      <c r="CV122" s="1117"/>
      <c r="CW122" s="1117"/>
      <c r="CX122" s="1117"/>
      <c r="CY122" s="1117"/>
      <c r="CZ122" s="1117"/>
      <c r="DA122" s="1117"/>
      <c r="DB122" s="1117"/>
      <c r="DC122" s="1117"/>
      <c r="DD122" s="1117"/>
      <c r="DE122" s="1117"/>
      <c r="DF122" s="1118"/>
      <c r="DG122" s="1015" t="s">
        <v>435</v>
      </c>
      <c r="DH122" s="1016"/>
      <c r="DI122" s="1016"/>
      <c r="DJ122" s="1016"/>
      <c r="DK122" s="1016"/>
      <c r="DL122" s="1016" t="s">
        <v>435</v>
      </c>
      <c r="DM122" s="1016"/>
      <c r="DN122" s="1016"/>
      <c r="DO122" s="1016"/>
      <c r="DP122" s="1016"/>
      <c r="DQ122" s="1016" t="s">
        <v>435</v>
      </c>
      <c r="DR122" s="1016"/>
      <c r="DS122" s="1016"/>
      <c r="DT122" s="1016"/>
      <c r="DU122" s="1016"/>
      <c r="DV122" s="1017" t="s">
        <v>435</v>
      </c>
      <c r="DW122" s="1017"/>
      <c r="DX122" s="1017"/>
      <c r="DY122" s="1017"/>
      <c r="DZ122" s="1018"/>
    </row>
    <row r="123" spans="1:130" s="248" customFormat="1" ht="26.25" customHeight="1" x14ac:dyDescent="0.15">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439</v>
      </c>
      <c r="AB123" s="1055"/>
      <c r="AC123" s="1055"/>
      <c r="AD123" s="1055"/>
      <c r="AE123" s="1056"/>
      <c r="AF123" s="1057" t="s">
        <v>435</v>
      </c>
      <c r="AG123" s="1055"/>
      <c r="AH123" s="1055"/>
      <c r="AI123" s="1055"/>
      <c r="AJ123" s="1056"/>
      <c r="AK123" s="1057" t="s">
        <v>435</v>
      </c>
      <c r="AL123" s="1055"/>
      <c r="AM123" s="1055"/>
      <c r="AN123" s="1055"/>
      <c r="AO123" s="1056"/>
      <c r="AP123" s="1058" t="s">
        <v>435</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475</v>
      </c>
      <c r="BP123" s="1102"/>
      <c r="BQ123" s="1161">
        <v>32503033</v>
      </c>
      <c r="BR123" s="1162"/>
      <c r="BS123" s="1162"/>
      <c r="BT123" s="1162"/>
      <c r="BU123" s="1162"/>
      <c r="BV123" s="1162">
        <v>42075578</v>
      </c>
      <c r="BW123" s="1162"/>
      <c r="BX123" s="1162"/>
      <c r="BY123" s="1162"/>
      <c r="BZ123" s="1162"/>
      <c r="CA123" s="1162">
        <v>48148019</v>
      </c>
      <c r="CB123" s="1162"/>
      <c r="CC123" s="1162"/>
      <c r="CD123" s="1162"/>
      <c r="CE123" s="1162"/>
      <c r="CF123" s="1095"/>
      <c r="CG123" s="1096"/>
      <c r="CH123" s="1096"/>
      <c r="CI123" s="1096"/>
      <c r="CJ123" s="1097"/>
      <c r="CK123" s="1106"/>
      <c r="CL123" s="1107"/>
      <c r="CM123" s="1107"/>
      <c r="CN123" s="1107"/>
      <c r="CO123" s="1108"/>
      <c r="CP123" s="1116" t="s">
        <v>476</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477</v>
      </c>
      <c r="AG124" s="1055"/>
      <c r="AH124" s="1055"/>
      <c r="AI124" s="1055"/>
      <c r="AJ124" s="1056"/>
      <c r="AK124" s="1057" t="s">
        <v>127</v>
      </c>
      <c r="AL124" s="1055"/>
      <c r="AM124" s="1055"/>
      <c r="AN124" s="1055"/>
      <c r="AO124" s="1056"/>
      <c r="AP124" s="1058" t="s">
        <v>127</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21.4</v>
      </c>
      <c r="BR124" s="1124"/>
      <c r="BS124" s="1124"/>
      <c r="BT124" s="1124"/>
      <c r="BU124" s="1124"/>
      <c r="BV124" s="1124">
        <v>32.200000000000003</v>
      </c>
      <c r="BW124" s="1124"/>
      <c r="BX124" s="1124"/>
      <c r="BY124" s="1124"/>
      <c r="BZ124" s="1124"/>
      <c r="CA124" s="1124">
        <v>32.9</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v>5046457</v>
      </c>
      <c r="DH124" s="1080"/>
      <c r="DI124" s="1080"/>
      <c r="DJ124" s="1080"/>
      <c r="DK124" s="1081"/>
      <c r="DL124" s="1079">
        <v>4507370</v>
      </c>
      <c r="DM124" s="1080"/>
      <c r="DN124" s="1080"/>
      <c r="DO124" s="1080"/>
      <c r="DP124" s="1081"/>
      <c r="DQ124" s="1079" t="s">
        <v>477</v>
      </c>
      <c r="DR124" s="1080"/>
      <c r="DS124" s="1080"/>
      <c r="DT124" s="1080"/>
      <c r="DU124" s="1081"/>
      <c r="DV124" s="1082" t="s">
        <v>477</v>
      </c>
      <c r="DW124" s="1083"/>
      <c r="DX124" s="1083"/>
      <c r="DY124" s="1083"/>
      <c r="DZ124" s="1084"/>
    </row>
    <row r="125" spans="1:130" s="248" customFormat="1" ht="26.25" customHeight="1" x14ac:dyDescent="0.15">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480</v>
      </c>
      <c r="AB125" s="1055"/>
      <c r="AC125" s="1055"/>
      <c r="AD125" s="1055"/>
      <c r="AE125" s="1056"/>
      <c r="AF125" s="1057" t="s">
        <v>477</v>
      </c>
      <c r="AG125" s="1055"/>
      <c r="AH125" s="1055"/>
      <c r="AI125" s="1055"/>
      <c r="AJ125" s="1056"/>
      <c r="AK125" s="1057" t="s">
        <v>477</v>
      </c>
      <c r="AL125" s="1055"/>
      <c r="AM125" s="1055"/>
      <c r="AN125" s="1055"/>
      <c r="AO125" s="1056"/>
      <c r="AP125" s="1058" t="s">
        <v>477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481</v>
      </c>
      <c r="CL125" s="1104"/>
      <c r="CM125" s="1104"/>
      <c r="CN125" s="1104"/>
      <c r="CO125" s="1105"/>
      <c r="CP125" s="1036" t="s">
        <v>482</v>
      </c>
      <c r="CQ125" s="985"/>
      <c r="CR125" s="985"/>
      <c r="CS125" s="985"/>
      <c r="CT125" s="985"/>
      <c r="CU125" s="985"/>
      <c r="CV125" s="985"/>
      <c r="CW125" s="985"/>
      <c r="CX125" s="985"/>
      <c r="CY125" s="985"/>
      <c r="CZ125" s="985"/>
      <c r="DA125" s="985"/>
      <c r="DB125" s="985"/>
      <c r="DC125" s="985"/>
      <c r="DD125" s="985"/>
      <c r="DE125" s="985"/>
      <c r="DF125" s="986"/>
      <c r="DG125" s="1022" t="s">
        <v>477</v>
      </c>
      <c r="DH125" s="1023"/>
      <c r="DI125" s="1023"/>
      <c r="DJ125" s="1023"/>
      <c r="DK125" s="1023"/>
      <c r="DL125" s="1023" t="s">
        <v>477</v>
      </c>
      <c r="DM125" s="1023"/>
      <c r="DN125" s="1023"/>
      <c r="DO125" s="1023"/>
      <c r="DP125" s="1023"/>
      <c r="DQ125" s="1023" t="s">
        <v>480</v>
      </c>
      <c r="DR125" s="1023"/>
      <c r="DS125" s="1023"/>
      <c r="DT125" s="1023"/>
      <c r="DU125" s="1023"/>
      <c r="DV125" s="1024" t="s">
        <v>477</v>
      </c>
      <c r="DW125" s="1024"/>
      <c r="DX125" s="1024"/>
      <c r="DY125" s="1024"/>
      <c r="DZ125" s="1025"/>
    </row>
    <row r="126" spans="1:130" s="248" customFormat="1" ht="26.25" customHeight="1" thickBot="1" x14ac:dyDescent="0.2">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477</v>
      </c>
      <c r="AB126" s="1055"/>
      <c r="AC126" s="1055"/>
      <c r="AD126" s="1055"/>
      <c r="AE126" s="1056"/>
      <c r="AF126" s="1057" t="s">
        <v>477</v>
      </c>
      <c r="AG126" s="1055"/>
      <c r="AH126" s="1055"/>
      <c r="AI126" s="1055"/>
      <c r="AJ126" s="1056"/>
      <c r="AK126" s="1057" t="s">
        <v>477</v>
      </c>
      <c r="AL126" s="1055"/>
      <c r="AM126" s="1055"/>
      <c r="AN126" s="1055"/>
      <c r="AO126" s="1056"/>
      <c r="AP126" s="1058" t="s">
        <v>477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483</v>
      </c>
      <c r="CQ126" s="1046"/>
      <c r="CR126" s="1046"/>
      <c r="CS126" s="1046"/>
      <c r="CT126" s="1046"/>
      <c r="CU126" s="1046"/>
      <c r="CV126" s="1046"/>
      <c r="CW126" s="1046"/>
      <c r="CX126" s="1046"/>
      <c r="CY126" s="1046"/>
      <c r="CZ126" s="1046"/>
      <c r="DA126" s="1046"/>
      <c r="DB126" s="1046"/>
      <c r="DC126" s="1046"/>
      <c r="DD126" s="1046"/>
      <c r="DE126" s="1046"/>
      <c r="DF126" s="1047"/>
      <c r="DG126" s="1015">
        <v>47613</v>
      </c>
      <c r="DH126" s="1016"/>
      <c r="DI126" s="1016"/>
      <c r="DJ126" s="1016"/>
      <c r="DK126" s="1016"/>
      <c r="DL126" s="1016">
        <v>64550</v>
      </c>
      <c r="DM126" s="1016"/>
      <c r="DN126" s="1016"/>
      <c r="DO126" s="1016"/>
      <c r="DP126" s="1016"/>
      <c r="DQ126" s="1016" t="s">
        <v>477</v>
      </c>
      <c r="DR126" s="1016"/>
      <c r="DS126" s="1016"/>
      <c r="DT126" s="1016"/>
      <c r="DU126" s="1016"/>
      <c r="DV126" s="1017" t="s">
        <v>477</v>
      </c>
      <c r="DW126" s="1017"/>
      <c r="DX126" s="1017"/>
      <c r="DY126" s="1017"/>
      <c r="DZ126" s="1018"/>
    </row>
    <row r="127" spans="1:130" s="248" customFormat="1" ht="26.25" customHeight="1" x14ac:dyDescent="0.15">
      <c r="A127" s="1156"/>
      <c r="B127" s="1044"/>
      <c r="C127" s="1098" t="s">
        <v>484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477</v>
      </c>
      <c r="AB127" s="1055"/>
      <c r="AC127" s="1055"/>
      <c r="AD127" s="1055"/>
      <c r="AE127" s="1056"/>
      <c r="AF127" s="1057" t="s">
        <v>477</v>
      </c>
      <c r="AG127" s="1055"/>
      <c r="AH127" s="1055"/>
      <c r="AI127" s="1055"/>
      <c r="AJ127" s="1056"/>
      <c r="AK127" s="1057" t="s">
        <v>477</v>
      </c>
      <c r="AL127" s="1055"/>
      <c r="AM127" s="1055"/>
      <c r="AN127" s="1055"/>
      <c r="AO127" s="1056"/>
      <c r="AP127" s="1058" t="s">
        <v>477</v>
      </c>
      <c r="AQ127" s="1059"/>
      <c r="AR127" s="1059"/>
      <c r="AS127" s="1059"/>
      <c r="AT127" s="1060"/>
      <c r="AU127" s="284"/>
      <c r="AV127" s="284"/>
      <c r="AW127" s="284"/>
      <c r="AX127" s="1128" t="s">
        <v>485</v>
      </c>
      <c r="AY127" s="1129"/>
      <c r="AZ127" s="1129"/>
      <c r="BA127" s="1129"/>
      <c r="BB127" s="1129"/>
      <c r="BC127" s="1129"/>
      <c r="BD127" s="1129"/>
      <c r="BE127" s="1130"/>
      <c r="BF127" s="1131" t="s">
        <v>486</v>
      </c>
      <c r="BG127" s="1129"/>
      <c r="BH127" s="1129"/>
      <c r="BI127" s="1129"/>
      <c r="BJ127" s="1129"/>
      <c r="BK127" s="1129"/>
      <c r="BL127" s="1130"/>
      <c r="BM127" s="1131" t="s">
        <v>487</v>
      </c>
      <c r="BN127" s="1129"/>
      <c r="BO127" s="1129"/>
      <c r="BP127" s="1129"/>
      <c r="BQ127" s="1129"/>
      <c r="BR127" s="1129"/>
      <c r="BS127" s="1130"/>
      <c r="BT127" s="1131" t="s">
        <v>488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489</v>
      </c>
      <c r="CQ127" s="1046"/>
      <c r="CR127" s="1046"/>
      <c r="CS127" s="1046"/>
      <c r="CT127" s="1046"/>
      <c r="CU127" s="1046"/>
      <c r="CV127" s="1046"/>
      <c r="CW127" s="1046"/>
      <c r="CX127" s="1046"/>
      <c r="CY127" s="1046"/>
      <c r="CZ127" s="1046"/>
      <c r="DA127" s="1046"/>
      <c r="DB127" s="1046"/>
      <c r="DC127" s="1046"/>
      <c r="DD127" s="1046"/>
      <c r="DE127" s="1046"/>
      <c r="DF127" s="1047"/>
      <c r="DG127" s="1015" t="s">
        <v>480</v>
      </c>
      <c r="DH127" s="1016"/>
      <c r="DI127" s="1016"/>
      <c r="DJ127" s="1016"/>
      <c r="DK127" s="1016"/>
      <c r="DL127" s="1016" t="s">
        <v>477</v>
      </c>
      <c r="DM127" s="1016"/>
      <c r="DN127" s="1016"/>
      <c r="DO127" s="1016"/>
      <c r="DP127" s="1016"/>
      <c r="DQ127" s="1016" t="s">
        <v>477</v>
      </c>
      <c r="DR127" s="1016"/>
      <c r="DS127" s="1016"/>
      <c r="DT127" s="1016"/>
      <c r="DU127" s="1016"/>
      <c r="DV127" s="1017" t="s">
        <v>477</v>
      </c>
      <c r="DW127" s="1017"/>
      <c r="DX127" s="1017"/>
      <c r="DY127" s="1017"/>
      <c r="DZ127" s="1018"/>
    </row>
    <row r="128" spans="1:130" s="248" customFormat="1" ht="26.25" customHeight="1" thickBot="1" x14ac:dyDescent="0.2">
      <c r="A128" s="1139" t="s">
        <v>490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491</v>
      </c>
      <c r="X128" s="1141"/>
      <c r="Y128" s="1141"/>
      <c r="Z128" s="1142"/>
      <c r="AA128" s="1143">
        <v>14335</v>
      </c>
      <c r="AB128" s="1144"/>
      <c r="AC128" s="1144"/>
      <c r="AD128" s="1144"/>
      <c r="AE128" s="1145"/>
      <c r="AF128" s="1146">
        <v>2687</v>
      </c>
      <c r="AG128" s="1144"/>
      <c r="AH128" s="1144"/>
      <c r="AI128" s="1144"/>
      <c r="AJ128" s="1145"/>
      <c r="AK128" s="1146">
        <v>59997</v>
      </c>
      <c r="AL128" s="1144"/>
      <c r="AM128" s="1144"/>
      <c r="AN128" s="1144"/>
      <c r="AO128" s="1145"/>
      <c r="AP128" s="1147"/>
      <c r="AQ128" s="1148"/>
      <c r="AR128" s="1148"/>
      <c r="AS128" s="1148"/>
      <c r="AT128" s="1149"/>
      <c r="AU128" s="284"/>
      <c r="AV128" s="284"/>
      <c r="AW128" s="284"/>
      <c r="AX128" s="984" t="s">
        <v>492</v>
      </c>
      <c r="AY128" s="985"/>
      <c r="AZ128" s="985"/>
      <c r="BA128" s="985"/>
      <c r="BB128" s="985"/>
      <c r="BC128" s="985"/>
      <c r="BD128" s="985"/>
      <c r="BE128" s="986"/>
      <c r="BF128" s="1150" t="s">
        <v>493</v>
      </c>
      <c r="BG128" s="1151"/>
      <c r="BH128" s="1151"/>
      <c r="BI128" s="1151"/>
      <c r="BJ128" s="1151"/>
      <c r="BK128" s="1151"/>
      <c r="BL128" s="1152"/>
      <c r="BM128" s="1150">
        <v>13.68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494</v>
      </c>
      <c r="CQ128" s="1133"/>
      <c r="CR128" s="1133"/>
      <c r="CS128" s="1133"/>
      <c r="CT128" s="1133"/>
      <c r="CU128" s="1133"/>
      <c r="CV128" s="1133"/>
      <c r="CW128" s="1133"/>
      <c r="CX128" s="1133"/>
      <c r="CY128" s="1133"/>
      <c r="CZ128" s="1133"/>
      <c r="DA128" s="1133"/>
      <c r="DB128" s="1133"/>
      <c r="DC128" s="1133"/>
      <c r="DD128" s="1133"/>
      <c r="DE128" s="1133"/>
      <c r="DF128" s="1134"/>
      <c r="DG128" s="1135" t="s">
        <v>493</v>
      </c>
      <c r="DH128" s="1136"/>
      <c r="DI128" s="1136"/>
      <c r="DJ128" s="1136"/>
      <c r="DK128" s="1136"/>
      <c r="DL128" s="1136" t="s">
        <v>493</v>
      </c>
      <c r="DM128" s="1136"/>
      <c r="DN128" s="1136"/>
      <c r="DO128" s="1136"/>
      <c r="DP128" s="1136"/>
      <c r="DQ128" s="1136" t="s">
        <v>495</v>
      </c>
      <c r="DR128" s="1136"/>
      <c r="DS128" s="1136"/>
      <c r="DT128" s="1136"/>
      <c r="DU128" s="1136"/>
      <c r="DV128" s="1137" t="s">
        <v>496</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497</v>
      </c>
      <c r="X129" s="1170"/>
      <c r="Y129" s="1170"/>
      <c r="Z129" s="1171"/>
      <c r="AA129" s="1054">
        <v>7136299</v>
      </c>
      <c r="AB129" s="1055"/>
      <c r="AC129" s="1055"/>
      <c r="AD129" s="1055"/>
      <c r="AE129" s="1056"/>
      <c r="AF129" s="1057">
        <v>7324602</v>
      </c>
      <c r="AG129" s="1055"/>
      <c r="AH129" s="1055"/>
      <c r="AI129" s="1055"/>
      <c r="AJ129" s="1056"/>
      <c r="AK129" s="1057">
        <v>8266083</v>
      </c>
      <c r="AL129" s="1055"/>
      <c r="AM129" s="1055"/>
      <c r="AN129" s="1055"/>
      <c r="AO129" s="1056"/>
      <c r="AP129" s="1172"/>
      <c r="AQ129" s="1173"/>
      <c r="AR129" s="1173"/>
      <c r="AS129" s="1173"/>
      <c r="AT129" s="1174"/>
      <c r="AU129" s="286"/>
      <c r="AV129" s="286"/>
      <c r="AW129" s="286"/>
      <c r="AX129" s="1163" t="s">
        <v>498</v>
      </c>
      <c r="AY129" s="1046"/>
      <c r="AZ129" s="1046"/>
      <c r="BA129" s="1046"/>
      <c r="BB129" s="1046"/>
      <c r="BC129" s="1046"/>
      <c r="BD129" s="1046"/>
      <c r="BE129" s="1047"/>
      <c r="BF129" s="1164" t="s">
        <v>496</v>
      </c>
      <c r="BG129" s="1165"/>
      <c r="BH129" s="1165"/>
      <c r="BI129" s="1165"/>
      <c r="BJ129" s="1165"/>
      <c r="BK129" s="1165"/>
      <c r="BL129" s="1166"/>
      <c r="BM129" s="1164">
        <v>18.68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500</v>
      </c>
      <c r="X130" s="1170"/>
      <c r="Y130" s="1170"/>
      <c r="Z130" s="1171"/>
      <c r="AA130" s="1054">
        <v>962189</v>
      </c>
      <c r="AB130" s="1055"/>
      <c r="AC130" s="1055"/>
      <c r="AD130" s="1055"/>
      <c r="AE130" s="1056"/>
      <c r="AF130" s="1057">
        <v>953223</v>
      </c>
      <c r="AG130" s="1055"/>
      <c r="AH130" s="1055"/>
      <c r="AI130" s="1055"/>
      <c r="AJ130" s="1056"/>
      <c r="AK130" s="1057">
        <v>1459679</v>
      </c>
      <c r="AL130" s="1055"/>
      <c r="AM130" s="1055"/>
      <c r="AN130" s="1055"/>
      <c r="AO130" s="1056"/>
      <c r="AP130" s="1172"/>
      <c r="AQ130" s="1173"/>
      <c r="AR130" s="1173"/>
      <c r="AS130" s="1173"/>
      <c r="AT130" s="1174"/>
      <c r="AU130" s="286"/>
      <c r="AV130" s="286"/>
      <c r="AW130" s="286"/>
      <c r="AX130" s="1163" t="s">
        <v>501</v>
      </c>
      <c r="AY130" s="1046"/>
      <c r="AZ130" s="1046"/>
      <c r="BA130" s="1046"/>
      <c r="BB130" s="1046"/>
      <c r="BC130" s="1046"/>
      <c r="BD130" s="1046"/>
      <c r="BE130" s="1047"/>
      <c r="BF130" s="1200">
        <v>8.8000000000000007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502</v>
      </c>
      <c r="X131" s="1208"/>
      <c r="Y131" s="1208"/>
      <c r="Z131" s="1209"/>
      <c r="AA131" s="1101">
        <v>6174110</v>
      </c>
      <c r="AB131" s="1080"/>
      <c r="AC131" s="1080"/>
      <c r="AD131" s="1080"/>
      <c r="AE131" s="1081"/>
      <c r="AF131" s="1079">
        <v>6371379</v>
      </c>
      <c r="AG131" s="1080"/>
      <c r="AH131" s="1080"/>
      <c r="AI131" s="1080"/>
      <c r="AJ131" s="1081"/>
      <c r="AK131" s="1079">
        <v>6806404</v>
      </c>
      <c r="AL131" s="1080"/>
      <c r="AM131" s="1080"/>
      <c r="AN131" s="1080"/>
      <c r="AO131" s="1081"/>
      <c r="AP131" s="1210"/>
      <c r="AQ131" s="1211"/>
      <c r="AR131" s="1211"/>
      <c r="AS131" s="1211"/>
      <c r="AT131" s="1212"/>
      <c r="AU131" s="286"/>
      <c r="AV131" s="286"/>
      <c r="AW131" s="286"/>
      <c r="AX131" s="1182" t="s">
        <v>503</v>
      </c>
      <c r="AY131" s="1133"/>
      <c r="AZ131" s="1133"/>
      <c r="BA131" s="1133"/>
      <c r="BB131" s="1133"/>
      <c r="BC131" s="1133"/>
      <c r="BD131" s="1133"/>
      <c r="BE131" s="1134"/>
      <c r="BF131" s="1183">
        <v>32.9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505</v>
      </c>
      <c r="W132" s="1193"/>
      <c r="X132" s="1193"/>
      <c r="Y132" s="1193"/>
      <c r="Z132" s="1194"/>
      <c r="AA132" s="1195">
        <v>7.4522643750000004</v>
      </c>
      <c r="AB132" s="1196"/>
      <c r="AC132" s="1196"/>
      <c r="AD132" s="1196"/>
      <c r="AE132" s="1197"/>
      <c r="AF132" s="1198">
        <v>9.664469811</v>
      </c>
      <c r="AG132" s="1196"/>
      <c r="AH132" s="1196"/>
      <c r="AI132" s="1196"/>
      <c r="AJ132" s="1197"/>
      <c r="AK132" s="1198">
        <v>9.3068380899999994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506</v>
      </c>
      <c r="W133" s="1176"/>
      <c r="X133" s="1176"/>
      <c r="Y133" s="1176"/>
      <c r="Z133" s="1177"/>
      <c r="AA133" s="1178">
        <v>8.1</v>
      </c>
      <c r="AB133" s="1179"/>
      <c r="AC133" s="1179"/>
      <c r="AD133" s="1179"/>
      <c r="AE133" s="1180"/>
      <c r="AF133" s="1178">
        <v>7.9</v>
      </c>
      <c r="AG133" s="1179"/>
      <c r="AH133" s="1179"/>
      <c r="AI133" s="1179"/>
      <c r="AJ133" s="1180"/>
      <c r="AK133" s="1178">
        <v>8.8000000000000007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T4XQTz5siLxElv5ME2YJo7ucyu9t+OWDwagRlyR5H0G9nMVIlJdD7mjB1mvT332UbG4V637G7XSbPr+AdjxYA==" saltValue="GhVj091VOqnRqS1mSkHpu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O62" zoomScale="60" zoomScaleNormal="85" workbookViewId="0">
      <selection activeCell="CR27" sqref="CR2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73O7VRxwhQZeo7ubyv+AVxrA+zoKJz5TUj2ZLdmXusd48U8iwPZRmpCHgX0hLjC2nf9PIgfxDHCqa6OnCW5MuA==" saltValue="/rOLf8WdhvGhnvQ3GI3m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J48" zoomScale="60" zoomScaleNormal="6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TFZHWXOwxZVHama+wCZeA64KM4gi63n0aHDLtlbr8A/RjsUFpuBZJUTmzmJ7oohY55StYWIUvvYrgZ4eb1atA==" saltValue="3mpx2r5Wu5Ur4+XeyRai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zoomScale="70" zoomScaleSheetLayoutView="70" workbookViewId="0">
      <selection activeCell="AQ14" sqref="AQ14"/>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515</v>
      </c>
      <c r="AL9" s="1216"/>
      <c r="AM9" s="1216"/>
      <c r="AN9" s="1217"/>
      <c r="AO9" s="314">
        <v>2427124</v>
      </c>
      <c r="AP9" s="314">
        <v>72762</v>
      </c>
      <c r="AQ9" s="315">
        <v>63681</v>
      </c>
      <c r="AR9" s="316">
        <v>14.3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516</v>
      </c>
      <c r="AL10" s="1216"/>
      <c r="AM10" s="1216"/>
      <c r="AN10" s="1217"/>
      <c r="AO10" s="317">
        <v>87074</v>
      </c>
      <c r="AP10" s="317">
        <v>2610</v>
      </c>
      <c r="AQ10" s="318">
        <v>8003</v>
      </c>
      <c r="AR10" s="319">
        <v>-67.400000000000006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517</v>
      </c>
      <c r="AL11" s="1216"/>
      <c r="AM11" s="1216"/>
      <c r="AN11" s="1217"/>
      <c r="AO11" s="317" t="s">
        <v>518</v>
      </c>
      <c r="AP11" s="317" t="s">
        <v>518</v>
      </c>
      <c r="AQ11" s="318">
        <v>360</v>
      </c>
      <c r="AR11" s="319" t="s">
        <v>518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519</v>
      </c>
      <c r="AL12" s="1216"/>
      <c r="AM12" s="1216"/>
      <c r="AN12" s="1217"/>
      <c r="AO12" s="317" t="s">
        <v>518</v>
      </c>
      <c r="AP12" s="317" t="s">
        <v>518</v>
      </c>
      <c r="AQ12" s="318">
        <v>18</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520</v>
      </c>
      <c r="AL13" s="1216"/>
      <c r="AM13" s="1216"/>
      <c r="AN13" s="1217"/>
      <c r="AO13" s="317">
        <v>75667</v>
      </c>
      <c r="AP13" s="317">
        <v>2268</v>
      </c>
      <c r="AQ13" s="318">
        <v>2539</v>
      </c>
      <c r="AR13" s="319">
        <v>-10.7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521</v>
      </c>
      <c r="AL14" s="1216"/>
      <c r="AM14" s="1216"/>
      <c r="AN14" s="1217"/>
      <c r="AO14" s="317">
        <v>536239</v>
      </c>
      <c r="AP14" s="317">
        <v>16076</v>
      </c>
      <c r="AQ14" s="318">
        <v>1117</v>
      </c>
      <c r="AR14" s="319">
        <v>1339.2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522</v>
      </c>
      <c r="AL15" s="1222"/>
      <c r="AM15" s="1222"/>
      <c r="AN15" s="1223"/>
      <c r="AO15" s="317">
        <v>-195119</v>
      </c>
      <c r="AP15" s="317">
        <v>-5849</v>
      </c>
      <c r="AQ15" s="318">
        <v>-4412</v>
      </c>
      <c r="AR15" s="319">
        <v>32.6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2930985</v>
      </c>
      <c r="AP16" s="317">
        <v>87867</v>
      </c>
      <c r="AQ16" s="318">
        <v>71307</v>
      </c>
      <c r="AR16" s="319">
        <v>23.2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527</v>
      </c>
      <c r="AL21" s="1225"/>
      <c r="AM21" s="1225"/>
      <c r="AN21" s="1226"/>
      <c r="AO21" s="330">
        <v>8.48</v>
      </c>
      <c r="AP21" s="331">
        <v>6.49</v>
      </c>
      <c r="AQ21" s="332">
        <v>1.99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528</v>
      </c>
      <c r="AL22" s="1225"/>
      <c r="AM22" s="1225"/>
      <c r="AN22" s="1226"/>
      <c r="AO22" s="335">
        <v>92.5</v>
      </c>
      <c r="AP22" s="336">
        <v>97.2</v>
      </c>
      <c r="AQ22" s="337">
        <v>-4.7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532</v>
      </c>
      <c r="AL32" s="1219"/>
      <c r="AM32" s="1219"/>
      <c r="AN32" s="1220"/>
      <c r="AO32" s="345">
        <v>1602496</v>
      </c>
      <c r="AP32" s="345">
        <v>48041</v>
      </c>
      <c r="AQ32" s="346">
        <v>31105</v>
      </c>
      <c r="AR32" s="347">
        <v>54.4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533</v>
      </c>
      <c r="AL33" s="1219"/>
      <c r="AM33" s="1219"/>
      <c r="AN33" s="1220"/>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534</v>
      </c>
      <c r="AL34" s="1219"/>
      <c r="AM34" s="1219"/>
      <c r="AN34" s="1220"/>
      <c r="AO34" s="345" t="s">
        <v>518</v>
      </c>
      <c r="AP34" s="345" t="s">
        <v>518</v>
      </c>
      <c r="AQ34" s="346">
        <v>0</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535</v>
      </c>
      <c r="AL35" s="1219"/>
      <c r="AM35" s="1219"/>
      <c r="AN35" s="1220"/>
      <c r="AO35" s="345">
        <v>546494</v>
      </c>
      <c r="AP35" s="345">
        <v>16383</v>
      </c>
      <c r="AQ35" s="346">
        <v>8747</v>
      </c>
      <c r="AR35" s="347">
        <v>87.3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536</v>
      </c>
      <c r="AL36" s="1219"/>
      <c r="AM36" s="1219"/>
      <c r="AN36" s="1220"/>
      <c r="AO36" s="345">
        <v>4147</v>
      </c>
      <c r="AP36" s="345">
        <v>124</v>
      </c>
      <c r="AQ36" s="346">
        <v>2193</v>
      </c>
      <c r="AR36" s="347">
        <v>-94.3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537</v>
      </c>
      <c r="AL37" s="1219"/>
      <c r="AM37" s="1219"/>
      <c r="AN37" s="1220"/>
      <c r="AO37" s="345" t="s">
        <v>518</v>
      </c>
      <c r="AP37" s="345" t="s">
        <v>518</v>
      </c>
      <c r="AQ37" s="346">
        <v>863</v>
      </c>
      <c r="AR37" s="347" t="s">
        <v>518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538</v>
      </c>
      <c r="AL38" s="1228"/>
      <c r="AM38" s="1228"/>
      <c r="AN38" s="1229"/>
      <c r="AO38" s="348" t="s">
        <v>518</v>
      </c>
      <c r="AP38" s="348" t="s">
        <v>518</v>
      </c>
      <c r="AQ38" s="349">
        <v>1</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539</v>
      </c>
      <c r="AL39" s="1228"/>
      <c r="AM39" s="1228"/>
      <c r="AN39" s="1229"/>
      <c r="AO39" s="345">
        <v>-59997</v>
      </c>
      <c r="AP39" s="345">
        <v>-1799</v>
      </c>
      <c r="AQ39" s="346">
        <v>-3092</v>
      </c>
      <c r="AR39" s="347">
        <v>-41.8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540</v>
      </c>
      <c r="AL40" s="1219"/>
      <c r="AM40" s="1219"/>
      <c r="AN40" s="1220"/>
      <c r="AO40" s="345">
        <v>-1459679</v>
      </c>
      <c r="AP40" s="345">
        <v>-43759</v>
      </c>
      <c r="AQ40" s="346">
        <v>-27116</v>
      </c>
      <c r="AR40" s="347">
        <v>61.4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294</v>
      </c>
      <c r="AL41" s="1231"/>
      <c r="AM41" s="1231"/>
      <c r="AN41" s="1232"/>
      <c r="AO41" s="345">
        <v>633461</v>
      </c>
      <c r="AP41" s="345">
        <v>18990</v>
      </c>
      <c r="AQ41" s="346">
        <v>12702</v>
      </c>
      <c r="AR41" s="347">
        <v>49.5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510</v>
      </c>
      <c r="AN49" s="1235" t="s">
        <v>544</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500297</v>
      </c>
      <c r="AN51" s="367">
        <v>15067</v>
      </c>
      <c r="AO51" s="368">
        <v>-57.5</v>
      </c>
      <c r="AP51" s="369">
        <v>47738</v>
      </c>
      <c r="AQ51" s="370">
        <v>-4.4000000000000004</v>
      </c>
      <c r="AR51" s="371">
        <v>-53.1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281040</v>
      </c>
      <c r="AN52" s="375">
        <v>8464</v>
      </c>
      <c r="AO52" s="376">
        <v>-62.4</v>
      </c>
      <c r="AP52" s="377">
        <v>24937</v>
      </c>
      <c r="AQ52" s="378">
        <v>-5.5</v>
      </c>
      <c r="AR52" s="379">
        <v>-56.9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1693358</v>
      </c>
      <c r="AN53" s="367">
        <v>51230</v>
      </c>
      <c r="AO53" s="368">
        <v>240</v>
      </c>
      <c r="AP53" s="369">
        <v>52191</v>
      </c>
      <c r="AQ53" s="370">
        <v>9.3000000000000007</v>
      </c>
      <c r="AR53" s="371">
        <v>230.7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1026575</v>
      </c>
      <c r="AN54" s="375">
        <v>31058</v>
      </c>
      <c r="AO54" s="376">
        <v>266.89999999999998</v>
      </c>
      <c r="AP54" s="377">
        <v>24843</v>
      </c>
      <c r="AQ54" s="378">
        <v>-0.4</v>
      </c>
      <c r="AR54" s="379">
        <v>267.3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4058272</v>
      </c>
      <c r="AN55" s="367">
        <v>123101</v>
      </c>
      <c r="AO55" s="368">
        <v>140.30000000000001</v>
      </c>
      <c r="AP55" s="369">
        <v>47387</v>
      </c>
      <c r="AQ55" s="370">
        <v>-9.1999999999999993</v>
      </c>
      <c r="AR55" s="371">
        <v>149.5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915251</v>
      </c>
      <c r="AN56" s="375">
        <v>27763</v>
      </c>
      <c r="AO56" s="376">
        <v>-10.6</v>
      </c>
      <c r="AP56" s="377">
        <v>24928</v>
      </c>
      <c r="AQ56" s="378">
        <v>0.3</v>
      </c>
      <c r="AR56" s="379">
        <v>-10.9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20646106</v>
      </c>
      <c r="AN57" s="367">
        <v>623768</v>
      </c>
      <c r="AO57" s="368">
        <v>406.7</v>
      </c>
      <c r="AP57" s="369">
        <v>51264</v>
      </c>
      <c r="AQ57" s="370">
        <v>8.1999999999999993</v>
      </c>
      <c r="AR57" s="371">
        <v>398.5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1553688</v>
      </c>
      <c r="AN58" s="375">
        <v>46941</v>
      </c>
      <c r="AO58" s="376">
        <v>69.099999999999994</v>
      </c>
      <c r="AP58" s="377">
        <v>26040</v>
      </c>
      <c r="AQ58" s="378">
        <v>4.5</v>
      </c>
      <c r="AR58" s="379">
        <v>64.599999999999994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3085838</v>
      </c>
      <c r="AN59" s="367">
        <v>92509</v>
      </c>
      <c r="AO59" s="368">
        <v>-85.2</v>
      </c>
      <c r="AP59" s="369">
        <v>52068</v>
      </c>
      <c r="AQ59" s="370">
        <v>1.6</v>
      </c>
      <c r="AR59" s="371">
        <v>-86.8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714770</v>
      </c>
      <c r="AN60" s="375">
        <v>21428</v>
      </c>
      <c r="AO60" s="376">
        <v>-54.4</v>
      </c>
      <c r="AP60" s="377">
        <v>26936</v>
      </c>
      <c r="AQ60" s="378">
        <v>3.4</v>
      </c>
      <c r="AR60" s="379">
        <v>-57.8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5996774</v>
      </c>
      <c r="AN61" s="382">
        <v>181135</v>
      </c>
      <c r="AO61" s="383">
        <v>128.9</v>
      </c>
      <c r="AP61" s="384">
        <v>50130</v>
      </c>
      <c r="AQ61" s="385">
        <v>1.1000000000000001</v>
      </c>
      <c r="AR61" s="371">
        <v>127.8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898265</v>
      </c>
      <c r="AN62" s="375">
        <v>27131</v>
      </c>
      <c r="AO62" s="376">
        <v>41.7</v>
      </c>
      <c r="AP62" s="377">
        <v>25537</v>
      </c>
      <c r="AQ62" s="378">
        <v>0.5</v>
      </c>
      <c r="AR62" s="379">
        <v>41.2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eK4xX/GTO3u0vmWCX31IgrZGkzmkYmIav+6c/DHmsvHKZzvq2PMsVbZclFjiZcxqvPqS+A4zflt8B4tVGaj6RQ==" saltValue="aB6PxWX88KG7DxPIXPrWB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1" zoomScale="55" zoomScaleNormal="55" zoomScaleSheetLayoutView="55" workbookViewId="0">
      <selection activeCell="BL102" sqref="BL10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I5SukIt1rTEMG2abkx8MDEk/jSAGIFjlSX7zxEFuppgHNWhluUZ/k1mZNta9zPCdbq5t0GIdf7edrGWBBdGANg==" saltValue="4km0phere881BPMiI1Go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E79" zoomScale="60" zoomScaleNormal="60" zoomScaleSheetLayoutView="55" workbookViewId="0">
      <selection activeCell="J116" sqref="J11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tF5xB4jyBwJQLlUfd/uo39cIuXWJf0pTPC4SJVqbZfkeGn9f8ABlRsW4MPQZ+SKTiTUttidffFkOcJMw0QkvAQ==" saltValue="bcC+Qp8yVO4+2om94qK8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9" zoomScale="50" zoomScaleNormal="50"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8" t="s">
        <v>3</v>
      </c>
      <c r="D47" s="1238"/>
      <c r="E47" s="1239"/>
      <c r="F47" s="11">
        <v>15.62</v>
      </c>
      <c r="G47" s="12">
        <v>15.7</v>
      </c>
      <c r="H47" s="12">
        <v>15.68</v>
      </c>
      <c r="I47" s="12">
        <v>15.28</v>
      </c>
      <c r="J47" s="13">
        <v>13.55</v>
      </c>
    </row>
    <row r="48" spans="2:10" ht="57.75" customHeight="1" x14ac:dyDescent="0.15">
      <c r="B48" s="14"/>
      <c r="C48" s="1240" t="s">
        <v>4</v>
      </c>
      <c r="D48" s="1240"/>
      <c r="E48" s="1241"/>
      <c r="F48" s="15">
        <v>10.49</v>
      </c>
      <c r="G48" s="16">
        <v>0</v>
      </c>
      <c r="H48" s="16">
        <v>3.53</v>
      </c>
      <c r="I48" s="16">
        <v>15.83</v>
      </c>
      <c r="J48" s="17">
        <v>14.67</v>
      </c>
    </row>
    <row r="49" spans="2:10" ht="57.75" customHeight="1" thickBot="1" x14ac:dyDescent="0.2">
      <c r="B49" s="18"/>
      <c r="C49" s="1242" t="s">
        <v>5</v>
      </c>
      <c r="D49" s="1242"/>
      <c r="E49" s="1243"/>
      <c r="F49" s="19">
        <v>6.25</v>
      </c>
      <c r="G49" s="20" t="s">
        <v>565</v>
      </c>
      <c r="H49" s="20">
        <v>3.54</v>
      </c>
      <c r="I49" s="20">
        <v>12.39</v>
      </c>
      <c r="J49" s="21">
        <v>0.65</v>
      </c>
    </row>
    <row r="50" spans="2:10" ht="13.5" customHeight="1" x14ac:dyDescent="0.15"/>
  </sheetData>
  <sheetProtection algorithmName="SHA-512" hashValue="h7zi6EljoWfEmXaP34vgJES19BFtaQqEkpBEt2tOuMudzwx+EZJ6qpwbLiriunPuE8pdtqPkQQ1RGYEFNhwVwA==" saltValue="CU+COp8haA7tcXBpaMXK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1500264</cp:lastModifiedBy>
  <cp:lastPrinted>2022-03-09T02:01:49Z</cp:lastPrinted>
  <dcterms:created xsi:type="dcterms:W3CDTF">2022-02-02T07:22:42Z</dcterms:created>
  <dcterms:modified xsi:type="dcterms:W3CDTF">2022-10-06T12:05:24Z</dcterms:modified>
  <cp:category/>
</cp:coreProperties>
</file>