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0" yWindow="0" windowWidth="28800" windowHeight="1168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<sst xmlns="http://schemas.openxmlformats.org/spreadsheetml/2006/main" count="1148" uniqueCount="603">
  <si>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</si>
  <si>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</si>
  <si>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</si>
  <si>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</si>
  <si>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</si>
  <si>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</si>
  <si>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</si>
  <si>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</si>
  <si>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</si>
  <si>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</si>
  <si>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</si>
  <si>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</si>
  <si>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</si>
  <si>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</si>
  <si>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</si>
  <si>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</si>
  <si>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</si>
  <si>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</si>
  <si>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</si>
  <si>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</si>
  <si>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</si>
  <si>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</si>
  <si>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</si>
  <si>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</si>
  <si>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</si>
  <si>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</si>
  <si>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</si>
  <si>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</si>
  <si>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</si>
  <si>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</si>
  <si>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</si>
  <si>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</si>
  <si>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</si>
  <si>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</si>
  <si>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</si>
  <si>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</si>
  <si>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</si>
  <si>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</si>
  <si>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</si>
  <si>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</si>
  <si>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</si>
  <si>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</si>
  <si>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</si>
  <si>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</si>
  <si>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</si>
  <si>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</si>
  <si>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</si>
  <si>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</si>
  <si>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</si>
  <si>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</si>
  <si>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</si>
  <si>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</si>
  <si>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</si>
  <si>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</si>
  <si>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</si>
  <si>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</si>
  <si>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</si>
  <si>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</si>
  <si>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</si>
  <si>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</si>
  <si>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</si>
  <si>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</si>
  <si>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</si>
  <si>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</si>
  <si>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</si>
  <si>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</si>
  <si>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</si>
  <si>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</si>
  <si>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</si>
  <si>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</si>
  <si>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</si>
  <si>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</si>
  <si>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</si>
  <si>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</si>
  <si>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</si>
  <si>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</si>
  <si>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</si>
  <si>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</si>
  <si>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</si>
  <si>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</si>
  <si>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</si>
  <si>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</si>
  <si>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</si>
  <si>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</si>
  <si>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</si>
  <si>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</si>
  <si>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</si>
  <si>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</si>
  <si>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</si>
  <si>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</si>
  <si>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</si>
  <si>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</si>
  <si>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</si>
  <si>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</si>
  <si>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</si>
  <si>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</si>
  <si>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</si>
  <si>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</si>
  <si>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</si>
  <si>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</si>
  <si>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</si>
  <si>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</si>
  <si>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</si>
  <si>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</si>
  <si>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</si>
  <si>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</si>
  <si>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</si>
  <si>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</si>
  <si>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</si>
  <si>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</si>
  <si>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</si>
  <si>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</si>
  <si>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</si>
  <si>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</si>
  <si>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</si>
  <si>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</si>
  <si>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</si>
  <si>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</si>
  <si>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</si>
  <si>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</si>
  <si>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</si>
  <si>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</si>
  <si>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</si>
  <si>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</si>
  <si>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</si>
  <si>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</si>
  <si>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</si>
  <si>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</si>
  <si>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</si>
  <si>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</si>
  <si>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</si>
  <si>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</si>
  <si>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</si>
  <si>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</si>
  <si>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</si>
  <si>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</si>
  <si>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</si>
  <si>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</si>
  <si>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</si>
  <si>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</si>
  <si>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</si>
  <si>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</si>
  <si>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</si>
  <si>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</si>
  <si>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</si>
  <si>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</si>
  <si>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</si>
  <si>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</si>
  <si>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</si>
  <si>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</si>
  <si>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</si>
  <si>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</si>
  <si>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</si>
  <si>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</si>
  <si>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</si>
  <si>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</si>
  <si>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</si>
  <si>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</si>
  <si>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</si>
  <si>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</si>
  <si>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</si>
  <si>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</si>
  <si>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</si>
  <si>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</si>
  <si>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</si>
  <si>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</si>
  <si>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</si>
  <si>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</si>
  <si>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</si>
  <si>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</si>
  <si>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</si>
  <si>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</si>
  <si>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</si>
  <si>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</si>
  <si>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</si>
  <si>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</si>
  <si>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</si>
  <si>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</si>
  <si>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</si>
  <si>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</si>
  <si>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</si>
  <si>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</si>
  <si>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</si>
  <si>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</si>
  <si>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</si>
  <si>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</si>
  <si>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</si>
  <si>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</si>
  <si>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</si>
  <si>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</si>
  <si>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</si>
  <si>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</si>
  <si>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</si>
  <si>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</si>
  <si>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</si>
  <si>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</si>
  <si>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</si>
  <si>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</si>
  <si>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</si>
  <si>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</si>
  <si>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</si>
  <si>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</si>
  <si>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</si>
  <si>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</si>
  <si>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</si>
  <si>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</si>
  <si>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</si>
  <si>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</si>
  <si>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</si>
  <si>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</si>
  <si>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</si>
  <si>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</si>
  <si>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</si>
  <si>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</si>
  <si>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</si>
  <si>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</si>
  <si>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</si>
  <si>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</si>
  <si>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</si>
  <si>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</si>
  <si>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</si>
  <si>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</si>
  <si>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</si>
  <si>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</si>
  <si>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</si>
  <si>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</si>
  <si>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</si>
  <si>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</si>
  <si>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</si>
  <si>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</si>
  <si>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</si>
  <si>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</si>
  <si>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</si>
  <si>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</si>
  <si>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</si>
  <si>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</si>
  <si>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</si>
  <si>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</si>
  <si>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</si>
  <si>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</si>
  <si>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</si>
  <si>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</si>
  <si>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</si>
  <si>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</si>
  <si>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</si>
  <si>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</si>
  <si>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</si>
  <si>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</si>
  <si>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</si>
  <si>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</si>
  <si>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</si>
  <si>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</si>
  <si>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</si>
  <si>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</si>
  <si>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</si>
  <si>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</si>
  <si>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</si>
  <si>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</si>
  <si>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</si>
  <si>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</si>
  <si>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</si>
  <si>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</si>
  <si>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</si>
  <si>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</si>
  <si>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</si>
  <si>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</si>
  <si>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</si>
  <si>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</si>
  <si>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</si>
  <si>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</si>
  <si>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</si>
  <si>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</si>
  <si>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</si>
  <si>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</si>
  <si>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</si>
  <si>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</si>
  <si>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</si>
  <si>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</si>
  <si>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</si>
  <si>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</si>
  <si>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</si>
  <si>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</si>
  <si>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</si>
  <si>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</si>
  <si>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</si>
  <si>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</si>
  <si>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</si>
  <si>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</si>
  <si>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</si>
  <si>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</si>
  <si>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</si>
  <si>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</si>
  <si>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</si>
  <si>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</si>
  <si>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</si>
  <si>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</si>
  <si>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</si>
  <si>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</si>
  <si>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</si>
  <si>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</si>
  <si>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</si>
  <si>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</si>
  <si>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</si>
  <si>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</si>
  <si>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</si>
  <si>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</si>
  <si>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</si>
  <si>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</si>
  <si>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</si>
  <si>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</si>
  <si>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</si>
  <si>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</si>
  <si>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</si>
  <si>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</si>
  <si>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</si>
  <si>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</si>
  <si>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</si>
  <si>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</si>
  <si>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</si>
  <si>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</si>
  <si>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</si>
  <si>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</si>
  <si>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</si>
  <si>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</si>
  <si>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</si>
  <si>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</si>
  <si>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</si>
  <si>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</si>
  <si>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</si>
  <si>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</si>
  <si>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</si>
  <si>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</si>
  <si>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</si>
  <si>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</si>
  <si>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</si>
  <si>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</si>
  <si>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</si>
  <si>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</si>
  <si>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</si>
  <si>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</si>
  <si>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</si>
  <si>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</si>
  <si>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</si>
  <si>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</si>
  <si>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</si>
  <si>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</si>
  <si>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</si>
  <si>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</si>
  <si>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</si>
  <si>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</si>
  <si>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</si>
  <si>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</si>
  <si>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</si>
  <si>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</si>
  <si>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</si>
  <si>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</si>
  <si>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</si>
  <si>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</si>
  <si>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</si>
  <si>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</si>
  <si>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</si>
  <si>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</si>
  <si>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</si>
  <si>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</si>
  <si>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</si>
  <si>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</si>
  <si>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</si>
  <si>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</si>
  <si>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</si>
  <si>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</si>
  <si>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</si>
  <si>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</si>
  <si>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</si>
  <si>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</si>
  <si>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</si>
  <si>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</si>
  <si>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</si>
  <si>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</si>
  <si>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</si>
  <si>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</si>
  <si>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</si>
  <si>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</si>
  <si>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</si>
  <si>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</si>
  <si>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</si>
  <si>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</si>
  <si>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</si>
  <si>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</si>
  <si>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</si>
  <si>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</si>
  <si>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</si>
  <si>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</si>
  <si>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</si>
  <si>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</si>
  <si>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</si>
  <si>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</si>
  <si>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</si>
  <si>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</si>
  <si>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</si>
  <si>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</si>
  <si>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</si>
  <si>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</si>
  <si>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</si>
  <si>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</si>
  <si>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</si>
  <si>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</si>
  <si>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</si>
  <si>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</si>
  <si>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</si>
  <si>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</si>
  <si>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</si>
  <si>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</si>
  <si>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</si>
  <si>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</si>
  <si>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</si>
  <si>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</si>
  <si>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</si>
  <si>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</si>
  <si>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</si>
  <si>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</si>
  <si>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</si>
  <si>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</si>
  <si>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</si>
  <si>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</si>
  <si>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</si>
  <si>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</si>
  <si>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</si>
  <si>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</si>
  <si>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</si>
  <si>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</si>
  <si>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</si>
  <si>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</si>
  <si>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</si>
  <si>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</si>
  <si>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</si>
  <si>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</si>
  <si>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</si>
  <si>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</si>
  <si>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</si>
  <si>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</si>
  <si>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</si>
  <si>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</si>
  <si>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</si>
  <si>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</si>
  <si>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</si>
  <si>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</si>
  <si>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</si>
  <si>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</si>
  <si>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</si>
  <si>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</si>
  <si>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</si>
  <si>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</si>
  <si>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</si>
  <si>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</si>
  <si>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</si>
  <si>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</si>
  <si>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</si>
  <si>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</si>
  <si>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</si>
  <si>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</si>
  <si>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</si>
  <si>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</si>
  <si>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</si>
  <si>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</si>
  <si>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</si>
  <si>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</si>
  <si>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</si>
  <si>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</si>
  <si>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</si>
  <si>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</si>
  <si>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</si>
  <si>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</si>
  <si>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</si>
  <si>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</si>
  <si>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</si>
  <si>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</si>
  <si>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</si>
  <si>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</si>
  <si>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</si>
  <si>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</si>
  <si>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</si>
  <si>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</si>
  <si>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</si>
  <si>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</si>
  <si>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</si>
  <si>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</si>
  <si>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</si>
  <si>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</si>
  <si>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</si>
  <si>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</si>
  <si>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</si>
  <si>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</si>
  <si>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</si>
  <si>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</si>
  <si>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</si>
  <si>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</si>
  <si>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</si>
  <si>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</si>
  <si>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</si>
  <si>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</si>
  <si>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</si>
  <si>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</si>
  <si>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</si>
  <si>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</si>
  <si>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</si>
  <si>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</si>
  <si>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</si>
  <si>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</si>
  <si>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</si>
  <si>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</si>
  <si>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</si>
  <si>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</si>
  <si>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</si>
  <si>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</si>
  <si>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</si>
  <si>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</si>
  <si>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</si>
  <si>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</si>
  <si>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</si>
  <si>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</si>
  <si>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</si>
  <si>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</si>
  <si>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</si>
  <si>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</si>
  <si>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</si>
  <si>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</si>
  <si>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</si>
  <si>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</si>
  <si>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</si>
  <si>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</si>
  <si>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</si>
  <si>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</si>
  <si>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</si>
  <si>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</si>
  <si>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</si>
  <si>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</si>
  <si>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</si>
  <si>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</si>
  <si>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</si>
  <si>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</si>
  <si>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</si>
  <si>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</si>
  <si>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</si>
  <si>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</si>
  <si>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</si>
  <si>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</si>
  <si>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</si>
  <si>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</si>
  <si>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</si>
  <si>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</si>
  <si>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</si>
  <si>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</si>
  <si>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</si>
  <si>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</si>
  <si>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</si>
  <si>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</si>
  <si>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</si>
  <si>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</si>
  <si>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</si>
  <si>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3.11</t>
  </si>
  <si>
    <t>▲ 2.97</t>
  </si>
  <si>
    <t>▲ 8.58</t>
  </si>
  <si>
    <t>一般会計</t>
  </si>
  <si>
    <t>介護保険特別会計</t>
  </si>
  <si>
    <t>国民健康保険特別会計</t>
  </si>
  <si>
    <t>公共下水道事業特別会計</t>
  </si>
  <si>
    <t>後期高齢者医療特別会計</t>
  </si>
  <si>
    <t>簡易水道事業特別会計</t>
  </si>
  <si>
    <t>住宅新築資金等貸付特別会計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</si>
  <si>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</si>
  <si>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</si>
  <si>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</si>
  <si>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</si>
  <si>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</si>
  <si>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</si>
  <si>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</si>
  <si>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</si>
  <si>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</si>
  <si>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</si>
  <si>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</si>
  <si>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</si>
  <si>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</si>
  <si>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ふるさと応援寄附基金</t>
    <rPh sb="4" eb="6">
      <t>オウエン</t>
    </rPh>
    <rPh sb="6" eb="8">
      <t>キフ</t>
    </rPh>
    <rPh sb="8" eb="10">
      <t>キキン</t>
    </rPh>
    <phoneticPr fontId="5"/>
  </si>
  <si>
    <t>公共施設等整備基金</t>
    <rPh sb="0" eb="2">
      <t>コウキョウ</t>
    </rPh>
    <rPh sb="2" eb="4">
      <t>シセツ</t>
    </rPh>
    <rPh sb="4" eb="5">
      <t>トウ</t>
    </rPh>
    <rPh sb="5" eb="7">
      <t>セイビ</t>
    </rPh>
    <rPh sb="7" eb="9">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</si>
  <si>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</si>
  <si>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地域福祉基金</t>
    <rPh sb="0" eb="2">
      <t>チイキ</t>
    </rPh>
    <rPh sb="2" eb="4">
      <t>フクシ</t>
    </rPh>
    <rPh sb="4" eb="6">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</si>
  <si>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</si>
  <si>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t>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</si>
  <si>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</si>
  <si>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</si>
  <si>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</si>
  <si>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</si>
  <si>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</si>
  <si>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</si>
  <si>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学校施設などの整備を行ったためであり、その影響もあって有形固定資産減価償却率は類似団体よりもやや低い水準である。
今後は、公共施設等総合管理計画に基づき、老朽化した施設の除却や公共施設等の集約・複合化を積極的に進めていき、公共施設等の維持管理に要する経費が減少するよう努める。</t>
    <rPh sb="31" eb="33">
      <t>キンネン</t>
    </rPh>
    <rPh sb="37" eb="43">
      <t>サイガイコウエイジュウタク</t>
    </rPh>
    <rPh sb="60" eb="64">
      <t>ガッコウシセツ</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</si>
  <si>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</si>
  <si>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</si>
  <si>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</si>
  <si>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</si>
  <si>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</si>
  <si>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</si>
  <si>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</si>
  <si>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実質公債費率は、類似団体と比較して低い水準にあるが上昇傾向にあり、将来負担比率については、災害公営住宅整備や運動公園整備、学校施設の改修整備等により、類似団体平均より高い水準である。
実質公債費率の上昇の原因としては、災害公営住宅整備を含む震災関係の地方債元利金償還の影響や下水道や簡易水道の整備が区画整理に併せて行われていることなどである。これまで以上に、公債費の適正化に取り組むと同時に、定住促進や企業誘致による税収の確保に努め、将来負担比率の抑制に取り組む。</t>
    <rPh sb="45" eb="51">
      <t>サイガイコウエイジュウタク</t>
    </rPh>
    <rPh sb="54" eb="58">
      <t>ウンドウコウエン</t>
    </rPh>
    <rPh sb="58" eb="60">
      <t>セイビ</t>
    </rPh>
    <rPh sb="61" eb="63">
      <t>ガッコウ</t>
    </rPh>
    <rPh sb="63" eb="65">
      <t>シセツ</t>
    </rPh>
    <rPh sb="66" eb="68">
      <t>カイシュウ</t>
    </rPh>
    <rPh sb="68" eb="70">
      <t>セイビ</t>
    </rPh>
    <rPh sb="70" eb="71">
      <t>ナド</t>
    </rPh>
    <rPh sb="122" eb="124">
      <t>カンケイ</t>
    </rPh>
    <rPh sb="125" eb="128">
      <t>チホウサイ</t>
    </rPh>
    <rPh sb="128" eb="131">
      <t>ガンリキン</t>
    </rPh>
    <rPh sb="131" eb="133">
      <t>ショウカン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</si>
</sst>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6FD9-4764-BD78-4ADB9D303B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30157</c:v>
                </c:pt>
                <c:pt idx="1">
                  <c:v>85217</c:v>
                </c:pt>
                <c:pt idx="2">
                  <c:v>78987</c:v>
                </c:pt>
                <c:pt idx="3">
                  <c:v>371900</c:v>
                </c:pt>
                <c:pt idx="4">
                  <c:v>118560</c:v>
                </c:pt>
              </c:numCache>
            </c:numRef>
          </c:val>
          <c:smooth val="0"/>
          <c:extLst>
            <c:ext xmlns:c16="http://schemas.microsoft.com/office/drawing/2014/chart" uri="{C3380CC4-5D6E-409C-BE32-E72D297353CC}">
              <c16:uniqueId val="{00000001-6FD9-4764-BD78-4ADB9D303B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11.69</c:v>
                </c:pt>
                <c:pt idx="1">
                  <c:v>3.24</c:v>
                </c:pt>
                <c:pt idx="2">
                  <c:v>1.65</c:v>
                </c:pt>
                <c:pt idx="3">
                  <c:v>1.71</c:v>
                </c:pt>
                <c:pt idx="4">
                  <c:v>4.03</c:v>
                </c:pt>
              </c:numCache>
            </c:numRef>
          </c:val>
          <c:extLst>
            <c:ext xmlns:c16="http://schemas.microsoft.com/office/drawing/2014/chart" uri="{C3380CC4-5D6E-409C-BE32-E72D297353CC}">
              <c16:uniqueId val="{00000000-A39D-49B0-A533-60C43176A6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59.07</c:v>
                </c:pt>
                <c:pt idx="1">
                  <c:v>63.46</c:v>
                </c:pt>
                <c:pt idx="2">
                  <c:v>61.71</c:v>
                </c:pt>
                <c:pt idx="3">
                  <c:v>50.6</c:v>
                </c:pt>
                <c:pt idx="4">
                  <c:v>46.1</c:v>
                </c:pt>
              </c:numCache>
            </c:numRef>
          </c:val>
          <c:extLst>
            <c:ext xmlns:c16="http://schemas.microsoft.com/office/drawing/2014/chart" uri="{C3380CC4-5D6E-409C-BE32-E72D297353CC}">
              <c16:uniqueId val="{00000001-A39D-49B0-A533-60C43176A6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c:v>
                </c:pt>
                <c:pt idx="1">
                  <c:v>-3.11</c:v>
                </c:pt>
                <c:pt idx="2">
                  <c:v>-2.97</c:v>
                </c:pt>
                <c:pt idx="3">
                  <c:v>-8.58</c:v>
                </c:pt>
                <c:pt idx="4">
                  <c:v>2.4700000000000002</c:v>
                </c:pt>
              </c:numCache>
            </c:numRef>
          </c:val>
          <c:smooth val="0"/>
          <c:extLst>
            <c:ext xmlns:c16="http://schemas.microsoft.com/office/drawing/2014/chart" uri="{C3380CC4-5D6E-409C-BE32-E72D297353CC}">
              <c16:uniqueId val="{00000002-A39D-49B0-A533-60C43176A6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95-40F3-8C1A-AC259359E8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95-40F3-8C1A-AC259359E8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95-40F3-8C1A-AC259359E866}"/>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DF95-40F3-8C1A-AC259359E866}"/>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0.24</c:v>
                </c:pt>
                <c:pt idx="4">
                  <c:v>#N/A</c:v>
                </c:pt>
                <c:pt idx="5">
                  <c:v>0.02</c:v>
                </c:pt>
                <c:pt idx="6">
                  <c:v>#N/A</c:v>
                </c:pt>
                <c:pt idx="7">
                  <c:v>0.26</c:v>
                </c:pt>
                <c:pt idx="8">
                  <c:v>#N/A</c:v>
                </c:pt>
                <c:pt idx="9">
                  <c:v>0.13</c:v>
                </c:pt>
              </c:numCache>
            </c:numRef>
          </c:val>
          <c:extLst>
            <c:ext xmlns:c16="http://schemas.microsoft.com/office/drawing/2014/chart" uri="{C3380CC4-5D6E-409C-BE32-E72D297353CC}">
              <c16:uniqueId val="{00000004-DF95-40F3-8C1A-AC259359E86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0.09</c:v>
                </c:pt>
                <c:pt idx="4">
                  <c:v>#N/A</c:v>
                </c:pt>
                <c:pt idx="5">
                  <c:v>0.18</c:v>
                </c:pt>
                <c:pt idx="6">
                  <c:v>#N/A</c:v>
                </c:pt>
                <c:pt idx="7">
                  <c:v>0.22</c:v>
                </c:pt>
                <c:pt idx="8">
                  <c:v>#N/A</c:v>
                </c:pt>
                <c:pt idx="9">
                  <c:v>0.2</c:v>
                </c:pt>
              </c:numCache>
            </c:numRef>
          </c:val>
          <c:extLst>
            <c:ext xmlns:c16="http://schemas.microsoft.com/office/drawing/2014/chart" uri="{C3380CC4-5D6E-409C-BE32-E72D297353CC}">
              <c16:uniqueId val="{00000005-DF95-40F3-8C1A-AC259359E86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c:v>
                </c:pt>
                <c:pt idx="2">
                  <c:v>#N/A</c:v>
                </c:pt>
                <c:pt idx="3">
                  <c:v>1.27</c:v>
                </c:pt>
                <c:pt idx="4">
                  <c:v>#N/A</c:v>
                </c:pt>
                <c:pt idx="5">
                  <c:v>0.79</c:v>
                </c:pt>
                <c:pt idx="6">
                  <c:v>#N/A</c:v>
                </c:pt>
                <c:pt idx="7">
                  <c:v>0.39</c:v>
                </c:pt>
                <c:pt idx="8">
                  <c:v>#N/A</c:v>
                </c:pt>
                <c:pt idx="9">
                  <c:v>0.57999999999999996</c:v>
                </c:pt>
              </c:numCache>
            </c:numRef>
          </c:val>
          <c:extLst>
            <c:ext xmlns:c16="http://schemas.microsoft.com/office/drawing/2014/chart" uri="{C3380CC4-5D6E-409C-BE32-E72D297353CC}">
              <c16:uniqueId val="{00000006-DF95-40F3-8C1A-AC259359E86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4.8600000000000003</c:v>
                </c:pt>
                <c:pt idx="2">
                  <c:v>#N/A</c:v>
                </c:pt>
                <c:pt idx="3">
                  <c:v>5.55</c:v>
                </c:pt>
                <c:pt idx="4">
                  <c:v>#N/A</c:v>
                </c:pt>
                <c:pt idx="5">
                  <c:v>6.44</c:v>
                </c:pt>
                <c:pt idx="6">
                  <c:v>#N/A</c:v>
                </c:pt>
                <c:pt idx="7">
                  <c:v>0.98</c:v>
                </c:pt>
                <c:pt idx="8">
                  <c:v>#N/A</c:v>
                </c:pt>
                <c:pt idx="9">
                  <c:v>1.02</c:v>
                </c:pt>
              </c:numCache>
            </c:numRef>
          </c:val>
          <c:extLst>
            <c:ext xmlns:c16="http://schemas.microsoft.com/office/drawing/2014/chart" uri="{C3380CC4-5D6E-409C-BE32-E72D297353CC}">
              <c16:uniqueId val="{00000007-DF95-40F3-8C1A-AC259359E86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1.41</c:v>
                </c:pt>
                <c:pt idx="2">
                  <c:v>#N/A</c:v>
                </c:pt>
                <c:pt idx="3">
                  <c:v>3.22</c:v>
                </c:pt>
                <c:pt idx="4">
                  <c:v>#N/A</c:v>
                </c:pt>
                <c:pt idx="5">
                  <c:v>2.93</c:v>
                </c:pt>
                <c:pt idx="6">
                  <c:v>#N/A</c:v>
                </c:pt>
                <c:pt idx="7">
                  <c:v>2.08</c:v>
                </c:pt>
                <c:pt idx="8">
                  <c:v>#N/A</c:v>
                </c:pt>
                <c:pt idx="9">
                  <c:v>1.79</c:v>
                </c:pt>
              </c:numCache>
            </c:numRef>
          </c:val>
          <c:extLst>
            <c:ext xmlns:c16="http://schemas.microsoft.com/office/drawing/2014/chart" uri="{C3380CC4-5D6E-409C-BE32-E72D297353CC}">
              <c16:uniqueId val="{00000008-DF95-40F3-8C1A-AC259359E86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11.68</c:v>
                </c:pt>
                <c:pt idx="2">
                  <c:v>#N/A</c:v>
                </c:pt>
                <c:pt idx="3">
                  <c:v>3.22</c:v>
                </c:pt>
                <c:pt idx="4">
                  <c:v>#N/A</c:v>
                </c:pt>
                <c:pt idx="5">
                  <c:v>1.63</c:v>
                </c:pt>
                <c:pt idx="6">
                  <c:v>#N/A</c:v>
                </c:pt>
                <c:pt idx="7">
                  <c:v>1.69</c:v>
                </c:pt>
                <c:pt idx="8">
                  <c:v>#N/A</c:v>
                </c:pt>
                <c:pt idx="9">
                  <c:v>8.4</c:v>
                </c:pt>
              </c:numCache>
            </c:numRef>
          </c:val>
          <c:extLst>
            <c:ext xmlns:c16="http://schemas.microsoft.com/office/drawing/2014/chart" uri="{C3380CC4-5D6E-409C-BE32-E72D297353CC}">
              <c16:uniqueId val="{00000009-DF95-40F3-8C1A-AC259359E8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296</c:v>
                </c:pt>
                <c:pt idx="5">
                  <c:v>312</c:v>
                </c:pt>
                <c:pt idx="8">
                  <c:v>321</c:v>
                </c:pt>
                <c:pt idx="11">
                  <c:v>327</c:v>
                </c:pt>
                <c:pt idx="14">
                  <c:v>442</c:v>
                </c:pt>
              </c:numCache>
            </c:numRef>
          </c:val>
          <c:extLst>
            <c:ext xmlns:c16="http://schemas.microsoft.com/office/drawing/2014/chart" uri="{C3380CC4-5D6E-409C-BE32-E72D297353CC}">
              <c16:uniqueId val="{00000000-7E9A-482B-A39D-6DE326EB1E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9A-482B-A39D-6DE326EB1E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9A-482B-A39D-6DE326EB1E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17</c:v>
                </c:pt>
                <c:pt idx="6">
                  <c:v>19</c:v>
                </c:pt>
                <c:pt idx="9">
                  <c:v>19</c:v>
                </c:pt>
                <c:pt idx="12">
                  <c:v>20</c:v>
                </c:pt>
              </c:numCache>
            </c:numRef>
          </c:val>
          <c:extLst>
            <c:ext xmlns:c16="http://schemas.microsoft.com/office/drawing/2014/chart" uri="{C3380CC4-5D6E-409C-BE32-E72D297353CC}">
              <c16:uniqueId val="{00000003-7E9A-482B-A39D-6DE326EB1E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123</c:v>
                </c:pt>
                <c:pt idx="3">
                  <c:v>109</c:v>
                </c:pt>
                <c:pt idx="6">
                  <c:v>113</c:v>
                </c:pt>
                <c:pt idx="9">
                  <c:v>112</c:v>
                </c:pt>
                <c:pt idx="12">
                  <c:v>145</c:v>
                </c:pt>
              </c:numCache>
            </c:numRef>
          </c:val>
          <c:extLst>
            <c:ext xmlns:c16="http://schemas.microsoft.com/office/drawing/2014/chart" uri="{C3380CC4-5D6E-409C-BE32-E72D297353CC}">
              <c16:uniqueId val="{00000004-7E9A-482B-A39D-6DE326EB1E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9A-482B-A39D-6DE326EB1E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9A-482B-A39D-6DE326EB1E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316</c:v>
                </c:pt>
                <c:pt idx="3">
                  <c:v>346</c:v>
                </c:pt>
                <c:pt idx="6">
                  <c:v>372</c:v>
                </c:pt>
                <c:pt idx="9">
                  <c:v>387</c:v>
                </c:pt>
                <c:pt idx="12">
                  <c:v>521</c:v>
                </c:pt>
              </c:numCache>
            </c:numRef>
          </c:val>
          <c:extLst>
            <c:ext xmlns:c16="http://schemas.microsoft.com/office/drawing/2014/chart" uri="{C3380CC4-5D6E-409C-BE32-E72D297353CC}">
              <c16:uniqueId val="{00000007-7E9A-482B-A39D-6DE326EB1E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148</c:v>
                </c:pt>
                <c:pt idx="2">
                  <c:v>#N/A</c:v>
                </c:pt>
                <c:pt idx="3">
                  <c:v>#N/A</c:v>
                </c:pt>
                <c:pt idx="4">
                  <c:v>160</c:v>
                </c:pt>
                <c:pt idx="5">
                  <c:v>#N/A</c:v>
                </c:pt>
                <c:pt idx="6">
                  <c:v>#N/A</c:v>
                </c:pt>
                <c:pt idx="7">
                  <c:v>183</c:v>
                </c:pt>
                <c:pt idx="8">
                  <c:v>#N/A</c:v>
                </c:pt>
                <c:pt idx="9">
                  <c:v>#N/A</c:v>
                </c:pt>
                <c:pt idx="10">
                  <c:v>191</c:v>
                </c:pt>
                <c:pt idx="11">
                  <c:v>#N/A</c:v>
                </c:pt>
                <c:pt idx="12">
                  <c:v>#N/A</c:v>
                </c:pt>
                <c:pt idx="13">
                  <c:v>244</c:v>
                </c:pt>
                <c:pt idx="14">
                  <c:v>#N/A</c:v>
                </c:pt>
              </c:numCache>
            </c:numRef>
          </c:val>
          <c:smooth val="0"/>
          <c:extLst>
            <c:ext xmlns:c16="http://schemas.microsoft.com/office/drawing/2014/chart" uri="{C3380CC4-5D6E-409C-BE32-E72D297353CC}">
              <c16:uniqueId val="{00000008-7E9A-482B-A39D-6DE326EB1E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5715</c:v>
                </c:pt>
                <c:pt idx="5">
                  <c:v>6391</c:v>
                </c:pt>
                <c:pt idx="8">
                  <c:v>6386</c:v>
                </c:pt>
                <c:pt idx="11">
                  <c:v>6678</c:v>
                </c:pt>
                <c:pt idx="14">
                  <c:v>6773</c:v>
                </c:pt>
              </c:numCache>
            </c:numRef>
          </c:val>
          <c:extLst>
            <c:ext xmlns:c16="http://schemas.microsoft.com/office/drawing/2014/chart" uri="{C3380CC4-5D6E-409C-BE32-E72D297353CC}">
              <c16:uniqueId val="{00000000-946A-4474-8CC5-D776E4BB24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46A-4474-8CC5-D776E4BB24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1990</c:v>
                </c:pt>
                <c:pt idx="5">
                  <c:v>2135</c:v>
                </c:pt>
                <c:pt idx="8">
                  <c:v>2154</c:v>
                </c:pt>
                <c:pt idx="11">
                  <c:v>2363</c:v>
                </c:pt>
                <c:pt idx="14">
                  <c:v>2489</c:v>
                </c:pt>
              </c:numCache>
            </c:numRef>
          </c:val>
          <c:extLst>
            <c:ext xmlns:c16="http://schemas.microsoft.com/office/drawing/2014/chart" uri="{C3380CC4-5D6E-409C-BE32-E72D297353CC}">
              <c16:uniqueId val="{00000002-946A-4474-8CC5-D776E4BB24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6A-4474-8CC5-D776E4BB24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6A-4474-8CC5-D776E4BB24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6A-4474-8CC5-D776E4BB24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481</c:v>
                </c:pt>
                <c:pt idx="3">
                  <c:v>465</c:v>
                </c:pt>
                <c:pt idx="6">
                  <c:v>449</c:v>
                </c:pt>
                <c:pt idx="9">
                  <c:v>416</c:v>
                </c:pt>
                <c:pt idx="12">
                  <c:v>388</c:v>
                </c:pt>
              </c:numCache>
            </c:numRef>
          </c:val>
          <c:extLst>
            <c:ext xmlns:c16="http://schemas.microsoft.com/office/drawing/2014/chart" uri="{C3380CC4-5D6E-409C-BE32-E72D297353CC}">
              <c16:uniqueId val="{00000006-946A-4474-8CC5-D776E4BB24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104</c:v>
                </c:pt>
                <c:pt idx="3">
                  <c:v>107</c:v>
                </c:pt>
                <c:pt idx="6">
                  <c:v>92</c:v>
                </c:pt>
                <c:pt idx="9">
                  <c:v>81</c:v>
                </c:pt>
                <c:pt idx="12">
                  <c:v>115</c:v>
                </c:pt>
              </c:numCache>
            </c:numRef>
          </c:val>
          <c:extLst>
            <c:ext xmlns:c16="http://schemas.microsoft.com/office/drawing/2014/chart" uri="{C3380CC4-5D6E-409C-BE32-E72D297353CC}">
              <c16:uniqueId val="{00000007-946A-4474-8CC5-D776E4BB24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2179</c:v>
                </c:pt>
                <c:pt idx="3">
                  <c:v>2332</c:v>
                </c:pt>
                <c:pt idx="6">
                  <c:v>2458</c:v>
                </c:pt>
                <c:pt idx="9">
                  <c:v>2259</c:v>
                </c:pt>
                <c:pt idx="12">
                  <c:v>2334</c:v>
                </c:pt>
              </c:numCache>
            </c:numRef>
          </c:val>
          <c:extLst>
            <c:ext xmlns:c16="http://schemas.microsoft.com/office/drawing/2014/chart" uri="{C3380CC4-5D6E-409C-BE32-E72D297353CC}">
              <c16:uniqueId val="{00000008-946A-4474-8CC5-D776E4BB24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6A-4474-8CC5-D776E4BB24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6087</c:v>
                </c:pt>
                <c:pt idx="3">
                  <c:v>7011</c:v>
                </c:pt>
                <c:pt idx="6">
                  <c:v>7095</c:v>
                </c:pt>
                <c:pt idx="9">
                  <c:v>7931</c:v>
                </c:pt>
                <c:pt idx="12">
                  <c:v>8003</c:v>
                </c:pt>
              </c:numCache>
            </c:numRef>
          </c:val>
          <c:extLst>
            <c:ext xmlns:c16="http://schemas.microsoft.com/office/drawing/2014/chart" uri="{C3380CC4-5D6E-409C-BE32-E72D297353CC}">
              <c16:uniqueId val="{0000000A-946A-4474-8CC5-D776E4BB24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1146</c:v>
                </c:pt>
                <c:pt idx="2">
                  <c:v>#N/A</c:v>
                </c:pt>
                <c:pt idx="3">
                  <c:v>#N/A</c:v>
                </c:pt>
                <c:pt idx="4">
                  <c:v>1389</c:v>
                </c:pt>
                <c:pt idx="5">
                  <c:v>#N/A</c:v>
                </c:pt>
                <c:pt idx="6">
                  <c:v>#N/A</c:v>
                </c:pt>
                <c:pt idx="7">
                  <c:v>1554</c:v>
                </c:pt>
                <c:pt idx="8">
                  <c:v>#N/A</c:v>
                </c:pt>
                <c:pt idx="9">
                  <c:v>#N/A</c:v>
                </c:pt>
                <c:pt idx="10">
                  <c:v>1645</c:v>
                </c:pt>
                <c:pt idx="11">
                  <c:v>#N/A</c:v>
                </c:pt>
                <c:pt idx="12">
                  <c:v>#N/A</c:v>
                </c:pt>
                <c:pt idx="13">
                  <c:v>1579</c:v>
                </c:pt>
                <c:pt idx="14">
                  <c:v>#N/A</c:v>
                </c:pt>
              </c:numCache>
            </c:numRef>
          </c:val>
          <c:smooth val="0"/>
          <c:extLst>
            <c:ext xmlns:c16="http://schemas.microsoft.com/office/drawing/2014/chart" uri="{C3380CC4-5D6E-409C-BE32-E72D297353CC}">
              <c16:uniqueId val="{0000000B-946A-4474-8CC5-D776E4BB24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1612</c:v>
                </c:pt>
                <c:pt idx="1">
                  <c:v>1375</c:v>
                </c:pt>
                <c:pt idx="2">
                  <c:v>1375</c:v>
                </c:pt>
              </c:numCache>
            </c:numRef>
          </c:val>
          <c:extLst>
            <c:ext xmlns:c16="http://schemas.microsoft.com/office/drawing/2014/chart" uri="{C3380CC4-5D6E-409C-BE32-E72D297353CC}">
              <c16:uniqueId val="{00000000-2DD1-4A8D-8602-13BB6C89C3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51</c:v>
                </c:pt>
                <c:pt idx="1">
                  <c:v>135</c:v>
                </c:pt>
                <c:pt idx="2">
                  <c:v>85</c:v>
                </c:pt>
              </c:numCache>
            </c:numRef>
          </c:val>
          <c:extLst>
            <c:ext xmlns:c16="http://schemas.microsoft.com/office/drawing/2014/chart" uri="{C3380CC4-5D6E-409C-BE32-E72D297353CC}">
              <c16:uniqueId val="{00000001-2DD1-4A8D-8602-13BB6C89C3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408</c:v>
                </c:pt>
                <c:pt idx="1">
                  <c:v>569</c:v>
                </c:pt>
                <c:pt idx="2">
                  <c:v>732</c:v>
                </c:pt>
              </c:numCache>
            </c:numRef>
          </c:val>
          <c:extLst>
            <c:ext xmlns:c16="http://schemas.microsoft.com/office/drawing/2014/chart" uri="{C3380CC4-5D6E-409C-BE32-E72D297353CC}">
              <c16:uniqueId val="{00000002-2DD1-4A8D-8602-13BB6C89C3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{7CE03A65-058F-435C-B9C0-7E3B7C721E98}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C09-4663-B9B9-64E11C6D7A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{363AF58E-F779-4C38-916E-C70EFE450DBF}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09-4663-B9B9-64E11C6D7A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{64C60C6B-D3C3-4987-862B-96822D5A42CE}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09-4663-B9B9-64E11C6D7A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{34CA5263-7180-44CC-A52B-7F769F966BCF}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09-4663-B9B9-64E11C6D7A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{E62C16EA-80B6-4910-A64A-768C2C11B7BC}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09-4663-B9B9-64E11C6D7AF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{A1B4DF4F-E81F-4793-A5A8-797A2B270226}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C09-4663-B9B9-64E11C6D7AF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{B41F2722-1E06-4541-8DD2-34A6F221923D}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C09-4663-B9B9-64E11C6D7AF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{84F60F71-3A57-440A-A5FC-E53F1FD719E7}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C09-4663-B9B9-64E11C6D7AF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{CD4665C3-6930-4A59-84EE-B437734E4E8F}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C09-4663-B9B9-64E11C6D7A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52.3</c:v>
                </c:pt>
                <c:pt idx="16">
                  <c:v>54</c:v>
                </c:pt>
                <c:pt idx="24">
                  <c:v>50.2</c:v>
                </c:pt>
                <c:pt idx="32">
                  <c:v>51</c:v>
                </c:pt>
              </c:numCache>
            </c:numRef>
          </c:xVal>
          <c:yVal>
            <c:numRef>
              <c:f>公会計指標分析・財政指標組合せ分析表!$BP$51:$DC$51</c:f>
              <c:numCache>
                <c:formatCode>#,##0.0;"▲ "#,##0.0</c:formatCode>
                <c:ptCount val="40"/>
                <c:pt idx="0">
                  <c:v>50.5</c:v>
                </c:pt>
                <c:pt idx="8">
                  <c:v>60.7</c:v>
                </c:pt>
                <c:pt idx="16">
                  <c:v>67.8</c:v>
                </c:pt>
                <c:pt idx="24">
                  <c:v>68.7</c:v>
                </c:pt>
                <c:pt idx="32">
                  <c:v>62</c:v>
                </c:pt>
              </c:numCache>
            </c:numRef>
          </c:yVal>
          <c:smooth val="0"/>
          <c:extLst>
            <c:ext xmlns:c16="http://schemas.microsoft.com/office/drawing/2014/chart" uri="{C3380CC4-5D6E-409C-BE32-E72D297353CC}">
              <c16:uniqueId val="{00000009-9C09-4663-B9B9-64E11C6D7A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{DB08770E-D485-4C0D-99FB-8B9A8C2C91CE}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C09-4663-B9B9-64E11C6D7A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{C9B59963-80E8-4E3B-A1F2-CEA1D2CCBB47}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09-4663-B9B9-64E11C6D7A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{699128A8-F1F2-4944-BB4D-F1171DEC7533}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09-4663-B9B9-64E11C6D7A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{C7AF1683-E673-4C99-A51F-18A84E290CE1}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09-4663-B9B9-64E11C6D7A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{D1906434-CFF0-42BF-AB0C-35754B7A2A76}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09-4663-B9B9-64E11C6D7AF2}"/>
                </c:ext>
              </c:extLst>
            </c:dLbl>
            <c:dLbl>
              <c:idx val="8"/>
              <c:layout>
                <c:manualLayout>
                  <c:x val="-4.007913475682509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{07D3C0AD-9BC7-4B82-A54E-DC2EDDE81278}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C09-4663-B9B9-64E11C6D7AF2}"/>
                </c:ext>
              </c:extLst>
            </c:dLbl>
            <c:dLbl>
              <c:idx val="16"/>
              <c:layout>
                <c:manualLayout>
                  <c:x val="-4.430321778177475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{32D65AE3-6B02-43A3-8824-68F5829BA515}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C09-4663-B9B9-64E11C6D7AF2}"/>
                </c:ext>
              </c:extLst>
            </c:dLbl>
            <c:dLbl>
              <c:idx val="24"/>
              <c:layout>
                <c:manualLayout>
                  <c:x val="-1.9857733338031841E-2"/>
                  <c:y val="-8.3584215105054191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{9692E4AD-DDEC-4E24-B52E-988CE9E0B576}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C09-4663-B9B9-64E11C6D7AF2}"/>
                </c:ext>
              </c:extLst>
            </c:dLbl>
            <c:dLbl>
              <c:idx val="32"/>
              <c:layout>
                <c:manualLayout>
                  <c:x val="-3.2015750650234161E-2"/>
                  <c:y val="-4.589386910667619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{0B1023FA-B99B-4575-BAAC-EC39B6B52876}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C09-4663-B9B9-64E11C6D7A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9C09-4663-B9B9-64E11C6D7AF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{D1F9B12E-5491-4EF4-A544-1CAE16A4512E}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788-4486-9FA8-C1FF20714A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{834BF54C-3A21-4550-B7A3-1BEE62FB96D4}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88-4486-9FA8-C1FF20714A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{12FAE6F1-2739-4EC8-8AB4-7FB7662ACF41}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88-4486-9FA8-C1FF20714A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{4DF3D499-1AC1-4FC7-95CE-A89384EFF36E}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88-4486-9FA8-C1FF20714A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{5C253777-4FA7-4F6A-AA0A-EFCF2CE4A6E0}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88-4486-9FA8-C1FF20714AE1}"/>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{93B1E0E3-25FD-47A3-884E-1E0EC418DC64}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788-4486-9FA8-C1FF20714AE1}"/>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{DCC25FD8-F170-46A3-AC01-5B4F3B51ECDA}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788-4486-9FA8-C1FF20714AE1}"/>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{E1A53D7A-8458-4BF7-96AB-3C7F25CDC3BA}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788-4486-9FA8-C1FF20714AE1}"/>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{98143C20-2C98-4BBA-A136-3B97D53A2ADB}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788-4486-9FA8-C1FF20714A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6.4</c:v>
                </c:pt>
                <c:pt idx="16">
                  <c:v>7.2</c:v>
                </c:pt>
                <c:pt idx="24">
                  <c:v>7.6</c:v>
                </c:pt>
                <c:pt idx="32">
                  <c:v>8.5</c:v>
                </c:pt>
              </c:numCache>
            </c:numRef>
          </c:xVal>
          <c:yVal>
            <c:numRef>
              <c:f>公会計指標分析・財政指標組合せ分析表!$BP$73:$DC$73</c:f>
              <c:numCache>
                <c:formatCode>#,##0.0;"▲ "#,##0.0</c:formatCode>
                <c:ptCount val="40"/>
                <c:pt idx="0">
                  <c:v>50.5</c:v>
                </c:pt>
                <c:pt idx="8">
                  <c:v>60.7</c:v>
                </c:pt>
                <c:pt idx="16">
                  <c:v>67.8</c:v>
                </c:pt>
                <c:pt idx="24">
                  <c:v>68.7</c:v>
                </c:pt>
                <c:pt idx="32">
                  <c:v>62</c:v>
                </c:pt>
              </c:numCache>
            </c:numRef>
          </c:yVal>
          <c:smooth val="0"/>
          <c:extLst>
            <c:ext xmlns:c16="http://schemas.microsoft.com/office/drawing/2014/chart" uri="{C3380CC4-5D6E-409C-BE32-E72D297353CC}">
              <c16:uniqueId val="{00000009-9788-4486-9FA8-C1FF20714A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85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{163AFF7B-22A3-4234-83F2-4427771C158F}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788-4486-9FA8-C1FF20714A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{E0362ACF-97FB-4CAB-AF97-4417E9D7283E}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88-4486-9FA8-C1FF20714A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{61F65011-6608-4A21-B1C8-F5708AF15995}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88-4486-9FA8-C1FF20714A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{9510804A-1B56-41A8-A73E-0566806D8205}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88-4486-9FA8-C1FF20714A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{A81475C4-32DF-4657-83C7-19CBC9F11BA7}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88-4486-9FA8-C1FF20714AE1}"/>
                </c:ext>
              </c:extLst>
            </c:dLbl>
            <c:dLbl>
              <c:idx val="8"/>
              <c:layout>
                <c:manualLayout>
                  <c:x val="0"/>
                  <c:y val="-1.112930481188185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{C28F5501-AAC8-4DA5-AAF0-13996A58A7AC}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788-4486-9FA8-C1FF20714AE1}"/>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{20FC4CFE-DB02-4B57-9C50-E0928358244B}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788-4486-9FA8-C1FF20714AE1}"/>
                </c:ext>
              </c:extLst>
            </c:dLbl>
            <c:dLbl>
              <c:idx val="24"/>
              <c:layout>
                <c:manualLayout>
                  <c:x val="0"/>
                  <c:y val="-1.81415665518419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{8B5ABF4D-EB92-4205-BC4C-9E8EF50D3296}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788-4486-9FA8-C1FF20714AE1}"/>
                </c:ext>
              </c:extLst>
            </c:dLbl>
            <c:dLbl>
              <c:idx val="32"/>
              <c:layout>
                <c:manualLayout>
                  <c:x val="0"/>
                  <c:y val="1.814156655184200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{BB3522AF-48FA-497F-BBDD-96386A944E0C}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788-4486-9FA8-C1FF20714A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9788-4486-9FA8-C1FF20714AE1}"/>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平成２８年熊本地震に係る起債の一般会計の元金償還が令和２年度より開始され、償還金等の額が前年度と比較して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倍強増加している。これは、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の拡充、学校施設等整備事業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また、起債の借入れについても、学校施設の整備等や運動公園事業など整備に係る費用が発生するため、増加の見込みである。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や簡易水道事業の元利償還金に係る一般会計からの繰入額が年々増加しており、令和５年度に公共下水道事業も法的化の予定であり繰入額が増加する見込みである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らのことから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の拡充、</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学校教育施設等整備事業の増加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み、また、学校関連施設の整備等の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の費用が発生するので</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、地方債の増が見込まれる。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減災基金について、令和２年度は、町所有の幼稚園を民間へ売買した分の起債の繰上償還や平成２８年熊本地震関連の災害廃棄物処理事業の償還が開始され減となった。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また、ふるさと応援基金については、昨年度より積立額が増えた。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ふるさと応援寄附基金については、寄附者の希望された使途に応じて、また平成２８年熊本地震復興基金は復興に関する事業（主に地震により壊れた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保育施設の改修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や学校施設の修繕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るための基金である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ふるさと応援寄附基金については、近年増加傾向であり、前年度と比べ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百円の増の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そのほか、平成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万円を取崩し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今後は、施設の長寿命化計画に向けた改修が見込まれるので、公共施設等整備基金を活用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する予定である。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また、ふるさと応援寄附基金が毎年増加傾向であるため、そちらの基金運用も更に拡充していくように努める。</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基金の残金を運用していきたい。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運動公園整備事業や土地区画整理事業の拡張に伴い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事業費が増しているが、基金自体の取り崩しは行わなかった。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調整に努めたい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令和２年度は、町所有の幼稚園を民間へ売買した分の起債の繰上償還や平成２８年熊本地震関連の災害廃棄物処理事業の償還が開始されたため減となった。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平成２８年熊本地震時に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発生した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災害</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廃棄物処理事業に充てる為、計画的な運用に努めるとともに、繰上償還にも対応できるよう基金の維持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確める。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a:t>
          </a:r>
          <a:r>
            <a:rPr kumimoji="1" lang="ja-JP" altLang="en-US" sz="1100" b="0" i="0" baseline="0">
              <a:solidFill>
                <a:schemeClr val="dk1"/>
              </a:solidFill>
              <a:effectLst/>
              <a:latin typeface="+mn-lt"/>
              <a:ea typeface="+mn-ea"/>
              <a:cs typeface="+mn-cs"/>
            </a:rPr>
            <a:t>、学校施設</a:t>
          </a:r>
          <a:r>
            <a:rPr kumimoji="1" lang="ja-JP" altLang="ja-JP" sz="1100" b="0" i="0" baseline="0">
              <a:solidFill>
                <a:schemeClr val="dk1"/>
              </a:solidFill>
              <a:effectLst/>
              <a:latin typeface="+mn-lt"/>
              <a:ea typeface="+mn-ea"/>
              <a:cs typeface="+mn-cs"/>
            </a:rPr>
            <a:t>等の整備を</a:t>
          </a:r>
          <a:r>
            <a:rPr kumimoji="1" lang="ja-JP" altLang="en-US" sz="1100" b="0" i="0" baseline="0">
              <a:solidFill>
                <a:schemeClr val="dk1"/>
              </a:solidFill>
              <a:effectLst/>
              <a:latin typeface="+mn-lt"/>
              <a:ea typeface="+mn-ea"/>
              <a:cs typeface="+mn-cs"/>
            </a:rPr>
            <a:t>行った</a:t>
          </a:r>
          <a:r>
            <a:rPr kumimoji="1" lang="ja-JP" altLang="ja-JP" sz="1100" b="0" i="0" baseline="0">
              <a:solidFill>
                <a:schemeClr val="dk1"/>
              </a:solidFill>
              <a:effectLst/>
              <a:latin typeface="+mn-lt"/>
              <a:ea typeface="+mn-ea"/>
              <a:cs typeface="+mn-cs"/>
            </a:rPr>
            <a:t>ためであり、そのほかの施設については、老朽化が進んでいる施設も多く、公共施設総合管理計画に基づき、点検、診断を行い、適切な維持管理、修繕、更新等を行っていく。</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81" name="楕円 80"/>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82" name="有形固定資産減価償却率該当値テキスト"/>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56938</xdr:rowOff>
    </xdr:from>
    <xdr:to>
      <xdr:col>19</xdr:col>
      <xdr:colOff>187325</xdr:colOff>
      <xdr:row>28</xdr:row>
      <xdr:rowOff>158538</xdr:rowOff>
    </xdr:to>
    <xdr:sp macro="" textlink="">
      <xdr:nvSpPr>
        <xdr:cNvPr id="83" name="楕円 82"/>
        <xdr:cNvSpPr/>
      </xdr:nvSpPr>
      <xdr:spPr>
        <a:xfrm>
          <a:off x="4000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107738</xdr:rowOff>
    </xdr:from>
    <xdr:to>
      <xdr:col>23</xdr:col>
      <xdr:colOff>85725</xdr:colOff>
      <xdr:row>28</xdr:row>
      <xdr:rowOff>136525</xdr:rowOff>
    </xdr:to>
    <xdr:cxnSp macro="">
      <xdr:nvCxnSpPr>
        <xdr:cNvPr id="84" name="直線コネクタ 83"/>
        <xdr:cNvCxnSpPr/>
      </xdr:nvCxnSpPr>
      <xdr:spPr>
        <a:xfrm>
          <a:off x="4051300" y="5679863"/>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85" name="楕円 84"/>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107738</xdr:rowOff>
    </xdr:from>
    <xdr:to>
      <xdr:col>19</xdr:col>
      <xdr:colOff>136525</xdr:colOff>
      <xdr:row>29</xdr:row>
      <xdr:rowOff>73025</xdr:rowOff>
    </xdr:to>
    <xdr:cxnSp macro="">
      <xdr:nvCxnSpPr>
        <xdr:cNvPr id="86" name="直線コネクタ 85"/>
        <xdr:cNvCxnSpPr/>
      </xdr:nvCxnSpPr>
      <xdr:spPr>
        <a:xfrm flipV="1">
          <a:off x="3289300" y="5679863"/>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132503</xdr:rowOff>
    </xdr:from>
    <xdr:to>
      <xdr:col>11</xdr:col>
      <xdr:colOff>187325</xdr:colOff>
      <xdr:row>29</xdr:row>
      <xdr:rowOff>62653</xdr:rowOff>
    </xdr:to>
    <xdr:sp macro="" textlink="">
      <xdr:nvSpPr>
        <xdr:cNvPr id="87" name="楕円 86"/>
        <xdr:cNvSpPr/>
      </xdr:nvSpPr>
      <xdr:spPr>
        <a:xfrm>
          <a:off x="2476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73025</xdr:rowOff>
    </xdr:to>
    <xdr:cxnSp macro="">
      <xdr:nvCxnSpPr>
        <xdr:cNvPr id="88" name="直線コネクタ 87"/>
        <xdr:cNvCxnSpPr/>
      </xdr:nvCxnSpPr>
      <xdr:spPr>
        <a:xfrm>
          <a:off x="2527300" y="575542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89" name="楕円 88"/>
        <xdr:cNvSpPr/>
      </xdr:nvSpPr>
      <xdr:spPr>
        <a:xfrm>
          <a:off x="1714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29</xdr:row>
      <xdr:rowOff>11853</xdr:rowOff>
    </xdr:to>
    <xdr:cxnSp macro="">
      <xdr:nvCxnSpPr>
        <xdr:cNvPr id="90" name="直線コネクタ 89"/>
        <xdr:cNvCxnSpPr/>
      </xdr:nvCxnSpPr>
      <xdr:spPr>
        <a:xfrm>
          <a:off x="1765300" y="570505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91" name="n_1aveValue有形固定資産減価償却率"/>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2" name="n_2ave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130615</xdr:rowOff>
    </xdr:from>
    <xdr:ext cx="405111" cy="259045"/>
    <xdr:sp macro="" textlink="">
      <xdr:nvSpPr>
        <xdr:cNvPr id="93" name="n_3aveValue有形固定資産減価償却率"/>
        <xdr:cNvSpPr txBox="1"/>
      </xdr:nvSpPr>
      <xdr:spPr>
        <a:xfrm>
          <a:off x="2324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3615</xdr:rowOff>
    </xdr:from>
    <xdr:ext cx="405111" cy="259045"/>
    <xdr:sp macro="" textlink="">
      <xdr:nvSpPr>
        <xdr:cNvPr id="95" name="n_1mainValue有形固定資産減価償却率"/>
        <xdr:cNvSpPr txBox="1"/>
      </xdr:nvSpPr>
      <xdr:spPr>
        <a:xfrm>
          <a:off x="38360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96" name="n_2mainValue有形固定資産減価償却率"/>
        <xdr:cNvSpPr txBox="1"/>
      </xdr:nvSpPr>
      <xdr:spPr>
        <a:xfrm>
          <a:off x="3086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79180</xdr:rowOff>
    </xdr:from>
    <xdr:ext cx="405111" cy="259045"/>
    <xdr:sp macro="" textlink="">
      <xdr:nvSpPr>
        <xdr:cNvPr id="97" name="n_3mainValue有形固定資産減価償却率"/>
        <xdr:cNvSpPr txBox="1"/>
      </xdr:nvSpPr>
      <xdr:spPr>
        <a:xfrm>
          <a:off x="2324744"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98" name="n_4mainValue有形固定資産減価償却率"/>
        <xdr:cNvSpPr txBox="1"/>
      </xdr:nvSpPr>
      <xdr:spPr>
        <a:xfrm>
          <a:off x="1562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[ 1,187.3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債務償還比率は、全国平均や県平均と比べると、高い数値となっている。今後も、平成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年熊本地震関連の元利金償還</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本格的</a:t>
          </a:r>
          <a:r>
            <a:rPr kumimoji="1" lang="ja-JP" altLang="en-US" sz="1200">
              <a:solidFill>
                <a:schemeClr val="dk1"/>
              </a:solidFill>
              <a:effectLst/>
              <a:latin typeface="+mn-lt"/>
              <a:ea typeface="+mn-ea"/>
              <a:cs typeface="+mn-cs"/>
            </a:rPr>
            <a:t>な開始や継続事業・新規事業に伴う地方債の新規発行などの</a:t>
          </a:r>
          <a:r>
            <a:rPr kumimoji="1" lang="ja-JP" altLang="ja-JP" sz="1200">
              <a:solidFill>
                <a:schemeClr val="dk1"/>
              </a:solidFill>
              <a:effectLst/>
              <a:latin typeface="+mn-lt"/>
              <a:ea typeface="+mn-ea"/>
              <a:cs typeface="+mn-cs"/>
            </a:rPr>
            <a:t>影響もあり、公債費の比重が大きくなるため計画的な借入と返済に努めていく。</a:t>
          </a:r>
          <a:endParaRPr lang="ja-JP" altLang="ja-JP" sz="12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1911</xdr:rowOff>
    </xdr:from>
    <xdr:to>
      <xdr:col>76</xdr:col>
      <xdr:colOff>73025</xdr:colOff>
      <xdr:row>33</xdr:row>
      <xdr:rowOff>103512</xdr:rowOff>
    </xdr:to>
    <xdr:sp macro="" textlink="">
      <xdr:nvSpPr>
        <xdr:cNvPr id="145" name="楕円 144"/>
        <xdr:cNvSpPr/>
      </xdr:nvSpPr>
      <xdr:spPr>
        <a:xfrm>
          <a:off x="147447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151788</xdr:rowOff>
    </xdr:from>
    <xdr:ext cx="560923" cy="259045"/>
    <xdr:sp macro="" textlink="">
      <xdr:nvSpPr>
        <xdr:cNvPr id="146" name="債務償還比率該当値テキスト"/>
        <xdr:cNvSpPr txBox="1"/>
      </xdr:nvSpPr>
      <xdr:spPr>
        <a:xfrm>
          <a:off x="14846300" y="64097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74737</xdr:rowOff>
    </xdr:from>
    <xdr:to>
      <xdr:col>72</xdr:col>
      <xdr:colOff>123825</xdr:colOff>
      <xdr:row>35</xdr:row>
      <xdr:rowOff>4887</xdr:rowOff>
    </xdr:to>
    <xdr:sp macro="" textlink="">
      <xdr:nvSpPr>
        <xdr:cNvPr id="147" name="楕円 146"/>
        <xdr:cNvSpPr/>
      </xdr:nvSpPr>
      <xdr:spPr>
        <a:xfrm>
          <a:off x="14033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52711</xdr:rowOff>
    </xdr:from>
    <xdr:to>
      <xdr:col>76</xdr:col>
      <xdr:colOff>22225</xdr:colOff>
      <xdr:row>34</xdr:row>
      <xdr:rowOff>125537</xdr:rowOff>
    </xdr:to>
    <xdr:cxnSp macro="">
      <xdr:nvCxnSpPr>
        <xdr:cNvPr id="148" name="直線コネクタ 147"/>
        <xdr:cNvCxnSpPr/>
      </xdr:nvCxnSpPr>
      <xdr:spPr>
        <a:xfrm flipV="1">
          <a:off x="14084300" y="6482086"/>
          <a:ext cx="7112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115993</xdr:rowOff>
    </xdr:from>
    <xdr:to>
      <xdr:col>68</xdr:col>
      <xdr:colOff>123825</xdr:colOff>
      <xdr:row>33</xdr:row>
      <xdr:rowOff>46143</xdr:rowOff>
    </xdr:to>
    <xdr:sp macro="" textlink="">
      <xdr:nvSpPr>
        <xdr:cNvPr id="149" name="楕円 148"/>
        <xdr:cNvSpPr/>
      </xdr:nvSpPr>
      <xdr:spPr>
        <a:xfrm>
          <a:off x="13271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166793</xdr:rowOff>
    </xdr:from>
    <xdr:to>
      <xdr:col>72</xdr:col>
      <xdr:colOff>73025</xdr:colOff>
      <xdr:row>34</xdr:row>
      <xdr:rowOff>125537</xdr:rowOff>
    </xdr:to>
    <xdr:cxnSp macro="">
      <xdr:nvCxnSpPr>
        <xdr:cNvPr id="150" name="直線コネクタ 149"/>
        <xdr:cNvCxnSpPr/>
      </xdr:nvCxnSpPr>
      <xdr:spPr>
        <a:xfrm>
          <a:off x="13322300" y="6424718"/>
          <a:ext cx="762000" cy="30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39092</xdr:rowOff>
    </xdr:from>
    <xdr:to>
      <xdr:col>64</xdr:col>
      <xdr:colOff>123825</xdr:colOff>
      <xdr:row>32</xdr:row>
      <xdr:rowOff>140692</xdr:rowOff>
    </xdr:to>
    <xdr:sp macro="" textlink="">
      <xdr:nvSpPr>
        <xdr:cNvPr id="151" name="楕円 150"/>
        <xdr:cNvSpPr/>
      </xdr:nvSpPr>
      <xdr:spPr>
        <a:xfrm>
          <a:off x="12509500" y="629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89892</xdr:rowOff>
    </xdr:from>
    <xdr:to>
      <xdr:col>68</xdr:col>
      <xdr:colOff>73025</xdr:colOff>
      <xdr:row>32</xdr:row>
      <xdr:rowOff>166793</xdr:rowOff>
    </xdr:to>
    <xdr:cxnSp macro="">
      <xdr:nvCxnSpPr>
        <xdr:cNvPr id="152" name="直線コネクタ 151"/>
        <xdr:cNvCxnSpPr/>
      </xdr:nvCxnSpPr>
      <xdr:spPr>
        <a:xfrm>
          <a:off x="12560300" y="6347817"/>
          <a:ext cx="762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125724</xdr:rowOff>
    </xdr:from>
    <xdr:to>
      <xdr:col>60</xdr:col>
      <xdr:colOff>123825</xdr:colOff>
      <xdr:row>32</xdr:row>
      <xdr:rowOff>55874</xdr:rowOff>
    </xdr:to>
    <xdr:sp macro="" textlink="">
      <xdr:nvSpPr>
        <xdr:cNvPr id="153" name="楕円 152"/>
        <xdr:cNvSpPr/>
      </xdr:nvSpPr>
      <xdr:spPr>
        <a:xfrm>
          <a:off x="11747500" y="621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5074</xdr:rowOff>
    </xdr:from>
    <xdr:to>
      <xdr:col>64</xdr:col>
      <xdr:colOff>73025</xdr:colOff>
      <xdr:row>32</xdr:row>
      <xdr:rowOff>89892</xdr:rowOff>
    </xdr:to>
    <xdr:cxnSp macro="">
      <xdr:nvCxnSpPr>
        <xdr:cNvPr id="154" name="直線コネクタ 153"/>
        <xdr:cNvCxnSpPr/>
      </xdr:nvCxnSpPr>
      <xdr:spPr>
        <a:xfrm>
          <a:off x="11798300" y="6262999"/>
          <a:ext cx="762000"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167464</xdr:rowOff>
    </xdr:from>
    <xdr:ext cx="560923" cy="259045"/>
    <xdr:sp macro="" textlink="">
      <xdr:nvSpPr>
        <xdr:cNvPr id="159" name="n_1mainValue債務償還比率"/>
        <xdr:cNvSpPr txBox="1"/>
      </xdr:nvSpPr>
      <xdr:spPr>
        <a:xfrm>
          <a:off x="137911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37270</xdr:rowOff>
    </xdr:from>
    <xdr:ext cx="560923" cy="259045"/>
    <xdr:sp macro="" textlink="">
      <xdr:nvSpPr>
        <xdr:cNvPr id="160" name="n_2mainValue債務償還比率"/>
        <xdr:cNvSpPr txBox="1"/>
      </xdr:nvSpPr>
      <xdr:spPr>
        <a:xfrm>
          <a:off x="13041838" y="64666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131819</xdr:rowOff>
    </xdr:from>
    <xdr:ext cx="560923" cy="259045"/>
    <xdr:sp macro="" textlink="">
      <xdr:nvSpPr>
        <xdr:cNvPr id="161" name="n_3mainValue債務償還比率"/>
        <xdr:cNvSpPr txBox="1"/>
      </xdr:nvSpPr>
      <xdr:spPr>
        <a:xfrm>
          <a:off x="12279838" y="63897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47001</xdr:rowOff>
    </xdr:from>
    <xdr:ext cx="469744" cy="259045"/>
    <xdr:sp macro="" textlink="">
      <xdr:nvSpPr>
        <xdr:cNvPr id="162" name="n_4mainValue債務償還比率"/>
        <xdr:cNvSpPr txBox="1"/>
      </xdr:nvSpPr>
      <xdr:spPr>
        <a:xfrm>
          <a:off x="11563427" y="630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3" name="楕円 72"/>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4" name="【道路】&#10;有形固定資産減価償却率該当値テキスト"/>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5" name="楕円 74"/>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64770</xdr:rowOff>
    </xdr:to>
    <xdr:cxnSp macro="">
      <xdr:nvCxnSpPr>
        <xdr:cNvPr id="76" name="直線コネクタ 75"/>
        <xdr:cNvCxnSpPr/>
      </xdr:nvCxnSpPr>
      <xdr:spPr>
        <a:xfrm>
          <a:off x="3797300" y="63893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7" name="楕円 76"/>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45720</xdr:rowOff>
    </xdr:to>
    <xdr:cxnSp macro="">
      <xdr:nvCxnSpPr>
        <xdr:cNvPr id="78" name="直線コネクタ 77"/>
        <xdr:cNvCxnSpPr/>
      </xdr:nvCxnSpPr>
      <xdr:spPr>
        <a:xfrm>
          <a:off x="2908300" y="637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36195</xdr:rowOff>
    </xdr:to>
    <xdr:cxnSp macro="">
      <xdr:nvCxnSpPr>
        <xdr:cNvPr id="80" name="直線コネクタ 79"/>
        <xdr:cNvCxnSpPr/>
      </xdr:nvCxnSpPr>
      <xdr:spPr>
        <a:xfrm>
          <a:off x="2019300" y="63474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90170</xdr:rowOff>
    </xdr:from>
    <xdr:to>
      <xdr:col>6</xdr:col>
      <xdr:colOff>38100</xdr:colOff>
      <xdr:row>37</xdr:row>
      <xdr:rowOff>20320</xdr:rowOff>
    </xdr:to>
    <xdr:sp macro="" textlink="">
      <xdr:nvSpPr>
        <xdr:cNvPr id="81" name="楕円 80"/>
        <xdr:cNvSpPr/>
      </xdr:nvSpPr>
      <xdr:spPr>
        <a:xfrm>
          <a:off x="1079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140970</xdr:rowOff>
    </xdr:from>
    <xdr:to>
      <xdr:col>10</xdr:col>
      <xdr:colOff>114300</xdr:colOff>
      <xdr:row>37</xdr:row>
      <xdr:rowOff>3810</xdr:rowOff>
    </xdr:to>
    <xdr:cxnSp macro="">
      <xdr:nvCxnSpPr>
        <xdr:cNvPr id="82" name="直線コネクタ 81"/>
        <xdr:cNvCxnSpPr/>
      </xdr:nvCxnSpPr>
      <xdr:spPr>
        <a:xfrm>
          <a:off x="1130300" y="6313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7" name="n_1mainValue【道路】&#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103522</xdr:rowOff>
    </xdr:from>
    <xdr:ext cx="405111" cy="259045"/>
    <xdr:sp macro="" textlink="">
      <xdr:nvSpPr>
        <xdr:cNvPr id="88" name="n_2mainValue【道路】&#10;有形固定資産減価償却率"/>
        <xdr:cNvSpPr txBox="1"/>
      </xdr:nvSpPr>
      <xdr:spPr>
        <a:xfrm>
          <a:off x="2705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71137</xdr:rowOff>
    </xdr:from>
    <xdr:ext cx="405111" cy="259045"/>
    <xdr:sp macro="" textlink="">
      <xdr:nvSpPr>
        <xdr:cNvPr id="89" name="n_3mainValue【道路】&#10;有形固定資産減価償却率"/>
        <xdr:cNvSpPr txBox="1"/>
      </xdr:nvSpPr>
      <xdr:spPr>
        <a:xfrm>
          <a:off x="1816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36847</xdr:rowOff>
    </xdr:from>
    <xdr:ext cx="405111" cy="259045"/>
    <xdr:sp macro="" textlink="">
      <xdr:nvSpPr>
        <xdr:cNvPr id="90" name="n_4mainValue【道路】&#10;有形固定資産減価償却率"/>
        <xdr:cNvSpPr txBox="1"/>
      </xdr:nvSpPr>
      <xdr:spPr>
        <a:xfrm>
          <a:off x="927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146238</xdr:rowOff>
    </xdr:from>
    <xdr:to>
      <xdr:col>55</xdr:col>
      <xdr:colOff>50800</xdr:colOff>
      <xdr:row>41</xdr:row>
      <xdr:rowOff>76388</xdr:rowOff>
    </xdr:to>
    <xdr:sp macro="" textlink="">
      <xdr:nvSpPr>
        <xdr:cNvPr id="128" name="楕円 127"/>
        <xdr:cNvSpPr/>
      </xdr:nvSpPr>
      <xdr:spPr>
        <a:xfrm>
          <a:off x="10426700" y="700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61165</xdr:rowOff>
    </xdr:from>
    <xdr:ext cx="534377" cy="259045"/>
    <xdr:sp macro="" textlink="">
      <xdr:nvSpPr>
        <xdr:cNvPr id="129" name="【道路】&#10;一人当たり延長該当値テキスト"/>
        <xdr:cNvSpPr txBox="1"/>
      </xdr:nvSpPr>
      <xdr:spPr>
        <a:xfrm>
          <a:off x="10515600" y="691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145022</xdr:rowOff>
    </xdr:from>
    <xdr:to>
      <xdr:col>50</xdr:col>
      <xdr:colOff>165100</xdr:colOff>
      <xdr:row>41</xdr:row>
      <xdr:rowOff>75172</xdr:rowOff>
    </xdr:to>
    <xdr:sp macro="" textlink="">
      <xdr:nvSpPr>
        <xdr:cNvPr id="130" name="楕円 129"/>
        <xdr:cNvSpPr/>
      </xdr:nvSpPr>
      <xdr:spPr>
        <a:xfrm>
          <a:off x="9588500" y="70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24372</xdr:rowOff>
    </xdr:from>
    <xdr:to>
      <xdr:col>55</xdr:col>
      <xdr:colOff>0</xdr:colOff>
      <xdr:row>41</xdr:row>
      <xdr:rowOff>25588</xdr:rowOff>
    </xdr:to>
    <xdr:cxnSp macro="">
      <xdr:nvCxnSpPr>
        <xdr:cNvPr id="131" name="直線コネクタ 130"/>
        <xdr:cNvCxnSpPr/>
      </xdr:nvCxnSpPr>
      <xdr:spPr>
        <a:xfrm>
          <a:off x="9639300" y="7053822"/>
          <a:ext cx="8382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145598</xdr:rowOff>
    </xdr:from>
    <xdr:to>
      <xdr:col>46</xdr:col>
      <xdr:colOff>38100</xdr:colOff>
      <xdr:row>41</xdr:row>
      <xdr:rowOff>75748</xdr:rowOff>
    </xdr:to>
    <xdr:sp macro="" textlink="">
      <xdr:nvSpPr>
        <xdr:cNvPr id="132" name="楕円 131"/>
        <xdr:cNvSpPr/>
      </xdr:nvSpPr>
      <xdr:spPr>
        <a:xfrm>
          <a:off x="8699500" y="70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24372</xdr:rowOff>
    </xdr:from>
    <xdr:to>
      <xdr:col>50</xdr:col>
      <xdr:colOff>114300</xdr:colOff>
      <xdr:row>41</xdr:row>
      <xdr:rowOff>24948</xdr:rowOff>
    </xdr:to>
    <xdr:cxnSp macro="">
      <xdr:nvCxnSpPr>
        <xdr:cNvPr id="133" name="直線コネクタ 132"/>
        <xdr:cNvCxnSpPr/>
      </xdr:nvCxnSpPr>
      <xdr:spPr>
        <a:xfrm flipV="1">
          <a:off x="8750300" y="7053822"/>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143312</xdr:rowOff>
    </xdr:from>
    <xdr:to>
      <xdr:col>41</xdr:col>
      <xdr:colOff>101600</xdr:colOff>
      <xdr:row>41</xdr:row>
      <xdr:rowOff>73462</xdr:rowOff>
    </xdr:to>
    <xdr:sp macro="" textlink="">
      <xdr:nvSpPr>
        <xdr:cNvPr id="134" name="楕円 133"/>
        <xdr:cNvSpPr/>
      </xdr:nvSpPr>
      <xdr:spPr>
        <a:xfrm>
          <a:off x="7810500" y="7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22662</xdr:rowOff>
    </xdr:from>
    <xdr:to>
      <xdr:col>45</xdr:col>
      <xdr:colOff>177800</xdr:colOff>
      <xdr:row>41</xdr:row>
      <xdr:rowOff>24948</xdr:rowOff>
    </xdr:to>
    <xdr:cxnSp macro="">
      <xdr:nvCxnSpPr>
        <xdr:cNvPr id="135" name="直線コネクタ 134"/>
        <xdr:cNvCxnSpPr/>
      </xdr:nvCxnSpPr>
      <xdr:spPr>
        <a:xfrm>
          <a:off x="7861300" y="70521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142114</xdr:rowOff>
    </xdr:from>
    <xdr:to>
      <xdr:col>36</xdr:col>
      <xdr:colOff>165100</xdr:colOff>
      <xdr:row>41</xdr:row>
      <xdr:rowOff>72264</xdr:rowOff>
    </xdr:to>
    <xdr:sp macro="" textlink="">
      <xdr:nvSpPr>
        <xdr:cNvPr id="136" name="楕円 135"/>
        <xdr:cNvSpPr/>
      </xdr:nvSpPr>
      <xdr:spPr>
        <a:xfrm>
          <a:off x="6921500" y="70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21464</xdr:rowOff>
    </xdr:from>
    <xdr:to>
      <xdr:col>41</xdr:col>
      <xdr:colOff>50800</xdr:colOff>
      <xdr:row>41</xdr:row>
      <xdr:rowOff>22662</xdr:rowOff>
    </xdr:to>
    <xdr:cxnSp macro="">
      <xdr:nvCxnSpPr>
        <xdr:cNvPr id="137" name="直線コネクタ 136"/>
        <xdr:cNvCxnSpPr/>
      </xdr:nvCxnSpPr>
      <xdr:spPr>
        <a:xfrm>
          <a:off x="6972300" y="705091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66299</xdr:rowOff>
    </xdr:from>
    <xdr:ext cx="534377" cy="259045"/>
    <xdr:sp macro="" textlink="">
      <xdr:nvSpPr>
        <xdr:cNvPr id="142" name="n_1mainValue【道路】&#10;一人当たり延長"/>
        <xdr:cNvSpPr txBox="1"/>
      </xdr:nvSpPr>
      <xdr:spPr>
        <a:xfrm>
          <a:off x="9359411" y="70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66875</xdr:rowOff>
    </xdr:from>
    <xdr:ext cx="534377" cy="259045"/>
    <xdr:sp macro="" textlink="">
      <xdr:nvSpPr>
        <xdr:cNvPr id="143" name="n_2mainValue【道路】&#10;一人当たり延長"/>
        <xdr:cNvSpPr txBox="1"/>
      </xdr:nvSpPr>
      <xdr:spPr>
        <a:xfrm>
          <a:off x="8483111" y="709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64589</xdr:rowOff>
    </xdr:from>
    <xdr:ext cx="534377" cy="259045"/>
    <xdr:sp macro="" textlink="">
      <xdr:nvSpPr>
        <xdr:cNvPr id="144" name="n_3mainValue【道路】&#10;一人当たり延長"/>
        <xdr:cNvSpPr txBox="1"/>
      </xdr:nvSpPr>
      <xdr:spPr>
        <a:xfrm>
          <a:off x="7594111" y="709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63391</xdr:rowOff>
    </xdr:from>
    <xdr:ext cx="534377" cy="259045"/>
    <xdr:sp macro="" textlink="">
      <xdr:nvSpPr>
        <xdr:cNvPr id="145" name="n_4mainValue【道路】&#10;一人当たり延長"/>
        <xdr:cNvSpPr txBox="1"/>
      </xdr:nvSpPr>
      <xdr:spPr>
        <a:xfrm>
          <a:off x="6705111" y="70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87" name="楕円 186"/>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4734</xdr:rowOff>
    </xdr:from>
    <xdr:ext cx="405111" cy="259045"/>
    <xdr:sp macro="" textlink="">
      <xdr:nvSpPr>
        <xdr:cNvPr id="188" name="【橋りょう・トンネル】&#10;有形固定資産減価償却率該当値テキスト"/>
        <xdr:cNvSpPr txBox="1"/>
      </xdr:nvSpPr>
      <xdr:spPr>
        <a:xfrm>
          <a:off x="4673600" y="1029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89" name="楕円 188"/>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55517</xdr:rowOff>
    </xdr:to>
    <xdr:cxnSp macro="">
      <xdr:nvCxnSpPr>
        <xdr:cNvPr id="190" name="直線コネクタ 189"/>
        <xdr:cNvCxnSpPr/>
      </xdr:nvCxnSpPr>
      <xdr:spPr>
        <a:xfrm flipV="1">
          <a:off x="3797300" y="1049110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1" name="楕円 190"/>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55517</xdr:rowOff>
    </xdr:to>
    <xdr:cxnSp macro="">
      <xdr:nvCxnSpPr>
        <xdr:cNvPr id="192" name="直線コネクタ 191"/>
        <xdr:cNvCxnSpPr/>
      </xdr:nvCxnSpPr>
      <xdr:spPr>
        <a:xfrm>
          <a:off x="2908300" y="10513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3" name="楕円 192"/>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55517</xdr:rowOff>
    </xdr:to>
    <xdr:cxnSp macro="">
      <xdr:nvCxnSpPr>
        <xdr:cNvPr id="194" name="直線コネクタ 193"/>
        <xdr:cNvCxnSpPr/>
      </xdr:nvCxnSpPr>
      <xdr:spPr>
        <a:xfrm>
          <a:off x="2019300" y="105041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5" name="楕円 194"/>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45720</xdr:rowOff>
    </xdr:to>
    <xdr:cxnSp macro="">
      <xdr:nvCxnSpPr>
        <xdr:cNvPr id="196" name="直線コネクタ 195"/>
        <xdr:cNvCxnSpPr/>
      </xdr:nvCxnSpPr>
      <xdr:spPr>
        <a:xfrm>
          <a:off x="1130300" y="104731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122844</xdr:rowOff>
    </xdr:from>
    <xdr:ext cx="405111" cy="259045"/>
    <xdr:sp macro="" textlink="">
      <xdr:nvSpPr>
        <xdr:cNvPr id="201" name="n_1mainValue【橋りょう・トンネル】&#10;有形固定資産減価償却率"/>
        <xdr:cNvSpPr txBox="1"/>
      </xdr:nvSpPr>
      <xdr:spPr>
        <a:xfrm>
          <a:off x="35820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202" name="n_2mainValue【橋りょう・トンネ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203" name="n_3mainValue【橋りょう・トンネル】&#10;有形固定資産減価償却率"/>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4" name="n_4mainValue【橋りょう・トンネル】&#10;有形固定資産減価償却率"/>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121096</xdr:rowOff>
    </xdr:from>
    <xdr:to>
      <xdr:col>55</xdr:col>
      <xdr:colOff>50800</xdr:colOff>
      <xdr:row>64</xdr:row>
      <xdr:rowOff>51246</xdr:rowOff>
    </xdr:to>
    <xdr:sp macro="" textlink="">
      <xdr:nvSpPr>
        <xdr:cNvPr id="244" name="楕円 243"/>
        <xdr:cNvSpPr/>
      </xdr:nvSpPr>
      <xdr:spPr>
        <a:xfrm>
          <a:off x="104267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36023</xdr:rowOff>
    </xdr:from>
    <xdr:ext cx="599010" cy="259045"/>
    <xdr:sp macro="" textlink="">
      <xdr:nvSpPr>
        <xdr:cNvPr id="245" name="【橋りょう・トンネル】&#10;一人当たり有形固定資産（償却資産）額該当値テキスト"/>
        <xdr:cNvSpPr txBox="1"/>
      </xdr:nvSpPr>
      <xdr:spPr>
        <a:xfrm>
          <a:off x="10515600" y="1083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123033</xdr:rowOff>
    </xdr:from>
    <xdr:to>
      <xdr:col>50</xdr:col>
      <xdr:colOff>165100</xdr:colOff>
      <xdr:row>64</xdr:row>
      <xdr:rowOff>53183</xdr:rowOff>
    </xdr:to>
    <xdr:sp macro="" textlink="">
      <xdr:nvSpPr>
        <xdr:cNvPr id="246" name="楕円 245"/>
        <xdr:cNvSpPr/>
      </xdr:nvSpPr>
      <xdr:spPr>
        <a:xfrm>
          <a:off x="9588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446</xdr:rowOff>
    </xdr:from>
    <xdr:to>
      <xdr:col>55</xdr:col>
      <xdr:colOff>0</xdr:colOff>
      <xdr:row>64</xdr:row>
      <xdr:rowOff>2383</xdr:rowOff>
    </xdr:to>
    <xdr:cxnSp macro="">
      <xdr:nvCxnSpPr>
        <xdr:cNvPr id="247" name="直線コネクタ 246"/>
        <xdr:cNvCxnSpPr/>
      </xdr:nvCxnSpPr>
      <xdr:spPr>
        <a:xfrm flipV="1">
          <a:off x="9639300" y="10973246"/>
          <a:ext cx="8382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124297</xdr:rowOff>
    </xdr:from>
    <xdr:to>
      <xdr:col>46</xdr:col>
      <xdr:colOff>38100</xdr:colOff>
      <xdr:row>64</xdr:row>
      <xdr:rowOff>54447</xdr:rowOff>
    </xdr:to>
    <xdr:sp macro="" textlink="">
      <xdr:nvSpPr>
        <xdr:cNvPr id="248" name="楕円 247"/>
        <xdr:cNvSpPr/>
      </xdr:nvSpPr>
      <xdr:spPr>
        <a:xfrm>
          <a:off x="8699500" y="10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2383</xdr:rowOff>
    </xdr:from>
    <xdr:to>
      <xdr:col>50</xdr:col>
      <xdr:colOff>114300</xdr:colOff>
      <xdr:row>64</xdr:row>
      <xdr:rowOff>3647</xdr:rowOff>
    </xdr:to>
    <xdr:cxnSp macro="">
      <xdr:nvCxnSpPr>
        <xdr:cNvPr id="249" name="直線コネクタ 248"/>
        <xdr:cNvCxnSpPr/>
      </xdr:nvCxnSpPr>
      <xdr:spPr>
        <a:xfrm flipV="1">
          <a:off x="8750300" y="10975183"/>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124020</xdr:rowOff>
    </xdr:from>
    <xdr:to>
      <xdr:col>41</xdr:col>
      <xdr:colOff>101600</xdr:colOff>
      <xdr:row>64</xdr:row>
      <xdr:rowOff>54170</xdr:rowOff>
    </xdr:to>
    <xdr:sp macro="" textlink="">
      <xdr:nvSpPr>
        <xdr:cNvPr id="250" name="楕円 249"/>
        <xdr:cNvSpPr/>
      </xdr:nvSpPr>
      <xdr:spPr>
        <a:xfrm>
          <a:off x="7810500" y="10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3370</xdr:rowOff>
    </xdr:from>
    <xdr:to>
      <xdr:col>45</xdr:col>
      <xdr:colOff>177800</xdr:colOff>
      <xdr:row>64</xdr:row>
      <xdr:rowOff>3647</xdr:rowOff>
    </xdr:to>
    <xdr:cxnSp macro="">
      <xdr:nvCxnSpPr>
        <xdr:cNvPr id="251" name="直線コネクタ 250"/>
        <xdr:cNvCxnSpPr/>
      </xdr:nvCxnSpPr>
      <xdr:spPr>
        <a:xfrm>
          <a:off x="7861300" y="10976170"/>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123230</xdr:rowOff>
    </xdr:from>
    <xdr:to>
      <xdr:col>36</xdr:col>
      <xdr:colOff>165100</xdr:colOff>
      <xdr:row>64</xdr:row>
      <xdr:rowOff>53380</xdr:rowOff>
    </xdr:to>
    <xdr:sp macro="" textlink="">
      <xdr:nvSpPr>
        <xdr:cNvPr id="252" name="楕円 251"/>
        <xdr:cNvSpPr/>
      </xdr:nvSpPr>
      <xdr:spPr>
        <a:xfrm>
          <a:off x="6921500" y="109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2580</xdr:rowOff>
    </xdr:from>
    <xdr:to>
      <xdr:col>41</xdr:col>
      <xdr:colOff>50800</xdr:colOff>
      <xdr:row>64</xdr:row>
      <xdr:rowOff>3370</xdr:rowOff>
    </xdr:to>
    <xdr:cxnSp macro="">
      <xdr:nvCxnSpPr>
        <xdr:cNvPr id="253" name="直線コネクタ 252"/>
        <xdr:cNvCxnSpPr/>
      </xdr:nvCxnSpPr>
      <xdr:spPr>
        <a:xfrm>
          <a:off x="6972300" y="10975380"/>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44310</xdr:rowOff>
    </xdr:from>
    <xdr:ext cx="599010" cy="259045"/>
    <xdr:sp macro="" textlink="">
      <xdr:nvSpPr>
        <xdr:cNvPr id="258" name="n_1mainValue【橋りょう・トンネル】&#10;一人当たり有形固定資産（償却資産）額"/>
        <xdr:cNvSpPr txBox="1"/>
      </xdr:nvSpPr>
      <xdr:spPr>
        <a:xfrm>
          <a:off x="93270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45574</xdr:rowOff>
    </xdr:from>
    <xdr:ext cx="599010" cy="259045"/>
    <xdr:sp macro="" textlink="">
      <xdr:nvSpPr>
        <xdr:cNvPr id="259" name="n_2mainValue【橋りょう・トンネル】&#10;一人当たり有形固定資産（償却資産）額"/>
        <xdr:cNvSpPr txBox="1"/>
      </xdr:nvSpPr>
      <xdr:spPr>
        <a:xfrm>
          <a:off x="8450795" y="1101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45297</xdr:rowOff>
    </xdr:from>
    <xdr:ext cx="599010" cy="259045"/>
    <xdr:sp macro="" textlink="">
      <xdr:nvSpPr>
        <xdr:cNvPr id="260" name="n_3mainValue【橋りょう・トンネル】&#10;一人当たり有形固定資産（償却資産）額"/>
        <xdr:cNvSpPr txBox="1"/>
      </xdr:nvSpPr>
      <xdr:spPr>
        <a:xfrm>
          <a:off x="7561795" y="1101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44507</xdr:rowOff>
    </xdr:from>
    <xdr:ext cx="599010" cy="259045"/>
    <xdr:sp macro="" textlink="">
      <xdr:nvSpPr>
        <xdr:cNvPr id="261" name="n_4mainValue【橋りょう・トンネル】&#10;一人当たり有形固定資産（償却資産）額"/>
        <xdr:cNvSpPr txBox="1"/>
      </xdr:nvSpPr>
      <xdr:spPr>
        <a:xfrm>
          <a:off x="6672795" y="1101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2"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160382</xdr:rowOff>
    </xdr:from>
    <xdr:to>
      <xdr:col>24</xdr:col>
      <xdr:colOff>114300</xdr:colOff>
      <xdr:row>78</xdr:row>
      <xdr:rowOff>90532</xdr:rowOff>
    </xdr:to>
    <xdr:sp macro="" textlink="">
      <xdr:nvSpPr>
        <xdr:cNvPr id="303" name="楕円 302"/>
        <xdr:cNvSpPr/>
      </xdr:nvSpPr>
      <xdr:spPr>
        <a:xfrm>
          <a:off x="45847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113409</xdr:rowOff>
    </xdr:from>
    <xdr:ext cx="340478" cy="259045"/>
    <xdr:sp macro="" textlink="">
      <xdr:nvSpPr>
        <xdr:cNvPr id="304" name="【公営住宅】&#10;有形固定資産減価償却率該当値テキスト"/>
        <xdr:cNvSpPr txBox="1"/>
      </xdr:nvSpPr>
      <xdr:spPr>
        <a:xfrm>
          <a:off x="4673600" y="13315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85271</xdr:rowOff>
    </xdr:from>
    <xdr:to>
      <xdr:col>20</xdr:col>
      <xdr:colOff>38100</xdr:colOff>
      <xdr:row>78</xdr:row>
      <xdr:rowOff>15421</xdr:rowOff>
    </xdr:to>
    <xdr:sp macro="" textlink="">
      <xdr:nvSpPr>
        <xdr:cNvPr id="305" name="楕円 304"/>
        <xdr:cNvSpPr/>
      </xdr:nvSpPr>
      <xdr:spPr>
        <a:xfrm>
          <a:off x="3746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136071</xdr:rowOff>
    </xdr:from>
    <xdr:to>
      <xdr:col>24</xdr:col>
      <xdr:colOff>63500</xdr:colOff>
      <xdr:row>78</xdr:row>
      <xdr:rowOff>39732</xdr:rowOff>
    </xdr:to>
    <xdr:cxnSp macro="">
      <xdr:nvCxnSpPr>
        <xdr:cNvPr id="306" name="直線コネクタ 305"/>
        <xdr:cNvCxnSpPr/>
      </xdr:nvCxnSpPr>
      <xdr:spPr>
        <a:xfrm>
          <a:off x="3797300" y="13337721"/>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82006</xdr:rowOff>
    </xdr:from>
    <xdr:to>
      <xdr:col>15</xdr:col>
      <xdr:colOff>101600</xdr:colOff>
      <xdr:row>86</xdr:row>
      <xdr:rowOff>12156</xdr:rowOff>
    </xdr:to>
    <xdr:sp macro="" textlink="">
      <xdr:nvSpPr>
        <xdr:cNvPr id="307" name="楕円 306"/>
        <xdr:cNvSpPr/>
      </xdr:nvSpPr>
      <xdr:spPr>
        <a:xfrm>
          <a:off x="2857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136071</xdr:rowOff>
    </xdr:from>
    <xdr:to>
      <xdr:col>19</xdr:col>
      <xdr:colOff>177800</xdr:colOff>
      <xdr:row>85</xdr:row>
      <xdr:rowOff>132806</xdr:rowOff>
    </xdr:to>
    <xdr:cxnSp macro="">
      <xdr:nvCxnSpPr>
        <xdr:cNvPr id="308" name="直線コネクタ 307"/>
        <xdr:cNvCxnSpPr/>
      </xdr:nvCxnSpPr>
      <xdr:spPr>
        <a:xfrm flipV="1">
          <a:off x="2908300" y="13337721"/>
          <a:ext cx="889000" cy="13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37919</xdr:rowOff>
    </xdr:from>
    <xdr:to>
      <xdr:col>10</xdr:col>
      <xdr:colOff>165100</xdr:colOff>
      <xdr:row>85</xdr:row>
      <xdr:rowOff>139519</xdr:rowOff>
    </xdr:to>
    <xdr:sp macro="" textlink="">
      <xdr:nvSpPr>
        <xdr:cNvPr id="309" name="楕円 308"/>
        <xdr:cNvSpPr/>
      </xdr:nvSpPr>
      <xdr:spPr>
        <a:xfrm>
          <a:off x="1968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88719</xdr:rowOff>
    </xdr:from>
    <xdr:to>
      <xdr:col>15</xdr:col>
      <xdr:colOff>50800</xdr:colOff>
      <xdr:row>85</xdr:row>
      <xdr:rowOff>132806</xdr:rowOff>
    </xdr:to>
    <xdr:cxnSp macro="">
      <xdr:nvCxnSpPr>
        <xdr:cNvPr id="310" name="直線コネクタ 309"/>
        <xdr:cNvCxnSpPr/>
      </xdr:nvCxnSpPr>
      <xdr:spPr>
        <a:xfrm>
          <a:off x="2019300" y="146619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165281</xdr:rowOff>
    </xdr:from>
    <xdr:to>
      <xdr:col>6</xdr:col>
      <xdr:colOff>38100</xdr:colOff>
      <xdr:row>85</xdr:row>
      <xdr:rowOff>95431</xdr:rowOff>
    </xdr:to>
    <xdr:sp macro="" textlink="">
      <xdr:nvSpPr>
        <xdr:cNvPr id="311" name="楕円 310"/>
        <xdr:cNvSpPr/>
      </xdr:nvSpPr>
      <xdr:spPr>
        <a:xfrm>
          <a:off x="1079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44631</xdr:rowOff>
    </xdr:from>
    <xdr:to>
      <xdr:col>10</xdr:col>
      <xdr:colOff>114300</xdr:colOff>
      <xdr:row>85</xdr:row>
      <xdr:rowOff>88719</xdr:rowOff>
    </xdr:to>
    <xdr:cxnSp macro="">
      <xdr:nvCxnSpPr>
        <xdr:cNvPr id="312" name="直線コネクタ 311"/>
        <xdr:cNvCxnSpPr/>
      </xdr:nvCxnSpPr>
      <xdr:spPr>
        <a:xfrm>
          <a:off x="1130300" y="146178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138809</xdr:rowOff>
    </xdr:from>
    <xdr:ext cx="405111" cy="259045"/>
    <xdr:sp macro="" textlink="">
      <xdr:nvSpPr>
        <xdr:cNvPr id="313" name="n_1aveValue【公営住宅】&#10;有形固定資産減価償却率"/>
        <xdr:cNvSpPr txBox="1"/>
      </xdr:nvSpPr>
      <xdr:spPr>
        <a:xfrm>
          <a:off x="3582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31948</xdr:rowOff>
    </xdr:from>
    <xdr:ext cx="340478" cy="259045"/>
    <xdr:sp macro="" textlink="">
      <xdr:nvSpPr>
        <xdr:cNvPr id="317" name="n_1mainValue【公営住宅】&#10;有形固定資産減価償却率"/>
        <xdr:cNvSpPr txBox="1"/>
      </xdr:nvSpPr>
      <xdr:spPr>
        <a:xfrm>
          <a:off x="36143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3283</xdr:rowOff>
    </xdr:from>
    <xdr:ext cx="405111" cy="259045"/>
    <xdr:sp macro="" textlink="">
      <xdr:nvSpPr>
        <xdr:cNvPr id="318" name="n_2mainValue【公営住宅】&#10;有形固定資産減価償却率"/>
        <xdr:cNvSpPr txBox="1"/>
      </xdr:nvSpPr>
      <xdr:spPr>
        <a:xfrm>
          <a:off x="2705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130646</xdr:rowOff>
    </xdr:from>
    <xdr:ext cx="405111" cy="259045"/>
    <xdr:sp macro="" textlink="">
      <xdr:nvSpPr>
        <xdr:cNvPr id="319" name="n_3mainValue【公営住宅】&#10;有形固定資産減価償却率"/>
        <xdr:cNvSpPr txBox="1"/>
      </xdr:nvSpPr>
      <xdr:spPr>
        <a:xfrm>
          <a:off x="1816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86558</xdr:rowOff>
    </xdr:from>
    <xdr:ext cx="405111" cy="259045"/>
    <xdr:sp macro="" textlink="">
      <xdr:nvSpPr>
        <xdr:cNvPr id="320" name="n_4mainValue【公営住宅】&#10;有形固定資産減価償却率"/>
        <xdr:cNvSpPr txBox="1"/>
      </xdr:nvSpPr>
      <xdr:spPr>
        <a:xfrm>
          <a:off x="9277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49" name="【公営住宅】&#10;一人当たり面積平均値テキスト"/>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153036</xdr:rowOff>
    </xdr:from>
    <xdr:to>
      <xdr:col>55</xdr:col>
      <xdr:colOff>50800</xdr:colOff>
      <xdr:row>86</xdr:row>
      <xdr:rowOff>83186</xdr:rowOff>
    </xdr:to>
    <xdr:sp macro="" textlink="">
      <xdr:nvSpPr>
        <xdr:cNvPr id="360" name="楕円 359"/>
        <xdr:cNvSpPr/>
      </xdr:nvSpPr>
      <xdr:spPr>
        <a:xfrm>
          <a:off x="10426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67963</xdr:rowOff>
    </xdr:from>
    <xdr:ext cx="469744" cy="259045"/>
    <xdr:sp macro="" textlink="">
      <xdr:nvSpPr>
        <xdr:cNvPr id="361" name="【公営住宅】&#10;一人当たり面積該当値テキスト"/>
        <xdr:cNvSpPr txBox="1"/>
      </xdr:nvSpPr>
      <xdr:spPr>
        <a:xfrm>
          <a:off x="10515600" y="146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151130</xdr:rowOff>
    </xdr:from>
    <xdr:to>
      <xdr:col>50</xdr:col>
      <xdr:colOff>165100</xdr:colOff>
      <xdr:row>86</xdr:row>
      <xdr:rowOff>81280</xdr:rowOff>
    </xdr:to>
    <xdr:sp macro="" textlink="">
      <xdr:nvSpPr>
        <xdr:cNvPr id="362" name="楕円 361"/>
        <xdr:cNvSpPr/>
      </xdr:nvSpPr>
      <xdr:spPr>
        <a:xfrm>
          <a:off x="9588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32386</xdr:rowOff>
    </xdr:to>
    <xdr:cxnSp macro="">
      <xdr:nvCxnSpPr>
        <xdr:cNvPr id="363" name="直線コネクタ 362"/>
        <xdr:cNvCxnSpPr/>
      </xdr:nvCxnSpPr>
      <xdr:spPr>
        <a:xfrm>
          <a:off x="9639300" y="147751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49785</xdr:rowOff>
    </xdr:from>
    <xdr:to>
      <xdr:col>46</xdr:col>
      <xdr:colOff>38100</xdr:colOff>
      <xdr:row>86</xdr:row>
      <xdr:rowOff>151385</xdr:rowOff>
    </xdr:to>
    <xdr:sp macro="" textlink="">
      <xdr:nvSpPr>
        <xdr:cNvPr id="364" name="楕円 363"/>
        <xdr:cNvSpPr/>
      </xdr:nvSpPr>
      <xdr:spPr>
        <a:xfrm>
          <a:off x="8699500" y="147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100585</xdr:rowOff>
    </xdr:to>
    <xdr:cxnSp macro="">
      <xdr:nvCxnSpPr>
        <xdr:cNvPr id="365" name="直線コネクタ 364"/>
        <xdr:cNvCxnSpPr/>
      </xdr:nvCxnSpPr>
      <xdr:spPr>
        <a:xfrm flipV="1">
          <a:off x="8750300" y="1477518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49403</xdr:rowOff>
    </xdr:from>
    <xdr:to>
      <xdr:col>41</xdr:col>
      <xdr:colOff>101600</xdr:colOff>
      <xdr:row>86</xdr:row>
      <xdr:rowOff>151003</xdr:rowOff>
    </xdr:to>
    <xdr:sp macro="" textlink="">
      <xdr:nvSpPr>
        <xdr:cNvPr id="366" name="楕円 365"/>
        <xdr:cNvSpPr/>
      </xdr:nvSpPr>
      <xdr:spPr>
        <a:xfrm>
          <a:off x="7810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100203</xdr:rowOff>
    </xdr:from>
    <xdr:to>
      <xdr:col>45</xdr:col>
      <xdr:colOff>177800</xdr:colOff>
      <xdr:row>86</xdr:row>
      <xdr:rowOff>100585</xdr:rowOff>
    </xdr:to>
    <xdr:cxnSp macro="">
      <xdr:nvCxnSpPr>
        <xdr:cNvPr id="367" name="直線コネクタ 366"/>
        <xdr:cNvCxnSpPr/>
      </xdr:nvCxnSpPr>
      <xdr:spPr>
        <a:xfrm>
          <a:off x="7861300" y="1484490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49213</xdr:rowOff>
    </xdr:from>
    <xdr:to>
      <xdr:col>36</xdr:col>
      <xdr:colOff>165100</xdr:colOff>
      <xdr:row>86</xdr:row>
      <xdr:rowOff>150813</xdr:rowOff>
    </xdr:to>
    <xdr:sp macro="" textlink="">
      <xdr:nvSpPr>
        <xdr:cNvPr id="368" name="楕円 367"/>
        <xdr:cNvSpPr/>
      </xdr:nvSpPr>
      <xdr:spPr>
        <a:xfrm>
          <a:off x="6921500" y="147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100013</xdr:rowOff>
    </xdr:from>
    <xdr:to>
      <xdr:col>41</xdr:col>
      <xdr:colOff>50800</xdr:colOff>
      <xdr:row>86</xdr:row>
      <xdr:rowOff>100203</xdr:rowOff>
    </xdr:to>
    <xdr:cxnSp macro="">
      <xdr:nvCxnSpPr>
        <xdr:cNvPr id="369" name="直線コネクタ 368"/>
        <xdr:cNvCxnSpPr/>
      </xdr:nvCxnSpPr>
      <xdr:spPr>
        <a:xfrm>
          <a:off x="6972300" y="1484471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73" name="n_4aveValue【公営住宅】&#10;一人当たり面積"/>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72407</xdr:rowOff>
    </xdr:from>
    <xdr:ext cx="469744" cy="259045"/>
    <xdr:sp macro="" textlink="">
      <xdr:nvSpPr>
        <xdr:cNvPr id="374" name="n_1mainValue【公営住宅】&#10;一人当たり面積"/>
        <xdr:cNvSpPr txBox="1"/>
      </xdr:nvSpPr>
      <xdr:spPr>
        <a:xfrm>
          <a:off x="9391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142512</xdr:rowOff>
    </xdr:from>
    <xdr:ext cx="469744" cy="259045"/>
    <xdr:sp macro="" textlink="">
      <xdr:nvSpPr>
        <xdr:cNvPr id="375" name="n_2mainValue【公営住宅】&#10;一人当たり面積"/>
        <xdr:cNvSpPr txBox="1"/>
      </xdr:nvSpPr>
      <xdr:spPr>
        <a:xfrm>
          <a:off x="8515427"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142130</xdr:rowOff>
    </xdr:from>
    <xdr:ext cx="469744" cy="259045"/>
    <xdr:sp macro="" textlink="">
      <xdr:nvSpPr>
        <xdr:cNvPr id="376" name="n_3mainValue【公営住宅】&#10;一人当たり面積"/>
        <xdr:cNvSpPr txBox="1"/>
      </xdr:nvSpPr>
      <xdr:spPr>
        <a:xfrm>
          <a:off x="76264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141940</xdr:rowOff>
    </xdr:from>
    <xdr:ext cx="469744" cy="259045"/>
    <xdr:sp macro="" textlink="">
      <xdr:nvSpPr>
        <xdr:cNvPr id="377" name="n_4mainValue【公営住宅】&#10;一人当たり面積"/>
        <xdr:cNvSpPr txBox="1"/>
      </xdr:nvSpPr>
      <xdr:spPr>
        <a:xfrm>
          <a:off x="6737427" y="148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423" name="【認定こども園・幼稚園・保育所】&#10;有形固定資産減価償却率平均値テキスト"/>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34" name="楕円 433"/>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35" name="楕円 434"/>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36</xdr:row>
      <xdr:rowOff>125730</xdr:rowOff>
    </xdr:to>
    <xdr:cxnSp macro="">
      <xdr:nvCxnSpPr>
        <xdr:cNvPr id="436" name="直線コネクタ 435"/>
        <xdr:cNvCxnSpPr/>
      </xdr:nvCxnSpPr>
      <xdr:spPr>
        <a:xfrm>
          <a:off x="14592300" y="6210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69215</xdr:rowOff>
    </xdr:from>
    <xdr:to>
      <xdr:col>72</xdr:col>
      <xdr:colOff>38100</xdr:colOff>
      <xdr:row>35</xdr:row>
      <xdr:rowOff>170815</xdr:rowOff>
    </xdr:to>
    <xdr:sp macro="" textlink="">
      <xdr:nvSpPr>
        <xdr:cNvPr id="437" name="楕円 436"/>
        <xdr:cNvSpPr/>
      </xdr:nvSpPr>
      <xdr:spPr>
        <a:xfrm>
          <a:off x="13652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120015</xdr:rowOff>
    </xdr:from>
    <xdr:to>
      <xdr:col>76</xdr:col>
      <xdr:colOff>114300</xdr:colOff>
      <xdr:row>36</xdr:row>
      <xdr:rowOff>38100</xdr:rowOff>
    </xdr:to>
    <xdr:cxnSp macro="">
      <xdr:nvCxnSpPr>
        <xdr:cNvPr id="438" name="直線コネクタ 437"/>
        <xdr:cNvCxnSpPr/>
      </xdr:nvCxnSpPr>
      <xdr:spPr>
        <a:xfrm>
          <a:off x="13703300" y="61207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153035</xdr:rowOff>
    </xdr:from>
    <xdr:to>
      <xdr:col>67</xdr:col>
      <xdr:colOff>101600</xdr:colOff>
      <xdr:row>35</xdr:row>
      <xdr:rowOff>83185</xdr:rowOff>
    </xdr:to>
    <xdr:sp macro="" textlink="">
      <xdr:nvSpPr>
        <xdr:cNvPr id="439" name="楕円 438"/>
        <xdr:cNvSpPr/>
      </xdr:nvSpPr>
      <xdr:spPr>
        <a:xfrm>
          <a:off x="12763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32385</xdr:rowOff>
    </xdr:from>
    <xdr:to>
      <xdr:col>71</xdr:col>
      <xdr:colOff>177800</xdr:colOff>
      <xdr:row>35</xdr:row>
      <xdr:rowOff>120015</xdr:rowOff>
    </xdr:to>
    <xdr:cxnSp macro="">
      <xdr:nvCxnSpPr>
        <xdr:cNvPr id="440" name="直線コネクタ 439"/>
        <xdr:cNvCxnSpPr/>
      </xdr:nvCxnSpPr>
      <xdr:spPr>
        <a:xfrm>
          <a:off x="12814300" y="60331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34307</xdr:rowOff>
    </xdr:from>
    <xdr:ext cx="405111" cy="259045"/>
    <xdr:sp macro="" textlink="">
      <xdr:nvSpPr>
        <xdr:cNvPr id="441" name="n_1aveValue【認定こども園・幼稚園・保育所】&#10;有形固定資産減価償却率"/>
        <xdr:cNvSpPr txBox="1"/>
      </xdr:nvSpPr>
      <xdr:spPr>
        <a:xfrm>
          <a:off x="152660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442" name="n_2aveValue【認定こども園・幼稚園・保育所】&#10;有形固定資産減価償却率"/>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169562</xdr:rowOff>
    </xdr:from>
    <xdr:ext cx="405111" cy="259045"/>
    <xdr:sp macro="" textlink="">
      <xdr:nvSpPr>
        <xdr:cNvPr id="443" name="n_3aveValue【認定こども園・幼稚園・保育所】&#10;有形固定資産減価償却率"/>
        <xdr:cNvSpPr txBox="1"/>
      </xdr:nvSpPr>
      <xdr:spPr>
        <a:xfrm>
          <a:off x="13500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17162</xdr:rowOff>
    </xdr:from>
    <xdr:ext cx="405111" cy="259045"/>
    <xdr:sp macro="" textlink="">
      <xdr:nvSpPr>
        <xdr:cNvPr id="444" name="n_4aveValue【認定こども園・幼稚園・保育所】&#10;有形固定資産減価償却率"/>
        <xdr:cNvSpPr txBox="1"/>
      </xdr:nvSpPr>
      <xdr:spPr>
        <a:xfrm>
          <a:off x="126117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45" name="n_1mainValue【認定こども園・幼稚園・保育所】&#10;有形固定資産減価償却率"/>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46" name="n_2mainValue【認定こども園・幼稚園・保育所】&#10;有形固定資産減価償却率"/>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15892</xdr:rowOff>
    </xdr:from>
    <xdr:ext cx="405111" cy="259045"/>
    <xdr:sp macro="" textlink="">
      <xdr:nvSpPr>
        <xdr:cNvPr id="447" name="n_3mainValue【認定こども園・幼稚園・保育所】&#10;有形固定資産減価償却率"/>
        <xdr:cNvSpPr txBox="1"/>
      </xdr:nvSpPr>
      <xdr:spPr>
        <a:xfrm>
          <a:off x="13500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99712</xdr:rowOff>
    </xdr:from>
    <xdr:ext cx="405111" cy="259045"/>
    <xdr:sp macro="" textlink="">
      <xdr:nvSpPr>
        <xdr:cNvPr id="448" name="n_4mainValue【認定こども園・幼稚園・保育所】&#10;有形固定資産減価償却率"/>
        <xdr:cNvSpPr txBox="1"/>
      </xdr:nvSpPr>
      <xdr:spPr>
        <a:xfrm>
          <a:off x="126117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0" name="直線コネクタ 469"/>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1"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2" name="直線コネクタ 471"/>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3"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4" name="直線コネクタ 473"/>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5"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6" name="フローチャート: 判断 475"/>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77" name="フローチャート: 判断 476"/>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78" name="フローチャート: 判断 477"/>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79" name="フローチャート: 判断 478"/>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0" name="フローチャート: 判断 479"/>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86" name="楕円 485"/>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160731</xdr:rowOff>
    </xdr:from>
    <xdr:to>
      <xdr:col>107</xdr:col>
      <xdr:colOff>101600</xdr:colOff>
      <xdr:row>41</xdr:row>
      <xdr:rowOff>90881</xdr:rowOff>
    </xdr:to>
    <xdr:sp macro="" textlink="">
      <xdr:nvSpPr>
        <xdr:cNvPr id="487" name="楕円 486"/>
        <xdr:cNvSpPr/>
      </xdr:nvSpPr>
      <xdr:spPr>
        <a:xfrm>
          <a:off x="20383500" y="70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40081</xdr:rowOff>
    </xdr:from>
    <xdr:to>
      <xdr:col>111</xdr:col>
      <xdr:colOff>177800</xdr:colOff>
      <xdr:row>41</xdr:row>
      <xdr:rowOff>41910</xdr:rowOff>
    </xdr:to>
    <xdr:cxnSp macro="">
      <xdr:nvCxnSpPr>
        <xdr:cNvPr id="488" name="直線コネクタ 487"/>
        <xdr:cNvCxnSpPr/>
      </xdr:nvCxnSpPr>
      <xdr:spPr>
        <a:xfrm>
          <a:off x="20434300" y="706953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158903</xdr:rowOff>
    </xdr:from>
    <xdr:to>
      <xdr:col>102</xdr:col>
      <xdr:colOff>165100</xdr:colOff>
      <xdr:row>41</xdr:row>
      <xdr:rowOff>89053</xdr:rowOff>
    </xdr:to>
    <xdr:sp macro="" textlink="">
      <xdr:nvSpPr>
        <xdr:cNvPr id="489" name="楕円 488"/>
        <xdr:cNvSpPr/>
      </xdr:nvSpPr>
      <xdr:spPr>
        <a:xfrm>
          <a:off x="19494500" y="70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38253</xdr:rowOff>
    </xdr:from>
    <xdr:to>
      <xdr:col>107</xdr:col>
      <xdr:colOff>50800</xdr:colOff>
      <xdr:row>41</xdr:row>
      <xdr:rowOff>40081</xdr:rowOff>
    </xdr:to>
    <xdr:cxnSp macro="">
      <xdr:nvCxnSpPr>
        <xdr:cNvPr id="490" name="直線コネクタ 489"/>
        <xdr:cNvCxnSpPr/>
      </xdr:nvCxnSpPr>
      <xdr:spPr>
        <a:xfrm>
          <a:off x="19545300" y="706770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491" name="楕円 490"/>
        <xdr:cNvSpPr/>
      </xdr:nvSpPr>
      <xdr:spPr>
        <a:xfrm>
          <a:off x="18605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37338</xdr:rowOff>
    </xdr:from>
    <xdr:to>
      <xdr:col>102</xdr:col>
      <xdr:colOff>114300</xdr:colOff>
      <xdr:row>41</xdr:row>
      <xdr:rowOff>38253</xdr:rowOff>
    </xdr:to>
    <xdr:cxnSp macro="">
      <xdr:nvCxnSpPr>
        <xdr:cNvPr id="492" name="直線コネクタ 491"/>
        <xdr:cNvCxnSpPr/>
      </xdr:nvCxnSpPr>
      <xdr:spPr>
        <a:xfrm>
          <a:off x="18656300" y="70667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3" name="n_1aveValue【認定こども園・幼稚園・保育所】&#10;一人当たり面積"/>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494" name="n_2aveValue【認定こども園・幼稚園・保育所】&#10;一人当たり面積"/>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495" name="n_3aveValue【認定こども園・幼稚園・保育所】&#10;一人当たり面積"/>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496" name="n_4aveValue【認定こども園・幼稚園・保育所】&#10;一人当たり面積"/>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497"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82008</xdr:rowOff>
    </xdr:from>
    <xdr:ext cx="469744" cy="259045"/>
    <xdr:sp macro="" textlink="">
      <xdr:nvSpPr>
        <xdr:cNvPr id="498" name="n_2mainValue【認定こども園・幼稚園・保育所】&#10;一人当たり面積"/>
        <xdr:cNvSpPr txBox="1"/>
      </xdr:nvSpPr>
      <xdr:spPr>
        <a:xfrm>
          <a:off x="20199427" y="71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80180</xdr:rowOff>
    </xdr:from>
    <xdr:ext cx="469744" cy="259045"/>
    <xdr:sp macro="" textlink="">
      <xdr:nvSpPr>
        <xdr:cNvPr id="499" name="n_3mainValue【認定こども園・幼稚園・保育所】&#10;一人当たり面積"/>
        <xdr:cNvSpPr txBox="1"/>
      </xdr:nvSpPr>
      <xdr:spPr>
        <a:xfrm>
          <a:off x="19310427" y="710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00" name="n_4mainValue【認定こども園・幼稚園・保育所】&#10;一人当たり面積"/>
        <xdr:cNvSpPr txBox="1"/>
      </xdr:nvSpPr>
      <xdr:spPr>
        <a:xfrm>
          <a:off x="18421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3" name="テキスト ボックス 51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3" name="テキスト ボックス 52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26" name="直線コネクタ 525"/>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27"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28" name="直線コネクタ 527"/>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29"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0" name="直線コネクタ 529"/>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1"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2" name="フローチャート: 判断 531"/>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3" name="フローチャート: 判断 532"/>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34" name="フローチャート: 判断 533"/>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35" name="フローチャート: 判断 534"/>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36" name="フローチャート: 判断 535"/>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542" name="楕円 541"/>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543" name="【学校施設】&#10;有形固定資産減価償却率該当値テキスト"/>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42273</xdr:rowOff>
    </xdr:from>
    <xdr:to>
      <xdr:col>81</xdr:col>
      <xdr:colOff>101600</xdr:colOff>
      <xdr:row>62</xdr:row>
      <xdr:rowOff>143873</xdr:rowOff>
    </xdr:to>
    <xdr:sp macro="" textlink="">
      <xdr:nvSpPr>
        <xdr:cNvPr id="544" name="楕円 543"/>
        <xdr:cNvSpPr/>
      </xdr:nvSpPr>
      <xdr:spPr>
        <a:xfrm>
          <a:off x="15430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93073</xdr:rowOff>
    </xdr:to>
    <xdr:cxnSp macro="">
      <xdr:nvCxnSpPr>
        <xdr:cNvPr id="545" name="直線コネクタ 544"/>
        <xdr:cNvCxnSpPr/>
      </xdr:nvCxnSpPr>
      <xdr:spPr>
        <a:xfrm flipV="1">
          <a:off x="15481300" y="106984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27577</xdr:rowOff>
    </xdr:from>
    <xdr:to>
      <xdr:col>76</xdr:col>
      <xdr:colOff>165100</xdr:colOff>
      <xdr:row>62</xdr:row>
      <xdr:rowOff>129177</xdr:rowOff>
    </xdr:to>
    <xdr:sp macro="" textlink="">
      <xdr:nvSpPr>
        <xdr:cNvPr id="546" name="楕円 545"/>
        <xdr:cNvSpPr/>
      </xdr:nvSpPr>
      <xdr:spPr>
        <a:xfrm>
          <a:off x="14541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78377</xdr:rowOff>
    </xdr:from>
    <xdr:to>
      <xdr:col>81</xdr:col>
      <xdr:colOff>50800</xdr:colOff>
      <xdr:row>62</xdr:row>
      <xdr:rowOff>93073</xdr:rowOff>
    </xdr:to>
    <xdr:cxnSp macro="">
      <xdr:nvCxnSpPr>
        <xdr:cNvPr id="547" name="直線コネクタ 546"/>
        <xdr:cNvCxnSpPr/>
      </xdr:nvCxnSpPr>
      <xdr:spPr>
        <a:xfrm>
          <a:off x="14592300" y="107082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548" name="楕円 547"/>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78377</xdr:rowOff>
    </xdr:to>
    <xdr:cxnSp macro="">
      <xdr:nvCxnSpPr>
        <xdr:cNvPr id="549" name="直線コネクタ 548"/>
        <xdr:cNvCxnSpPr/>
      </xdr:nvCxnSpPr>
      <xdr:spPr>
        <a:xfrm>
          <a:off x="13703300" y="106788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133713</xdr:rowOff>
    </xdr:from>
    <xdr:to>
      <xdr:col>67</xdr:col>
      <xdr:colOff>101600</xdr:colOff>
      <xdr:row>62</xdr:row>
      <xdr:rowOff>63863</xdr:rowOff>
    </xdr:to>
    <xdr:sp macro="" textlink="">
      <xdr:nvSpPr>
        <xdr:cNvPr id="550" name="楕円 549"/>
        <xdr:cNvSpPr/>
      </xdr:nvSpPr>
      <xdr:spPr>
        <a:xfrm>
          <a:off x="1276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13063</xdr:rowOff>
    </xdr:from>
    <xdr:to>
      <xdr:col>71</xdr:col>
      <xdr:colOff>177800</xdr:colOff>
      <xdr:row>62</xdr:row>
      <xdr:rowOff>48985</xdr:rowOff>
    </xdr:to>
    <xdr:cxnSp macro="">
      <xdr:nvCxnSpPr>
        <xdr:cNvPr id="551" name="直線コネクタ 550"/>
        <xdr:cNvCxnSpPr/>
      </xdr:nvCxnSpPr>
      <xdr:spPr>
        <a:xfrm>
          <a:off x="12814300" y="106429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2" name="n_1aveValue【学校施設】&#10;有形固定資産減価償却率"/>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3"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54" name="n_3aveValue【学校施設】&#10;有形固定資産減価償却率"/>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55"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135000</xdr:rowOff>
    </xdr:from>
    <xdr:ext cx="405111" cy="259045"/>
    <xdr:sp macro="" textlink="">
      <xdr:nvSpPr>
        <xdr:cNvPr id="556" name="n_1mainValue【学校施設】&#10;有形固定資産減価償却率"/>
        <xdr:cNvSpPr txBox="1"/>
      </xdr:nvSpPr>
      <xdr:spPr>
        <a:xfrm>
          <a:off x="15266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120304</xdr:rowOff>
    </xdr:from>
    <xdr:ext cx="405111" cy="259045"/>
    <xdr:sp macro="" textlink="">
      <xdr:nvSpPr>
        <xdr:cNvPr id="557" name="n_2mainValue【学校施設】&#10;有形固定資産減価償却率"/>
        <xdr:cNvSpPr txBox="1"/>
      </xdr:nvSpPr>
      <xdr:spPr>
        <a:xfrm>
          <a:off x="14389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558" name="n_3mainValue【学校施設】&#10;有形固定資産減価償却率"/>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54990</xdr:rowOff>
    </xdr:from>
    <xdr:ext cx="405111" cy="259045"/>
    <xdr:sp macro="" textlink="">
      <xdr:nvSpPr>
        <xdr:cNvPr id="559" name="n_4mainValue【学校施設】&#10;有形固定資産減価償却率"/>
        <xdr:cNvSpPr txBox="1"/>
      </xdr:nvSpPr>
      <xdr:spPr>
        <a:xfrm>
          <a:off x="12611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3" name="直線コネクタ 582"/>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84"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85" name="直線コネクタ 584"/>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86"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87" name="直線コネクタ 586"/>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88" name="【学校施設】&#10;一人当たり面積平均値テキスト"/>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89" name="フローチャート: 判断 588"/>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0" name="フローチャート: 判断 589"/>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1" name="フローチャート: 判断 590"/>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2" name="フローチャート: 判断 591"/>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3" name="フローチャート: 判断 592"/>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57023</xdr:rowOff>
    </xdr:from>
    <xdr:to>
      <xdr:col>116</xdr:col>
      <xdr:colOff>114300</xdr:colOff>
      <xdr:row>62</xdr:row>
      <xdr:rowOff>158623</xdr:rowOff>
    </xdr:to>
    <xdr:sp macro="" textlink="">
      <xdr:nvSpPr>
        <xdr:cNvPr id="599" name="楕円 598"/>
        <xdr:cNvSpPr/>
      </xdr:nvSpPr>
      <xdr:spPr>
        <a:xfrm>
          <a:off x="22110700" y="106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35450</xdr:rowOff>
    </xdr:from>
    <xdr:ext cx="469744" cy="259045"/>
    <xdr:sp macro="" textlink="">
      <xdr:nvSpPr>
        <xdr:cNvPr id="600" name="【学校施設】&#10;一人当たり面積該当値テキスト"/>
        <xdr:cNvSpPr txBox="1"/>
      </xdr:nvSpPr>
      <xdr:spPr>
        <a:xfrm>
          <a:off x="22199600"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51118</xdr:rowOff>
    </xdr:from>
    <xdr:to>
      <xdr:col>112</xdr:col>
      <xdr:colOff>38100</xdr:colOff>
      <xdr:row>62</xdr:row>
      <xdr:rowOff>152718</xdr:rowOff>
    </xdr:to>
    <xdr:sp macro="" textlink="">
      <xdr:nvSpPr>
        <xdr:cNvPr id="601" name="楕円 600"/>
        <xdr:cNvSpPr/>
      </xdr:nvSpPr>
      <xdr:spPr>
        <a:xfrm>
          <a:off x="21272500" y="106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101918</xdr:rowOff>
    </xdr:from>
    <xdr:to>
      <xdr:col>116</xdr:col>
      <xdr:colOff>63500</xdr:colOff>
      <xdr:row>62</xdr:row>
      <xdr:rowOff>107823</xdr:rowOff>
    </xdr:to>
    <xdr:cxnSp macro="">
      <xdr:nvCxnSpPr>
        <xdr:cNvPr id="602" name="直線コネクタ 601"/>
        <xdr:cNvCxnSpPr/>
      </xdr:nvCxnSpPr>
      <xdr:spPr>
        <a:xfrm>
          <a:off x="21323300" y="10731818"/>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47498</xdr:rowOff>
    </xdr:from>
    <xdr:to>
      <xdr:col>107</xdr:col>
      <xdr:colOff>101600</xdr:colOff>
      <xdr:row>62</xdr:row>
      <xdr:rowOff>149098</xdr:rowOff>
    </xdr:to>
    <xdr:sp macro="" textlink="">
      <xdr:nvSpPr>
        <xdr:cNvPr id="603" name="楕円 602"/>
        <xdr:cNvSpPr/>
      </xdr:nvSpPr>
      <xdr:spPr>
        <a:xfrm>
          <a:off x="20383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98298</xdr:rowOff>
    </xdr:from>
    <xdr:to>
      <xdr:col>111</xdr:col>
      <xdr:colOff>177800</xdr:colOff>
      <xdr:row>62</xdr:row>
      <xdr:rowOff>101918</xdr:rowOff>
    </xdr:to>
    <xdr:cxnSp macro="">
      <xdr:nvCxnSpPr>
        <xdr:cNvPr id="604" name="直線コネクタ 603"/>
        <xdr:cNvCxnSpPr/>
      </xdr:nvCxnSpPr>
      <xdr:spPr>
        <a:xfrm>
          <a:off x="20434300" y="1072819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40449</xdr:rowOff>
    </xdr:from>
    <xdr:to>
      <xdr:col>102</xdr:col>
      <xdr:colOff>165100</xdr:colOff>
      <xdr:row>62</xdr:row>
      <xdr:rowOff>142049</xdr:rowOff>
    </xdr:to>
    <xdr:sp macro="" textlink="">
      <xdr:nvSpPr>
        <xdr:cNvPr id="605" name="楕円 604"/>
        <xdr:cNvSpPr/>
      </xdr:nvSpPr>
      <xdr:spPr>
        <a:xfrm>
          <a:off x="19494500" y="106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91249</xdr:rowOff>
    </xdr:from>
    <xdr:to>
      <xdr:col>107</xdr:col>
      <xdr:colOff>50800</xdr:colOff>
      <xdr:row>62</xdr:row>
      <xdr:rowOff>98298</xdr:rowOff>
    </xdr:to>
    <xdr:cxnSp macro="">
      <xdr:nvCxnSpPr>
        <xdr:cNvPr id="606" name="直線コネクタ 605"/>
        <xdr:cNvCxnSpPr/>
      </xdr:nvCxnSpPr>
      <xdr:spPr>
        <a:xfrm>
          <a:off x="19545300" y="10721149"/>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36830</xdr:rowOff>
    </xdr:from>
    <xdr:to>
      <xdr:col>98</xdr:col>
      <xdr:colOff>38100</xdr:colOff>
      <xdr:row>62</xdr:row>
      <xdr:rowOff>138430</xdr:rowOff>
    </xdr:to>
    <xdr:sp macro="" textlink="">
      <xdr:nvSpPr>
        <xdr:cNvPr id="607" name="楕円 606"/>
        <xdr:cNvSpPr/>
      </xdr:nvSpPr>
      <xdr:spPr>
        <a:xfrm>
          <a:off x="18605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91249</xdr:rowOff>
    </xdr:to>
    <xdr:cxnSp macro="">
      <xdr:nvCxnSpPr>
        <xdr:cNvPr id="608" name="直線コネクタ 607"/>
        <xdr:cNvCxnSpPr/>
      </xdr:nvCxnSpPr>
      <xdr:spPr>
        <a:xfrm>
          <a:off x="18656300" y="10717530"/>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09" name="n_1aveValue【学校施設】&#10;一人当たり面積"/>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0" name="n_2aveValue【学校施設】&#10;一人当たり面積"/>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1" name="n_3aveValue【学校施設】&#10;一人当たり面積"/>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2" name="n_4aveValue【学校施設】&#10;一人当たり面積"/>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143845</xdr:rowOff>
    </xdr:from>
    <xdr:ext cx="469744" cy="259045"/>
    <xdr:sp macro="" textlink="">
      <xdr:nvSpPr>
        <xdr:cNvPr id="613" name="n_1mainValue【学校施設】&#10;一人当たり面積"/>
        <xdr:cNvSpPr txBox="1"/>
      </xdr:nvSpPr>
      <xdr:spPr>
        <a:xfrm>
          <a:off x="21075727" y="1077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140225</xdr:rowOff>
    </xdr:from>
    <xdr:ext cx="469744" cy="259045"/>
    <xdr:sp macro="" textlink="">
      <xdr:nvSpPr>
        <xdr:cNvPr id="614" name="n_2mainValue【学校施設】&#10;一人当たり面積"/>
        <xdr:cNvSpPr txBox="1"/>
      </xdr:nvSpPr>
      <xdr:spPr>
        <a:xfrm>
          <a:off x="201994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133176</xdr:rowOff>
    </xdr:from>
    <xdr:ext cx="469744" cy="259045"/>
    <xdr:sp macro="" textlink="">
      <xdr:nvSpPr>
        <xdr:cNvPr id="615" name="n_3mainValue【学校施設】&#10;一人当たり面積"/>
        <xdr:cNvSpPr txBox="1"/>
      </xdr:nvSpPr>
      <xdr:spPr>
        <a:xfrm>
          <a:off x="19310427" y="1076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129557</xdr:rowOff>
    </xdr:from>
    <xdr:ext cx="469744" cy="259045"/>
    <xdr:sp macro="" textlink="">
      <xdr:nvSpPr>
        <xdr:cNvPr id="616" name="n_4mainValue【学校施設】&#10;一人当たり面積"/>
        <xdr:cNvSpPr txBox="1"/>
      </xdr:nvSpPr>
      <xdr:spPr>
        <a:xfrm>
          <a:off x="18421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58" name="直線コネクタ 657"/>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0" name="直線コネクタ 65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61"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62" name="直線コネクタ 661"/>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63" name="【公民館】&#10;有形固定資産減価償却率平均値テキスト"/>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64" name="フローチャート: 判断 663"/>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65" name="フローチャート: 判断 664"/>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66" name="フローチャート: 判断 665"/>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67" name="フローチャート: 判断 666"/>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68" name="フローチャート: 判断 667"/>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59689</xdr:rowOff>
    </xdr:from>
    <xdr:to>
      <xdr:col>85</xdr:col>
      <xdr:colOff>177800</xdr:colOff>
      <xdr:row>108</xdr:row>
      <xdr:rowOff>161289</xdr:rowOff>
    </xdr:to>
    <xdr:sp macro="" textlink="">
      <xdr:nvSpPr>
        <xdr:cNvPr id="674" name="楕円 673"/>
        <xdr:cNvSpPr/>
      </xdr:nvSpPr>
      <xdr:spPr>
        <a:xfrm>
          <a:off x="16268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146066</xdr:rowOff>
    </xdr:from>
    <xdr:ext cx="405111" cy="259045"/>
    <xdr:sp macro="" textlink="">
      <xdr:nvSpPr>
        <xdr:cNvPr id="675" name="【公民館】&#10;有形固定資産減価償却率該当値テキスト"/>
        <xdr:cNvSpPr txBox="1"/>
      </xdr:nvSpPr>
      <xdr:spPr>
        <a:xfrm>
          <a:off x="16357600" y="1849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121738</xdr:rowOff>
    </xdr:from>
    <xdr:to>
      <xdr:col>81</xdr:col>
      <xdr:colOff>101600</xdr:colOff>
      <xdr:row>109</xdr:row>
      <xdr:rowOff>51888</xdr:rowOff>
    </xdr:to>
    <xdr:sp macro="" textlink="">
      <xdr:nvSpPr>
        <xdr:cNvPr id="676" name="楕円 675"/>
        <xdr:cNvSpPr/>
      </xdr:nvSpPr>
      <xdr:spPr>
        <a:xfrm>
          <a:off x="15430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110489</xdr:rowOff>
    </xdr:from>
    <xdr:to>
      <xdr:col>85</xdr:col>
      <xdr:colOff>127000</xdr:colOff>
      <xdr:row>109</xdr:row>
      <xdr:rowOff>1088</xdr:rowOff>
    </xdr:to>
    <xdr:cxnSp macro="">
      <xdr:nvCxnSpPr>
        <xdr:cNvPr id="677" name="直線コネクタ 676"/>
        <xdr:cNvCxnSpPr/>
      </xdr:nvCxnSpPr>
      <xdr:spPr>
        <a:xfrm flipV="1">
          <a:off x="15481300" y="1862708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107043</xdr:rowOff>
    </xdr:from>
    <xdr:to>
      <xdr:col>76</xdr:col>
      <xdr:colOff>165100</xdr:colOff>
      <xdr:row>109</xdr:row>
      <xdr:rowOff>37193</xdr:rowOff>
    </xdr:to>
    <xdr:sp macro="" textlink="">
      <xdr:nvSpPr>
        <xdr:cNvPr id="678" name="楕円 677"/>
        <xdr:cNvSpPr/>
      </xdr:nvSpPr>
      <xdr:spPr>
        <a:xfrm>
          <a:off x="14541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157843</xdr:rowOff>
    </xdr:from>
    <xdr:to>
      <xdr:col>81</xdr:col>
      <xdr:colOff>50800</xdr:colOff>
      <xdr:row>109</xdr:row>
      <xdr:rowOff>1088</xdr:rowOff>
    </xdr:to>
    <xdr:cxnSp macro="">
      <xdr:nvCxnSpPr>
        <xdr:cNvPr id="679" name="直線コネクタ 678"/>
        <xdr:cNvCxnSpPr/>
      </xdr:nvCxnSpPr>
      <xdr:spPr>
        <a:xfrm>
          <a:off x="14592300" y="186744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18869</xdr:rowOff>
    </xdr:from>
    <xdr:to>
      <xdr:col>72</xdr:col>
      <xdr:colOff>38100</xdr:colOff>
      <xdr:row>108</xdr:row>
      <xdr:rowOff>120469</xdr:rowOff>
    </xdr:to>
    <xdr:sp macro="" textlink="">
      <xdr:nvSpPr>
        <xdr:cNvPr id="680" name="楕円 679"/>
        <xdr:cNvSpPr/>
      </xdr:nvSpPr>
      <xdr:spPr>
        <a:xfrm>
          <a:off x="1365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69669</xdr:rowOff>
    </xdr:from>
    <xdr:to>
      <xdr:col>76</xdr:col>
      <xdr:colOff>114300</xdr:colOff>
      <xdr:row>108</xdr:row>
      <xdr:rowOff>157843</xdr:rowOff>
    </xdr:to>
    <xdr:cxnSp macro="">
      <xdr:nvCxnSpPr>
        <xdr:cNvPr id="681" name="直線コネクタ 680"/>
        <xdr:cNvCxnSpPr/>
      </xdr:nvCxnSpPr>
      <xdr:spPr>
        <a:xfrm>
          <a:off x="13703300" y="1858626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xdr:rowOff>
    </xdr:from>
    <xdr:to>
      <xdr:col>67</xdr:col>
      <xdr:colOff>101600</xdr:colOff>
      <xdr:row>108</xdr:row>
      <xdr:rowOff>117202</xdr:rowOff>
    </xdr:to>
    <xdr:sp macro="" textlink="">
      <xdr:nvSpPr>
        <xdr:cNvPr id="682" name="楕円 681"/>
        <xdr:cNvSpPr/>
      </xdr:nvSpPr>
      <xdr:spPr>
        <a:xfrm>
          <a:off x="1276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66402</xdr:rowOff>
    </xdr:from>
    <xdr:to>
      <xdr:col>71</xdr:col>
      <xdr:colOff>177800</xdr:colOff>
      <xdr:row>108</xdr:row>
      <xdr:rowOff>69669</xdr:rowOff>
    </xdr:to>
    <xdr:cxnSp macro="">
      <xdr:nvCxnSpPr>
        <xdr:cNvPr id="683" name="直線コネクタ 682"/>
        <xdr:cNvCxnSpPr/>
      </xdr:nvCxnSpPr>
      <xdr:spPr>
        <a:xfrm>
          <a:off x="12814300" y="185830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684" name="n_1aveValue【公民館】&#10;有形固定資産減価償却率"/>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85" name="n_2aveValue【公民館】&#10;有形固定資産減価償却率"/>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86" name="n_3aveValue【公民館】&#10;有形固定資産減価償却率"/>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87" name="n_4aveValue【公民館】&#10;有形固定資産減価償却率"/>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43015</xdr:rowOff>
    </xdr:from>
    <xdr:ext cx="405111" cy="259045"/>
    <xdr:sp macro="" textlink="">
      <xdr:nvSpPr>
        <xdr:cNvPr id="688" name="n_1mainValue【公民館】&#10;有形固定資産減価償却率"/>
        <xdr:cNvSpPr txBox="1"/>
      </xdr:nvSpPr>
      <xdr:spPr>
        <a:xfrm>
          <a:off x="152660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28320</xdr:rowOff>
    </xdr:from>
    <xdr:ext cx="405111" cy="259045"/>
    <xdr:sp macro="" textlink="">
      <xdr:nvSpPr>
        <xdr:cNvPr id="689" name="n_2mainValue【公民館】&#10;有形固定資産減価償却率"/>
        <xdr:cNvSpPr txBox="1"/>
      </xdr:nvSpPr>
      <xdr:spPr>
        <a:xfrm>
          <a:off x="14389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111596</xdr:rowOff>
    </xdr:from>
    <xdr:ext cx="405111" cy="259045"/>
    <xdr:sp macro="" textlink="">
      <xdr:nvSpPr>
        <xdr:cNvPr id="690" name="n_3mainValue【公民館】&#10;有形固定資産減価償却率"/>
        <xdr:cNvSpPr txBox="1"/>
      </xdr:nvSpPr>
      <xdr:spPr>
        <a:xfrm>
          <a:off x="1350074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108329</xdr:rowOff>
    </xdr:from>
    <xdr:ext cx="405111" cy="259045"/>
    <xdr:sp macro="" textlink="">
      <xdr:nvSpPr>
        <xdr:cNvPr id="691" name="n_4mainValue【公民館】&#10;有形固定資産減価償却率"/>
        <xdr:cNvSpPr txBox="1"/>
      </xdr:nvSpPr>
      <xdr:spPr>
        <a:xfrm>
          <a:off x="126117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2" name="直線コネクタ 70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3" name="テキスト ボックス 70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6" name="直線コネクタ 7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7" name="テキスト ボックス 7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1" name="直線コネクタ 710"/>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2"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13" name="直線コネクタ 712"/>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14"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15" name="直線コネクタ 714"/>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16" name="【公民館】&#10;一人当たり面積平均値テキスト"/>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17" name="フローチャート: 判断 716"/>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18" name="フローチャート: 判断 717"/>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19" name="フローチャート: 判断 718"/>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20" name="フローチャート: 判断 719"/>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1" name="フローチャート: 判断 720"/>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72834</xdr:rowOff>
    </xdr:from>
    <xdr:to>
      <xdr:col>116</xdr:col>
      <xdr:colOff>114300</xdr:colOff>
      <xdr:row>108</xdr:row>
      <xdr:rowOff>2984</xdr:rowOff>
    </xdr:to>
    <xdr:sp macro="" textlink="">
      <xdr:nvSpPr>
        <xdr:cNvPr id="727" name="楕円 726"/>
        <xdr:cNvSpPr/>
      </xdr:nvSpPr>
      <xdr:spPr>
        <a:xfrm>
          <a:off x="22110700" y="184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159211</xdr:rowOff>
    </xdr:from>
    <xdr:ext cx="469744" cy="259045"/>
    <xdr:sp macro="" textlink="">
      <xdr:nvSpPr>
        <xdr:cNvPr id="728" name="【公民館】&#10;一人当たり面積該当値テキスト"/>
        <xdr:cNvSpPr txBox="1"/>
      </xdr:nvSpPr>
      <xdr:spPr>
        <a:xfrm>
          <a:off x="22199600" y="1833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46546</xdr:rowOff>
    </xdr:from>
    <xdr:to>
      <xdr:col>112</xdr:col>
      <xdr:colOff>38100</xdr:colOff>
      <xdr:row>107</xdr:row>
      <xdr:rowOff>148146</xdr:rowOff>
    </xdr:to>
    <xdr:sp macro="" textlink="">
      <xdr:nvSpPr>
        <xdr:cNvPr id="729" name="楕円 728"/>
        <xdr:cNvSpPr/>
      </xdr:nvSpPr>
      <xdr:spPr>
        <a:xfrm>
          <a:off x="21272500" y="183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97346</xdr:rowOff>
    </xdr:from>
    <xdr:to>
      <xdr:col>116</xdr:col>
      <xdr:colOff>63500</xdr:colOff>
      <xdr:row>107</xdr:row>
      <xdr:rowOff>123634</xdr:rowOff>
    </xdr:to>
    <xdr:cxnSp macro="">
      <xdr:nvCxnSpPr>
        <xdr:cNvPr id="730" name="直線コネクタ 729"/>
        <xdr:cNvCxnSpPr/>
      </xdr:nvCxnSpPr>
      <xdr:spPr>
        <a:xfrm>
          <a:off x="21323300" y="18442496"/>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45974</xdr:rowOff>
    </xdr:from>
    <xdr:to>
      <xdr:col>107</xdr:col>
      <xdr:colOff>101600</xdr:colOff>
      <xdr:row>107</xdr:row>
      <xdr:rowOff>147574</xdr:rowOff>
    </xdr:to>
    <xdr:sp macro="" textlink="">
      <xdr:nvSpPr>
        <xdr:cNvPr id="731" name="楕円 730"/>
        <xdr:cNvSpPr/>
      </xdr:nvSpPr>
      <xdr:spPr>
        <a:xfrm>
          <a:off x="20383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97346</xdr:rowOff>
    </xdr:to>
    <xdr:cxnSp macro="">
      <xdr:nvCxnSpPr>
        <xdr:cNvPr id="732" name="直線コネクタ 731"/>
        <xdr:cNvCxnSpPr/>
      </xdr:nvCxnSpPr>
      <xdr:spPr>
        <a:xfrm>
          <a:off x="20434300" y="1844192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33" name="楕円 732"/>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96774</xdr:rowOff>
    </xdr:to>
    <xdr:cxnSp macro="">
      <xdr:nvCxnSpPr>
        <xdr:cNvPr id="734" name="直線コネクタ 733"/>
        <xdr:cNvCxnSpPr/>
      </xdr:nvCxnSpPr>
      <xdr:spPr>
        <a:xfrm>
          <a:off x="19545300" y="18432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36258</xdr:rowOff>
    </xdr:from>
    <xdr:to>
      <xdr:col>98</xdr:col>
      <xdr:colOff>38100</xdr:colOff>
      <xdr:row>107</xdr:row>
      <xdr:rowOff>137858</xdr:rowOff>
    </xdr:to>
    <xdr:sp macro="" textlink="">
      <xdr:nvSpPr>
        <xdr:cNvPr id="735" name="楕円 734"/>
        <xdr:cNvSpPr/>
      </xdr:nvSpPr>
      <xdr:spPr>
        <a:xfrm>
          <a:off x="18605500" y="183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87058</xdr:rowOff>
    </xdr:from>
    <xdr:to>
      <xdr:col>102</xdr:col>
      <xdr:colOff>114300</xdr:colOff>
      <xdr:row>107</xdr:row>
      <xdr:rowOff>87630</xdr:rowOff>
    </xdr:to>
    <xdr:cxnSp macro="">
      <xdr:nvCxnSpPr>
        <xdr:cNvPr id="736" name="直線コネクタ 735"/>
        <xdr:cNvCxnSpPr/>
      </xdr:nvCxnSpPr>
      <xdr:spPr>
        <a:xfrm>
          <a:off x="18656300" y="1843220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37" name="n_1aveValue【公民館】&#10;一人当たり面積"/>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38" name="n_2aveValue【公民館】&#10;一人当たり面積"/>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39" name="n_3aveValue【公民館】&#10;一人当たり面積"/>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0"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139273</xdr:rowOff>
    </xdr:from>
    <xdr:ext cx="469744" cy="259045"/>
    <xdr:sp macro="" textlink="">
      <xdr:nvSpPr>
        <xdr:cNvPr id="741" name="n_1mainValue【公民館】&#10;一人当たり面積"/>
        <xdr:cNvSpPr txBox="1"/>
      </xdr:nvSpPr>
      <xdr:spPr>
        <a:xfrm>
          <a:off x="21075727" y="1848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138701</xdr:rowOff>
    </xdr:from>
    <xdr:ext cx="469744" cy="259045"/>
    <xdr:sp macro="" textlink="">
      <xdr:nvSpPr>
        <xdr:cNvPr id="742" name="n_2mainValue【公民館】&#10;一人当たり面積"/>
        <xdr:cNvSpPr txBox="1"/>
      </xdr:nvSpPr>
      <xdr:spPr>
        <a:xfrm>
          <a:off x="20199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43" name="n_3mainValue【公民館】&#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128985</xdr:rowOff>
    </xdr:from>
    <xdr:ext cx="469744" cy="259045"/>
    <xdr:sp macro="" textlink="">
      <xdr:nvSpPr>
        <xdr:cNvPr id="744" name="n_4mainValue【公民館】&#10;一人当たり面積"/>
        <xdr:cNvSpPr txBox="1"/>
      </xdr:nvSpPr>
      <xdr:spPr>
        <a:xfrm>
          <a:off x="18421427" y="1847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類似団体と比較して特に有形固定資産減価償却率が大幅に（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ポイント以上）高くなっている施設は、学校施設、公民館、福祉施設、一般廃棄物処理施設であり、特に低くなっている施設は、消防施設、市民会館、公営住宅である。</a:t>
          </a:r>
          <a:endParaRPr lang="ja-JP" altLang="ja-JP" sz="1400">
            <a:effectLst/>
          </a:endParaRPr>
        </a:p>
        <a:p>
          <a:r>
            <a:rPr kumimoji="1" lang="ja-JP" altLang="ja-JP" sz="110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中でも公営住宅は、令和元年度に災害公営住宅の整備が完了したため、有形固定資産減価償却率が大幅に低下している。幼稚園については、町立幼稚園</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民営化伴</a:t>
          </a:r>
          <a:r>
            <a:rPr kumimoji="1" lang="ja-JP" altLang="en-US" sz="1100">
              <a:solidFill>
                <a:schemeClr val="dk1"/>
              </a:solidFill>
              <a:effectLst/>
              <a:latin typeface="+mn-lt"/>
              <a:ea typeface="+mn-ea"/>
              <a:cs typeface="+mn-cs"/>
            </a:rPr>
            <a:t>う売却により</a:t>
          </a:r>
          <a:r>
            <a:rPr kumimoji="1" lang="ja-JP" altLang="ja-JP" sz="1100">
              <a:solidFill>
                <a:schemeClr val="dk1"/>
              </a:solidFill>
              <a:effectLst/>
              <a:latin typeface="+mn-lt"/>
              <a:ea typeface="+mn-ea"/>
              <a:cs typeface="+mn-cs"/>
            </a:rPr>
            <a:t>皆減となった。</a:t>
          </a:r>
          <a:endParaRPr lang="ja-JP" altLang="ja-JP" sz="1400">
            <a:effectLst/>
          </a:endParaRPr>
        </a:p>
        <a:p>
          <a:r>
            <a:rPr kumimoji="1" lang="ja-JP" altLang="ja-JP" sz="1100">
              <a:solidFill>
                <a:schemeClr val="dk1"/>
              </a:solidFill>
              <a:effectLst/>
              <a:latin typeface="+mn-lt"/>
              <a:ea typeface="+mn-ea"/>
              <a:cs typeface="+mn-cs"/>
            </a:rPr>
            <a:t>学校施設については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すべて耐震化対策を終了しているが、小中学校において、全体的に老朽化が進んで</a:t>
          </a:r>
          <a:r>
            <a:rPr kumimoji="1" lang="ja-JP" altLang="en-US" sz="1100">
              <a:solidFill>
                <a:schemeClr val="dk1"/>
              </a:solidFill>
              <a:effectLst/>
              <a:latin typeface="+mn-lt"/>
              <a:ea typeface="+mn-ea"/>
              <a:cs typeface="+mn-cs"/>
            </a:rPr>
            <a:t>おり、また</a:t>
          </a:r>
          <a:r>
            <a:rPr kumimoji="1" lang="ja-JP" altLang="ja-JP" sz="1100">
              <a:solidFill>
                <a:schemeClr val="dk1"/>
              </a:solidFill>
              <a:effectLst/>
              <a:latin typeface="+mn-lt"/>
              <a:ea typeface="+mn-ea"/>
              <a:cs typeface="+mn-cs"/>
            </a:rPr>
            <a:t>児童</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生徒数の増加への対応</a:t>
          </a:r>
          <a:r>
            <a:rPr kumimoji="1" lang="ja-JP" altLang="en-US" sz="1100">
              <a:solidFill>
                <a:schemeClr val="dk1"/>
              </a:solidFill>
              <a:effectLst/>
              <a:latin typeface="+mn-lt"/>
              <a:ea typeface="+mn-ea"/>
              <a:cs typeface="+mn-cs"/>
            </a:rPr>
            <a:t>を行う必要があるため</a:t>
          </a:r>
          <a:r>
            <a:rPr kumimoji="1" lang="ja-JP" altLang="ja-JP" sz="1100">
              <a:solidFill>
                <a:schemeClr val="dk1"/>
              </a:solidFill>
              <a:effectLst/>
              <a:latin typeface="+mn-lt"/>
              <a:ea typeface="+mn-ea"/>
              <a:cs typeface="+mn-cs"/>
            </a:rPr>
            <a:t>計画的な更新や改修に取り組んでいく必要がある。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年熊本地震により被災した町民向けに整備を行った災害公営住宅が完成したため、既存の老朽化が進んだ町営住宅とのバランスを調整しながら適切に管理運営を行う。</a:t>
          </a:r>
          <a:endParaRPr lang="ja-JP" altLang="ja-JP" sz="1400">
            <a:effectLst/>
          </a:endParaRPr>
        </a:p>
        <a:p>
          <a:r>
            <a:rPr kumimoji="1" lang="ja-JP" altLang="ja-JP" sz="110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公民館及び福祉施設については、老朽化がかなり進んでおり有形固定資産減価償却率が高くなっているため、ほかの施設との複合化を視野に入れ償却、再編を検討している。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76" name="【体育館・プール】&#10;有形固定資産減価償却率平均値テキスト"/>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87" name="楕円 86"/>
        <xdr:cNvSpPr/>
      </xdr:nvSpPr>
      <xdr:spPr>
        <a:xfrm>
          <a:off x="45847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4081</xdr:rowOff>
    </xdr:from>
    <xdr:ext cx="405111" cy="259045"/>
    <xdr:sp macro="" textlink="">
      <xdr:nvSpPr>
        <xdr:cNvPr id="88" name="【体育館・プール】&#10;有形固定資産減価償却率該当値テキスト"/>
        <xdr:cNvSpPr txBox="1"/>
      </xdr:nvSpPr>
      <xdr:spPr>
        <a:xfrm>
          <a:off x="4673600" y="994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102362</xdr:rowOff>
    </xdr:from>
    <xdr:to>
      <xdr:col>20</xdr:col>
      <xdr:colOff>38100</xdr:colOff>
      <xdr:row>59</xdr:row>
      <xdr:rowOff>32512</xdr:rowOff>
    </xdr:to>
    <xdr:sp macro="" textlink="">
      <xdr:nvSpPr>
        <xdr:cNvPr id="89" name="楕円 88"/>
        <xdr:cNvSpPr/>
      </xdr:nvSpPr>
      <xdr:spPr>
        <a:xfrm>
          <a:off x="3746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153162</xdr:rowOff>
    </xdr:from>
    <xdr:to>
      <xdr:col>24</xdr:col>
      <xdr:colOff>63500</xdr:colOff>
      <xdr:row>59</xdr:row>
      <xdr:rowOff>32004</xdr:rowOff>
    </xdr:to>
    <xdr:cxnSp macro="">
      <xdr:nvCxnSpPr>
        <xdr:cNvPr id="90" name="直線コネクタ 89"/>
        <xdr:cNvCxnSpPr/>
      </xdr:nvCxnSpPr>
      <xdr:spPr>
        <a:xfrm>
          <a:off x="3797300" y="1009726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61214</xdr:rowOff>
    </xdr:from>
    <xdr:to>
      <xdr:col>15</xdr:col>
      <xdr:colOff>101600</xdr:colOff>
      <xdr:row>58</xdr:row>
      <xdr:rowOff>162814</xdr:rowOff>
    </xdr:to>
    <xdr:sp macro="" textlink="">
      <xdr:nvSpPr>
        <xdr:cNvPr id="91" name="楕円 90"/>
        <xdr:cNvSpPr/>
      </xdr:nvSpPr>
      <xdr:spPr>
        <a:xfrm>
          <a:off x="2857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112014</xdr:rowOff>
    </xdr:from>
    <xdr:to>
      <xdr:col>19</xdr:col>
      <xdr:colOff>177800</xdr:colOff>
      <xdr:row>58</xdr:row>
      <xdr:rowOff>153162</xdr:rowOff>
    </xdr:to>
    <xdr:cxnSp macro="">
      <xdr:nvCxnSpPr>
        <xdr:cNvPr id="92" name="直線コネクタ 91"/>
        <xdr:cNvCxnSpPr/>
      </xdr:nvCxnSpPr>
      <xdr:spPr>
        <a:xfrm>
          <a:off x="2908300" y="100561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170942</xdr:rowOff>
    </xdr:from>
    <xdr:to>
      <xdr:col>10</xdr:col>
      <xdr:colOff>165100</xdr:colOff>
      <xdr:row>58</xdr:row>
      <xdr:rowOff>101092</xdr:rowOff>
    </xdr:to>
    <xdr:sp macro="" textlink="">
      <xdr:nvSpPr>
        <xdr:cNvPr id="93" name="楕円 92"/>
        <xdr:cNvSpPr/>
      </xdr:nvSpPr>
      <xdr:spPr>
        <a:xfrm>
          <a:off x="1968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50292</xdr:rowOff>
    </xdr:from>
    <xdr:to>
      <xdr:col>15</xdr:col>
      <xdr:colOff>50800</xdr:colOff>
      <xdr:row>58</xdr:row>
      <xdr:rowOff>112014</xdr:rowOff>
    </xdr:to>
    <xdr:cxnSp macro="">
      <xdr:nvCxnSpPr>
        <xdr:cNvPr id="94" name="直線コネクタ 93"/>
        <xdr:cNvCxnSpPr/>
      </xdr:nvCxnSpPr>
      <xdr:spPr>
        <a:xfrm>
          <a:off x="2019300" y="999439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132080</xdr:rowOff>
    </xdr:from>
    <xdr:to>
      <xdr:col>6</xdr:col>
      <xdr:colOff>38100</xdr:colOff>
      <xdr:row>58</xdr:row>
      <xdr:rowOff>62230</xdr:rowOff>
    </xdr:to>
    <xdr:sp macro="" textlink="">
      <xdr:nvSpPr>
        <xdr:cNvPr id="95" name="楕円 94"/>
        <xdr:cNvSpPr/>
      </xdr:nvSpPr>
      <xdr:spPr>
        <a:xfrm>
          <a:off x="1079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xdr:rowOff>
    </xdr:from>
    <xdr:to>
      <xdr:col>10</xdr:col>
      <xdr:colOff>114300</xdr:colOff>
      <xdr:row>58</xdr:row>
      <xdr:rowOff>50292</xdr:rowOff>
    </xdr:to>
    <xdr:cxnSp macro="">
      <xdr:nvCxnSpPr>
        <xdr:cNvPr id="96" name="直線コネクタ 95"/>
        <xdr:cNvCxnSpPr/>
      </xdr:nvCxnSpPr>
      <xdr:spPr>
        <a:xfrm>
          <a:off x="1130300" y="99555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97" name="n_1aveValue【体育館・プール】&#10;有形固定資産減価償却率"/>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98" name="n_2aveValue【体育館・プール】&#10;有形固定資産減価償却率"/>
        <xdr:cNvSpPr txBox="1"/>
      </xdr:nvSpPr>
      <xdr:spPr>
        <a:xfrm>
          <a:off x="2705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21353</xdr:rowOff>
    </xdr:from>
    <xdr:ext cx="405111" cy="259045"/>
    <xdr:sp macro="" textlink="">
      <xdr:nvSpPr>
        <xdr:cNvPr id="99" name="n_3aveValue【体育館・プール】&#10;有形固定資産減価償却率"/>
        <xdr:cNvSpPr txBox="1"/>
      </xdr:nvSpPr>
      <xdr:spPr>
        <a:xfrm>
          <a:off x="1816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00" name="n_4aveValue【体育館・プール】&#10;有形固定資産減価償却率"/>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49039</xdr:rowOff>
    </xdr:from>
    <xdr:ext cx="405111" cy="259045"/>
    <xdr:sp macro="" textlink="">
      <xdr:nvSpPr>
        <xdr:cNvPr id="101" name="n_1mainValue【体育館・プール】&#10;有形固定資産減価償却率"/>
        <xdr:cNvSpPr txBox="1"/>
      </xdr:nvSpPr>
      <xdr:spPr>
        <a:xfrm>
          <a:off x="3582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7891</xdr:rowOff>
    </xdr:from>
    <xdr:ext cx="405111" cy="259045"/>
    <xdr:sp macro="" textlink="">
      <xdr:nvSpPr>
        <xdr:cNvPr id="102" name="n_2mainValue【体育館・プール】&#10;有形固定資産減価償却率"/>
        <xdr:cNvSpPr txBox="1"/>
      </xdr:nvSpPr>
      <xdr:spPr>
        <a:xfrm>
          <a:off x="2705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117619</xdr:rowOff>
    </xdr:from>
    <xdr:ext cx="405111" cy="259045"/>
    <xdr:sp macro="" textlink="">
      <xdr:nvSpPr>
        <xdr:cNvPr id="103" name="n_3mainValue【体育館・プール】&#10;有形固定資産減価償却率"/>
        <xdr:cNvSpPr txBox="1"/>
      </xdr:nvSpPr>
      <xdr:spPr>
        <a:xfrm>
          <a:off x="1816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78757</xdr:rowOff>
    </xdr:from>
    <xdr:ext cx="405111" cy="259045"/>
    <xdr:sp macro="" textlink="">
      <xdr:nvSpPr>
        <xdr:cNvPr id="104" name="n_4mainValue【体育館・プール】&#10;有形固定資産減価償却率"/>
        <xdr:cNvSpPr txBox="1"/>
      </xdr:nvSpPr>
      <xdr:spPr>
        <a:xfrm>
          <a:off x="927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144" name="楕円 143"/>
        <xdr:cNvSpPr/>
      </xdr:nvSpPr>
      <xdr:spPr>
        <a:xfrm>
          <a:off x="10426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26687</xdr:rowOff>
    </xdr:from>
    <xdr:ext cx="469744" cy="259045"/>
    <xdr:sp macro="" textlink="">
      <xdr:nvSpPr>
        <xdr:cNvPr id="145" name="【体育館・プール】&#10;一人当たり面積該当値テキスト"/>
        <xdr:cNvSpPr txBox="1"/>
      </xdr:nvSpPr>
      <xdr:spPr>
        <a:xfrm>
          <a:off x="10515600"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44831</xdr:rowOff>
    </xdr:from>
    <xdr:to>
      <xdr:col>50</xdr:col>
      <xdr:colOff>165100</xdr:colOff>
      <xdr:row>63</xdr:row>
      <xdr:rowOff>146431</xdr:rowOff>
    </xdr:to>
    <xdr:sp macro="" textlink="">
      <xdr:nvSpPr>
        <xdr:cNvPr id="146" name="楕円 145"/>
        <xdr:cNvSpPr/>
      </xdr:nvSpPr>
      <xdr:spPr>
        <a:xfrm>
          <a:off x="9588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95631</xdr:rowOff>
    </xdr:from>
    <xdr:to>
      <xdr:col>55</xdr:col>
      <xdr:colOff>0</xdr:colOff>
      <xdr:row>63</xdr:row>
      <xdr:rowOff>99060</xdr:rowOff>
    </xdr:to>
    <xdr:cxnSp macro="">
      <xdr:nvCxnSpPr>
        <xdr:cNvPr id="147" name="直線コネクタ 146"/>
        <xdr:cNvCxnSpPr/>
      </xdr:nvCxnSpPr>
      <xdr:spPr>
        <a:xfrm>
          <a:off x="9639300" y="1089698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42926</xdr:rowOff>
    </xdr:from>
    <xdr:to>
      <xdr:col>46</xdr:col>
      <xdr:colOff>38100</xdr:colOff>
      <xdr:row>63</xdr:row>
      <xdr:rowOff>144526</xdr:rowOff>
    </xdr:to>
    <xdr:sp macro="" textlink="">
      <xdr:nvSpPr>
        <xdr:cNvPr id="148" name="楕円 147"/>
        <xdr:cNvSpPr/>
      </xdr:nvSpPr>
      <xdr:spPr>
        <a:xfrm>
          <a:off x="8699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93726</xdr:rowOff>
    </xdr:from>
    <xdr:to>
      <xdr:col>50</xdr:col>
      <xdr:colOff>114300</xdr:colOff>
      <xdr:row>63</xdr:row>
      <xdr:rowOff>95631</xdr:rowOff>
    </xdr:to>
    <xdr:cxnSp macro="">
      <xdr:nvCxnSpPr>
        <xdr:cNvPr id="149" name="直線コネクタ 148"/>
        <xdr:cNvCxnSpPr/>
      </xdr:nvCxnSpPr>
      <xdr:spPr>
        <a:xfrm>
          <a:off x="8750300" y="108950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39497</xdr:rowOff>
    </xdr:from>
    <xdr:to>
      <xdr:col>41</xdr:col>
      <xdr:colOff>101600</xdr:colOff>
      <xdr:row>63</xdr:row>
      <xdr:rowOff>141097</xdr:rowOff>
    </xdr:to>
    <xdr:sp macro="" textlink="">
      <xdr:nvSpPr>
        <xdr:cNvPr id="150" name="楕円 149"/>
        <xdr:cNvSpPr/>
      </xdr:nvSpPr>
      <xdr:spPr>
        <a:xfrm>
          <a:off x="7810500" y="108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90297</xdr:rowOff>
    </xdr:from>
    <xdr:to>
      <xdr:col>45</xdr:col>
      <xdr:colOff>177800</xdr:colOff>
      <xdr:row>63</xdr:row>
      <xdr:rowOff>93726</xdr:rowOff>
    </xdr:to>
    <xdr:cxnSp macro="">
      <xdr:nvCxnSpPr>
        <xdr:cNvPr id="151" name="直線コネクタ 150"/>
        <xdr:cNvCxnSpPr/>
      </xdr:nvCxnSpPr>
      <xdr:spPr>
        <a:xfrm>
          <a:off x="7861300" y="1089164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37973</xdr:rowOff>
    </xdr:from>
    <xdr:to>
      <xdr:col>36</xdr:col>
      <xdr:colOff>165100</xdr:colOff>
      <xdr:row>63</xdr:row>
      <xdr:rowOff>139573</xdr:rowOff>
    </xdr:to>
    <xdr:sp macro="" textlink="">
      <xdr:nvSpPr>
        <xdr:cNvPr id="152" name="楕円 151"/>
        <xdr:cNvSpPr/>
      </xdr:nvSpPr>
      <xdr:spPr>
        <a:xfrm>
          <a:off x="6921500" y="108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88773</xdr:rowOff>
    </xdr:from>
    <xdr:to>
      <xdr:col>41</xdr:col>
      <xdr:colOff>50800</xdr:colOff>
      <xdr:row>63</xdr:row>
      <xdr:rowOff>90297</xdr:rowOff>
    </xdr:to>
    <xdr:cxnSp macro="">
      <xdr:nvCxnSpPr>
        <xdr:cNvPr id="153" name="直線コネクタ 152"/>
        <xdr:cNvCxnSpPr/>
      </xdr:nvCxnSpPr>
      <xdr:spPr>
        <a:xfrm>
          <a:off x="6972300" y="1089012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137558</xdr:rowOff>
    </xdr:from>
    <xdr:ext cx="469744" cy="259045"/>
    <xdr:sp macro="" textlink="">
      <xdr:nvSpPr>
        <xdr:cNvPr id="158" name="n_1mainValue【体育館・プール】&#10;一人当たり面積"/>
        <xdr:cNvSpPr txBox="1"/>
      </xdr:nvSpPr>
      <xdr:spPr>
        <a:xfrm>
          <a:off x="93917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135653</xdr:rowOff>
    </xdr:from>
    <xdr:ext cx="469744" cy="259045"/>
    <xdr:sp macro="" textlink="">
      <xdr:nvSpPr>
        <xdr:cNvPr id="159" name="n_2mainValue【体育館・プール】&#10;一人当たり面積"/>
        <xdr:cNvSpPr txBox="1"/>
      </xdr:nvSpPr>
      <xdr:spPr>
        <a:xfrm>
          <a:off x="8515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132224</xdr:rowOff>
    </xdr:from>
    <xdr:ext cx="469744" cy="259045"/>
    <xdr:sp macro="" textlink="">
      <xdr:nvSpPr>
        <xdr:cNvPr id="160" name="n_3mainValue【体育館・プール】&#10;一人当たり面積"/>
        <xdr:cNvSpPr txBox="1"/>
      </xdr:nvSpPr>
      <xdr:spPr>
        <a:xfrm>
          <a:off x="7626427" y="1093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130700</xdr:rowOff>
    </xdr:from>
    <xdr:ext cx="469744" cy="259045"/>
    <xdr:sp macro="" textlink="">
      <xdr:nvSpPr>
        <xdr:cNvPr id="161" name="n_4mainValue【体育館・プール】&#10;一人当たり面積"/>
        <xdr:cNvSpPr txBox="1"/>
      </xdr:nvSpPr>
      <xdr:spPr>
        <a:xfrm>
          <a:off x="6737427" y="109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191" name="【福祉施設】&#10;有形固定資産減価償却率平均値テキスト"/>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80645</xdr:rowOff>
    </xdr:from>
    <xdr:to>
      <xdr:col>24</xdr:col>
      <xdr:colOff>114300</xdr:colOff>
      <xdr:row>85</xdr:row>
      <xdr:rowOff>10795</xdr:rowOff>
    </xdr:to>
    <xdr:sp macro="" textlink="">
      <xdr:nvSpPr>
        <xdr:cNvPr id="202" name="楕円 201"/>
        <xdr:cNvSpPr/>
      </xdr:nvSpPr>
      <xdr:spPr>
        <a:xfrm>
          <a:off x="45847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59072</xdr:rowOff>
    </xdr:from>
    <xdr:ext cx="405111" cy="259045"/>
    <xdr:sp macro="" textlink="">
      <xdr:nvSpPr>
        <xdr:cNvPr id="203" name="【福祉施設】&#10;有形固定資産減価償却率該当値テキスト"/>
        <xdr:cNvSpPr txBox="1"/>
      </xdr:nvSpPr>
      <xdr:spPr>
        <a:xfrm>
          <a:off x="4673600"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204" name="楕円 203"/>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97155</xdr:rowOff>
    </xdr:from>
    <xdr:to>
      <xdr:col>24</xdr:col>
      <xdr:colOff>63500</xdr:colOff>
      <xdr:row>84</xdr:row>
      <xdr:rowOff>131445</xdr:rowOff>
    </xdr:to>
    <xdr:cxnSp macro="">
      <xdr:nvCxnSpPr>
        <xdr:cNvPr id="205" name="直線コネクタ 204"/>
        <xdr:cNvCxnSpPr/>
      </xdr:nvCxnSpPr>
      <xdr:spPr>
        <a:xfrm>
          <a:off x="3797300" y="144989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206" name="楕円 205"/>
        <xdr:cNvSpPr/>
      </xdr:nvSpPr>
      <xdr:spPr>
        <a:xfrm>
          <a:off x="2857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156211</xdr:rowOff>
    </xdr:to>
    <xdr:cxnSp macro="">
      <xdr:nvCxnSpPr>
        <xdr:cNvPr id="207" name="直線コネクタ 206"/>
        <xdr:cNvCxnSpPr/>
      </xdr:nvCxnSpPr>
      <xdr:spPr>
        <a:xfrm flipV="1">
          <a:off x="2908300" y="144989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82550</xdr:rowOff>
    </xdr:from>
    <xdr:to>
      <xdr:col>10</xdr:col>
      <xdr:colOff>165100</xdr:colOff>
      <xdr:row>85</xdr:row>
      <xdr:rowOff>12700</xdr:rowOff>
    </xdr:to>
    <xdr:sp macro="" textlink="">
      <xdr:nvSpPr>
        <xdr:cNvPr id="208" name="楕円 207"/>
        <xdr:cNvSpPr/>
      </xdr:nvSpPr>
      <xdr:spPr>
        <a:xfrm>
          <a:off x="1968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133350</xdr:rowOff>
    </xdr:from>
    <xdr:to>
      <xdr:col>15</xdr:col>
      <xdr:colOff>50800</xdr:colOff>
      <xdr:row>84</xdr:row>
      <xdr:rowOff>156211</xdr:rowOff>
    </xdr:to>
    <xdr:cxnSp macro="">
      <xdr:nvCxnSpPr>
        <xdr:cNvPr id="209" name="直線コネクタ 208"/>
        <xdr:cNvCxnSpPr/>
      </xdr:nvCxnSpPr>
      <xdr:spPr>
        <a:xfrm>
          <a:off x="2019300" y="14535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48261</xdr:rowOff>
    </xdr:from>
    <xdr:to>
      <xdr:col>6</xdr:col>
      <xdr:colOff>38100</xdr:colOff>
      <xdr:row>84</xdr:row>
      <xdr:rowOff>149861</xdr:rowOff>
    </xdr:to>
    <xdr:sp macro="" textlink="">
      <xdr:nvSpPr>
        <xdr:cNvPr id="210" name="楕円 209"/>
        <xdr:cNvSpPr/>
      </xdr:nvSpPr>
      <xdr:spPr>
        <a:xfrm>
          <a:off x="1079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99061</xdr:rowOff>
    </xdr:from>
    <xdr:to>
      <xdr:col>10</xdr:col>
      <xdr:colOff>114300</xdr:colOff>
      <xdr:row>84</xdr:row>
      <xdr:rowOff>133350</xdr:rowOff>
    </xdr:to>
    <xdr:cxnSp macro="">
      <xdr:nvCxnSpPr>
        <xdr:cNvPr id="211" name="直線コネクタ 210"/>
        <xdr:cNvCxnSpPr/>
      </xdr:nvCxnSpPr>
      <xdr:spPr>
        <a:xfrm>
          <a:off x="1130300" y="14500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212" name="n_1aveValue【福祉施設】&#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13" name="n_2aveValue【福祉施設】&#10;有形固定資産減価償却率"/>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214" name="n_3aveValue【福祉施設】&#10;有形固定資産減価償却率"/>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215" name="n_4aveValue【福祉施設】&#10;有形固定資産減価償却率"/>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216" name="n_1mainValue【福祉施設】&#10;有形固定資産減価償却率"/>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217" name="n_2mainValue【福祉施設】&#10;有形固定資産減価償却率"/>
        <xdr:cNvSpPr txBox="1"/>
      </xdr:nvSpPr>
      <xdr:spPr>
        <a:xfrm>
          <a:off x="2705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3827</xdr:rowOff>
    </xdr:from>
    <xdr:ext cx="405111" cy="259045"/>
    <xdr:sp macro="" textlink="">
      <xdr:nvSpPr>
        <xdr:cNvPr id="218" name="n_3mainValue【福祉施設】&#10;有形固定資産減価償却率"/>
        <xdr:cNvSpPr txBox="1"/>
      </xdr:nvSpPr>
      <xdr:spPr>
        <a:xfrm>
          <a:off x="1816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140988</xdr:rowOff>
    </xdr:from>
    <xdr:ext cx="405111" cy="259045"/>
    <xdr:sp macro="" textlink="">
      <xdr:nvSpPr>
        <xdr:cNvPr id="219" name="n_4mainValue【福祉施設】&#10;有形固定資産減価償却率"/>
        <xdr:cNvSpPr txBox="1"/>
      </xdr:nvSpPr>
      <xdr:spPr>
        <a:xfrm>
          <a:off x="927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248" name="【福祉施設】&#10;一人当たり面積平均値テキスト"/>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97789</xdr:rowOff>
    </xdr:from>
    <xdr:to>
      <xdr:col>55</xdr:col>
      <xdr:colOff>50800</xdr:colOff>
      <xdr:row>86</xdr:row>
      <xdr:rowOff>27939</xdr:rowOff>
    </xdr:to>
    <xdr:sp macro="" textlink="">
      <xdr:nvSpPr>
        <xdr:cNvPr id="259" name="楕円 258"/>
        <xdr:cNvSpPr/>
      </xdr:nvSpPr>
      <xdr:spPr>
        <a:xfrm>
          <a:off x="10426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12716</xdr:rowOff>
    </xdr:from>
    <xdr:ext cx="469744" cy="259045"/>
    <xdr:sp macro="" textlink="">
      <xdr:nvSpPr>
        <xdr:cNvPr id="260" name="【福祉施設】&#10;一人当たり面積該当値テキスト"/>
        <xdr:cNvSpPr txBox="1"/>
      </xdr:nvSpPr>
      <xdr:spPr>
        <a:xfrm>
          <a:off x="10515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97789</xdr:rowOff>
    </xdr:from>
    <xdr:to>
      <xdr:col>50</xdr:col>
      <xdr:colOff>165100</xdr:colOff>
      <xdr:row>86</xdr:row>
      <xdr:rowOff>27939</xdr:rowOff>
    </xdr:to>
    <xdr:sp macro="" textlink="">
      <xdr:nvSpPr>
        <xdr:cNvPr id="261" name="楕円 260"/>
        <xdr:cNvSpPr/>
      </xdr:nvSpPr>
      <xdr:spPr>
        <a:xfrm>
          <a:off x="9588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148589</xdr:rowOff>
    </xdr:to>
    <xdr:cxnSp macro="">
      <xdr:nvCxnSpPr>
        <xdr:cNvPr id="262" name="直線コネクタ 261"/>
        <xdr:cNvCxnSpPr/>
      </xdr:nvCxnSpPr>
      <xdr:spPr>
        <a:xfrm>
          <a:off x="9639300" y="1472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132842</xdr:rowOff>
    </xdr:from>
    <xdr:to>
      <xdr:col>46</xdr:col>
      <xdr:colOff>38100</xdr:colOff>
      <xdr:row>86</xdr:row>
      <xdr:rowOff>62992</xdr:rowOff>
    </xdr:to>
    <xdr:sp macro="" textlink="">
      <xdr:nvSpPr>
        <xdr:cNvPr id="263" name="楕円 262"/>
        <xdr:cNvSpPr/>
      </xdr:nvSpPr>
      <xdr:spPr>
        <a:xfrm>
          <a:off x="8699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86</xdr:row>
      <xdr:rowOff>12192</xdr:rowOff>
    </xdr:to>
    <xdr:cxnSp macro="">
      <xdr:nvCxnSpPr>
        <xdr:cNvPr id="264" name="直線コネクタ 263"/>
        <xdr:cNvCxnSpPr/>
      </xdr:nvCxnSpPr>
      <xdr:spPr>
        <a:xfrm flipV="1">
          <a:off x="8750300" y="14721839"/>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125222</xdr:rowOff>
    </xdr:from>
    <xdr:to>
      <xdr:col>41</xdr:col>
      <xdr:colOff>101600</xdr:colOff>
      <xdr:row>86</xdr:row>
      <xdr:rowOff>55372</xdr:rowOff>
    </xdr:to>
    <xdr:sp macro="" textlink="">
      <xdr:nvSpPr>
        <xdr:cNvPr id="265" name="楕円 264"/>
        <xdr:cNvSpPr/>
      </xdr:nvSpPr>
      <xdr:spPr>
        <a:xfrm>
          <a:off x="7810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xdr:rowOff>
    </xdr:from>
    <xdr:to>
      <xdr:col>45</xdr:col>
      <xdr:colOff>177800</xdr:colOff>
      <xdr:row>86</xdr:row>
      <xdr:rowOff>12192</xdr:rowOff>
    </xdr:to>
    <xdr:cxnSp macro="">
      <xdr:nvCxnSpPr>
        <xdr:cNvPr id="266" name="直線コネクタ 265"/>
        <xdr:cNvCxnSpPr/>
      </xdr:nvCxnSpPr>
      <xdr:spPr>
        <a:xfrm>
          <a:off x="7861300" y="147492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67" name="楕円 266"/>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4572</xdr:rowOff>
    </xdr:to>
    <xdr:cxnSp macro="">
      <xdr:nvCxnSpPr>
        <xdr:cNvPr id="268" name="直線コネクタ 267"/>
        <xdr:cNvCxnSpPr/>
      </xdr:nvCxnSpPr>
      <xdr:spPr>
        <a:xfrm>
          <a:off x="6972300" y="147485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0"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272" name="n_4aveValue【福祉施設】&#10;一人当たり面積"/>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19066</xdr:rowOff>
    </xdr:from>
    <xdr:ext cx="469744" cy="259045"/>
    <xdr:sp macro="" textlink="">
      <xdr:nvSpPr>
        <xdr:cNvPr id="273" name="n_1mainValue【福祉施設】&#10;一人当たり面積"/>
        <xdr:cNvSpPr txBox="1"/>
      </xdr:nvSpPr>
      <xdr:spPr>
        <a:xfrm>
          <a:off x="9391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54119</xdr:rowOff>
    </xdr:from>
    <xdr:ext cx="469744" cy="259045"/>
    <xdr:sp macro="" textlink="">
      <xdr:nvSpPr>
        <xdr:cNvPr id="274" name="n_2mainValue【福祉施設】&#10;一人当たり面積"/>
        <xdr:cNvSpPr txBox="1"/>
      </xdr:nvSpPr>
      <xdr:spPr>
        <a:xfrm>
          <a:off x="8515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46499</xdr:rowOff>
    </xdr:from>
    <xdr:ext cx="469744" cy="259045"/>
    <xdr:sp macro="" textlink="">
      <xdr:nvSpPr>
        <xdr:cNvPr id="275" name="n_3mainValue【福祉施設】&#10;一人当たり面積"/>
        <xdr:cNvSpPr txBox="1"/>
      </xdr:nvSpPr>
      <xdr:spPr>
        <a:xfrm>
          <a:off x="7626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6" name="n_4mainValue【福祉施設】&#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64770</xdr:rowOff>
    </xdr:from>
    <xdr:to>
      <xdr:col>24</xdr:col>
      <xdr:colOff>62865</xdr:colOff>
      <xdr:row>109</xdr:row>
      <xdr:rowOff>35379</xdr:rowOff>
    </xdr:to>
    <xdr:cxnSp macro="">
      <xdr:nvCxnSpPr>
        <xdr:cNvPr id="302" name="直線コネクタ 301"/>
        <xdr:cNvCxnSpPr/>
      </xdr:nvCxnSpPr>
      <xdr:spPr>
        <a:xfrm flipV="1">
          <a:off x="4634865" y="1738122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11447</xdr:rowOff>
    </xdr:from>
    <xdr:ext cx="405111" cy="259045"/>
    <xdr:sp macro="" textlink="">
      <xdr:nvSpPr>
        <xdr:cNvPr id="305" name="【市民会館】&#10;有形固定資産減価償却率最大値テキスト"/>
        <xdr:cNvSpPr txBox="1"/>
      </xdr:nvSpPr>
      <xdr:spPr>
        <a:xfrm>
          <a:off x="4673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64770</xdr:rowOff>
    </xdr:from>
    <xdr:to>
      <xdr:col>24</xdr:col>
      <xdr:colOff>152400</xdr:colOff>
      <xdr:row>101</xdr:row>
      <xdr:rowOff>64770</xdr:rowOff>
    </xdr:to>
    <xdr:cxnSp macro="">
      <xdr:nvCxnSpPr>
        <xdr:cNvPr id="306" name="直線コネクタ 305"/>
        <xdr:cNvCxnSpPr/>
      </xdr:nvCxnSpPr>
      <xdr:spPr>
        <a:xfrm>
          <a:off x="4546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307" name="【市民会館】&#10;有形固定資産減価償却率平均値テキスト"/>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08" name="フローチャート: 判断 307"/>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102144</xdr:rowOff>
    </xdr:from>
    <xdr:to>
      <xdr:col>20</xdr:col>
      <xdr:colOff>38100</xdr:colOff>
      <xdr:row>105</xdr:row>
      <xdr:rowOff>32294</xdr:rowOff>
    </xdr:to>
    <xdr:sp macro="" textlink="">
      <xdr:nvSpPr>
        <xdr:cNvPr id="309" name="フローチャート: 判断 308"/>
        <xdr:cNvSpPr/>
      </xdr:nvSpPr>
      <xdr:spPr>
        <a:xfrm>
          <a:off x="3746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10" name="フローチャート: 判断 309"/>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28666</xdr:rowOff>
    </xdr:from>
    <xdr:to>
      <xdr:col>10</xdr:col>
      <xdr:colOff>165100</xdr:colOff>
      <xdr:row>104</xdr:row>
      <xdr:rowOff>130266</xdr:rowOff>
    </xdr:to>
    <xdr:sp macro="" textlink="">
      <xdr:nvSpPr>
        <xdr:cNvPr id="311" name="フローチャート: 判断 310"/>
        <xdr:cNvSpPr/>
      </xdr:nvSpPr>
      <xdr:spPr>
        <a:xfrm>
          <a:off x="1968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312" name="フローチャート: 判断 311"/>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13970</xdr:rowOff>
    </xdr:from>
    <xdr:to>
      <xdr:col>24</xdr:col>
      <xdr:colOff>114300</xdr:colOff>
      <xdr:row>101</xdr:row>
      <xdr:rowOff>115570</xdr:rowOff>
    </xdr:to>
    <xdr:sp macro="" textlink="">
      <xdr:nvSpPr>
        <xdr:cNvPr id="318" name="楕円 317"/>
        <xdr:cNvSpPr/>
      </xdr:nvSpPr>
      <xdr:spPr>
        <a:xfrm>
          <a:off x="4584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138447</xdr:rowOff>
    </xdr:from>
    <xdr:ext cx="405111" cy="259045"/>
    <xdr:sp macro="" textlink="">
      <xdr:nvSpPr>
        <xdr:cNvPr id="319" name="【市民会館】&#10;有形固定資産減価償却率該当値テキスト"/>
        <xdr:cNvSpPr txBox="1"/>
      </xdr:nvSpPr>
      <xdr:spPr>
        <a:xfrm>
          <a:off x="4673600" y="1728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139700</xdr:rowOff>
    </xdr:from>
    <xdr:to>
      <xdr:col>20</xdr:col>
      <xdr:colOff>38100</xdr:colOff>
      <xdr:row>101</xdr:row>
      <xdr:rowOff>69850</xdr:rowOff>
    </xdr:to>
    <xdr:sp macro="" textlink="">
      <xdr:nvSpPr>
        <xdr:cNvPr id="320" name="楕円 319"/>
        <xdr:cNvSpPr/>
      </xdr:nvSpPr>
      <xdr:spPr>
        <a:xfrm>
          <a:off x="3746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19050</xdr:rowOff>
    </xdr:from>
    <xdr:to>
      <xdr:col>24</xdr:col>
      <xdr:colOff>63500</xdr:colOff>
      <xdr:row>101</xdr:row>
      <xdr:rowOff>64770</xdr:rowOff>
    </xdr:to>
    <xdr:cxnSp macro="">
      <xdr:nvCxnSpPr>
        <xdr:cNvPr id="321" name="直線コネクタ 320"/>
        <xdr:cNvCxnSpPr/>
      </xdr:nvCxnSpPr>
      <xdr:spPr>
        <a:xfrm>
          <a:off x="3797300" y="17335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95613</xdr:rowOff>
    </xdr:from>
    <xdr:to>
      <xdr:col>15</xdr:col>
      <xdr:colOff>101600</xdr:colOff>
      <xdr:row>101</xdr:row>
      <xdr:rowOff>25763</xdr:rowOff>
    </xdr:to>
    <xdr:sp macro="" textlink="">
      <xdr:nvSpPr>
        <xdr:cNvPr id="322" name="楕円 321"/>
        <xdr:cNvSpPr/>
      </xdr:nvSpPr>
      <xdr:spPr>
        <a:xfrm>
          <a:off x="2857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146413</xdr:rowOff>
    </xdr:from>
    <xdr:to>
      <xdr:col>19</xdr:col>
      <xdr:colOff>177800</xdr:colOff>
      <xdr:row>101</xdr:row>
      <xdr:rowOff>19050</xdr:rowOff>
    </xdr:to>
    <xdr:cxnSp macro="">
      <xdr:nvCxnSpPr>
        <xdr:cNvPr id="323" name="直線コネクタ 322"/>
        <xdr:cNvCxnSpPr/>
      </xdr:nvCxnSpPr>
      <xdr:spPr>
        <a:xfrm>
          <a:off x="2908300" y="1729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51526</xdr:rowOff>
    </xdr:from>
    <xdr:to>
      <xdr:col>10</xdr:col>
      <xdr:colOff>165100</xdr:colOff>
      <xdr:row>100</xdr:row>
      <xdr:rowOff>153126</xdr:rowOff>
    </xdr:to>
    <xdr:sp macro="" textlink="">
      <xdr:nvSpPr>
        <xdr:cNvPr id="324" name="楕円 323"/>
        <xdr:cNvSpPr/>
      </xdr:nvSpPr>
      <xdr:spPr>
        <a:xfrm>
          <a:off x="19685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102326</xdr:rowOff>
    </xdr:from>
    <xdr:to>
      <xdr:col>15</xdr:col>
      <xdr:colOff>50800</xdr:colOff>
      <xdr:row>100</xdr:row>
      <xdr:rowOff>146413</xdr:rowOff>
    </xdr:to>
    <xdr:cxnSp macro="">
      <xdr:nvCxnSpPr>
        <xdr:cNvPr id="325" name="直線コネクタ 324"/>
        <xdr:cNvCxnSpPr/>
      </xdr:nvCxnSpPr>
      <xdr:spPr>
        <a:xfrm>
          <a:off x="2019300" y="172473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27032</xdr:rowOff>
    </xdr:from>
    <xdr:to>
      <xdr:col>6</xdr:col>
      <xdr:colOff>38100</xdr:colOff>
      <xdr:row>100</xdr:row>
      <xdr:rowOff>128632</xdr:rowOff>
    </xdr:to>
    <xdr:sp macro="" textlink="">
      <xdr:nvSpPr>
        <xdr:cNvPr id="326" name="楕円 325"/>
        <xdr:cNvSpPr/>
      </xdr:nvSpPr>
      <xdr:spPr>
        <a:xfrm>
          <a:off x="1079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77832</xdr:rowOff>
    </xdr:from>
    <xdr:to>
      <xdr:col>10</xdr:col>
      <xdr:colOff>114300</xdr:colOff>
      <xdr:row>100</xdr:row>
      <xdr:rowOff>102326</xdr:rowOff>
    </xdr:to>
    <xdr:cxnSp macro="">
      <xdr:nvCxnSpPr>
        <xdr:cNvPr id="327" name="直線コネクタ 326"/>
        <xdr:cNvCxnSpPr/>
      </xdr:nvCxnSpPr>
      <xdr:spPr>
        <a:xfrm>
          <a:off x="1130300" y="172228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23421</xdr:rowOff>
    </xdr:from>
    <xdr:ext cx="405111" cy="259045"/>
    <xdr:sp macro="" textlink="">
      <xdr:nvSpPr>
        <xdr:cNvPr id="328" name="n_1aveValue【市民会館】&#10;有形固定資産減価償却率"/>
        <xdr:cNvSpPr txBox="1"/>
      </xdr:nvSpPr>
      <xdr:spPr>
        <a:xfrm>
          <a:off x="35820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329" name="n_2aveValue【市民会館】&#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121393</xdr:rowOff>
    </xdr:from>
    <xdr:ext cx="405111" cy="259045"/>
    <xdr:sp macro="" textlink="">
      <xdr:nvSpPr>
        <xdr:cNvPr id="330" name="n_3aveValue【市民会館】&#10;有形固定資産減価償却率"/>
        <xdr:cNvSpPr txBox="1"/>
      </xdr:nvSpPr>
      <xdr:spPr>
        <a:xfrm>
          <a:off x="1816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331" name="n_4aveValue【市民会館】&#10;有形固定資産減価償却率"/>
        <xdr:cNvSpPr txBox="1"/>
      </xdr:nvSpPr>
      <xdr:spPr>
        <a:xfrm>
          <a:off x="927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86377</xdr:rowOff>
    </xdr:from>
    <xdr:ext cx="405111" cy="259045"/>
    <xdr:sp macro="" textlink="">
      <xdr:nvSpPr>
        <xdr:cNvPr id="332" name="n_1mainValue【市民会館】&#10;有形固定資産減価償却率"/>
        <xdr:cNvSpPr txBox="1"/>
      </xdr:nvSpPr>
      <xdr:spPr>
        <a:xfrm>
          <a:off x="35820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42290</xdr:rowOff>
    </xdr:from>
    <xdr:ext cx="405111" cy="259045"/>
    <xdr:sp macro="" textlink="">
      <xdr:nvSpPr>
        <xdr:cNvPr id="333" name="n_2mainValue【市民会館】&#10;有形固定資産減価償却率"/>
        <xdr:cNvSpPr txBox="1"/>
      </xdr:nvSpPr>
      <xdr:spPr>
        <a:xfrm>
          <a:off x="2705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169653</xdr:rowOff>
    </xdr:from>
    <xdr:ext cx="340478" cy="259045"/>
    <xdr:sp macro="" textlink="">
      <xdr:nvSpPr>
        <xdr:cNvPr id="334" name="n_3mainValue【市民会館】&#10;有形固定資産減価償却率"/>
        <xdr:cNvSpPr txBox="1"/>
      </xdr:nvSpPr>
      <xdr:spPr>
        <a:xfrm>
          <a:off x="1849061" y="1697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145159</xdr:rowOff>
    </xdr:from>
    <xdr:ext cx="340478" cy="259045"/>
    <xdr:sp macro="" textlink="">
      <xdr:nvSpPr>
        <xdr:cNvPr id="335" name="n_4mainValue【市民会館】&#10;有形固定資産減価償却率"/>
        <xdr:cNvSpPr txBox="1"/>
      </xdr:nvSpPr>
      <xdr:spPr>
        <a:xfrm>
          <a:off x="9600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59" name="直線コネクタ 358"/>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0"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1" name="直線コネクタ 360"/>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62" name="【市民会館】&#10;一人当たり面積最大値テキスト"/>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63" name="直線コネクタ 362"/>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364" name="【市民会館】&#10;一人当たり面積平均値テキスト"/>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65" name="フローチャート: 判断 364"/>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66" name="フローチャート: 判断 365"/>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67" name="フローチャート: 判断 366"/>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68" name="フローチャート: 判断 367"/>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9" name="フローチャート: 判断 368"/>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26924</xdr:rowOff>
    </xdr:from>
    <xdr:to>
      <xdr:col>55</xdr:col>
      <xdr:colOff>50800</xdr:colOff>
      <xdr:row>106</xdr:row>
      <xdr:rowOff>128524</xdr:rowOff>
    </xdr:to>
    <xdr:sp macro="" textlink="">
      <xdr:nvSpPr>
        <xdr:cNvPr id="375" name="楕円 374"/>
        <xdr:cNvSpPr/>
      </xdr:nvSpPr>
      <xdr:spPr>
        <a:xfrm>
          <a:off x="104267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49801</xdr:rowOff>
    </xdr:from>
    <xdr:ext cx="469744" cy="259045"/>
    <xdr:sp macro="" textlink="">
      <xdr:nvSpPr>
        <xdr:cNvPr id="376" name="【市民会館】&#10;一人当たり面積該当値テキスト"/>
        <xdr:cNvSpPr txBox="1"/>
      </xdr:nvSpPr>
      <xdr:spPr>
        <a:xfrm>
          <a:off x="10515600"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xdr:rowOff>
    </xdr:from>
    <xdr:to>
      <xdr:col>50</xdr:col>
      <xdr:colOff>165100</xdr:colOff>
      <xdr:row>106</xdr:row>
      <xdr:rowOff>118618</xdr:rowOff>
    </xdr:to>
    <xdr:sp macro="" textlink="">
      <xdr:nvSpPr>
        <xdr:cNvPr id="377" name="楕円 376"/>
        <xdr:cNvSpPr/>
      </xdr:nvSpPr>
      <xdr:spPr>
        <a:xfrm>
          <a:off x="9588500" y="181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67818</xdr:rowOff>
    </xdr:from>
    <xdr:to>
      <xdr:col>55</xdr:col>
      <xdr:colOff>0</xdr:colOff>
      <xdr:row>106</xdr:row>
      <xdr:rowOff>77724</xdr:rowOff>
    </xdr:to>
    <xdr:cxnSp macro="">
      <xdr:nvCxnSpPr>
        <xdr:cNvPr id="378" name="直線コネクタ 377"/>
        <xdr:cNvCxnSpPr/>
      </xdr:nvCxnSpPr>
      <xdr:spPr>
        <a:xfrm>
          <a:off x="9639300" y="1824151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11685</xdr:rowOff>
    </xdr:from>
    <xdr:to>
      <xdr:col>46</xdr:col>
      <xdr:colOff>38100</xdr:colOff>
      <xdr:row>106</xdr:row>
      <xdr:rowOff>113285</xdr:rowOff>
    </xdr:to>
    <xdr:sp macro="" textlink="">
      <xdr:nvSpPr>
        <xdr:cNvPr id="379" name="楕円 378"/>
        <xdr:cNvSpPr/>
      </xdr:nvSpPr>
      <xdr:spPr>
        <a:xfrm>
          <a:off x="8699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67818</xdr:rowOff>
    </xdr:to>
    <xdr:cxnSp macro="">
      <xdr:nvCxnSpPr>
        <xdr:cNvPr id="380" name="直線コネクタ 379"/>
        <xdr:cNvCxnSpPr/>
      </xdr:nvCxnSpPr>
      <xdr:spPr>
        <a:xfrm>
          <a:off x="8750300" y="182361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381" name="楕円 380"/>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53339</xdr:rowOff>
    </xdr:from>
    <xdr:to>
      <xdr:col>45</xdr:col>
      <xdr:colOff>177800</xdr:colOff>
      <xdr:row>106</xdr:row>
      <xdr:rowOff>62485</xdr:rowOff>
    </xdr:to>
    <xdr:cxnSp macro="">
      <xdr:nvCxnSpPr>
        <xdr:cNvPr id="382" name="直線コネクタ 381"/>
        <xdr:cNvCxnSpPr/>
      </xdr:nvCxnSpPr>
      <xdr:spPr>
        <a:xfrm>
          <a:off x="7861300" y="1822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39878</xdr:rowOff>
    </xdr:from>
    <xdr:to>
      <xdr:col>36</xdr:col>
      <xdr:colOff>165100</xdr:colOff>
      <xdr:row>106</xdr:row>
      <xdr:rowOff>141478</xdr:rowOff>
    </xdr:to>
    <xdr:sp macro="" textlink="">
      <xdr:nvSpPr>
        <xdr:cNvPr id="383" name="楕円 382"/>
        <xdr:cNvSpPr/>
      </xdr:nvSpPr>
      <xdr:spPr>
        <a:xfrm>
          <a:off x="6921500" y="182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90678</xdr:rowOff>
    </xdr:to>
    <xdr:cxnSp macro="">
      <xdr:nvCxnSpPr>
        <xdr:cNvPr id="384" name="直線コネクタ 383"/>
        <xdr:cNvCxnSpPr/>
      </xdr:nvCxnSpPr>
      <xdr:spPr>
        <a:xfrm flipV="1">
          <a:off x="6972300" y="18227039"/>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385" name="n_1ave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386" name="n_2aveValue【市民会館】&#10;一人当たり面積"/>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387" name="n_3aveValue【市民会館】&#10;一人当たり面積"/>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388" name="n_4ave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135145</xdr:rowOff>
    </xdr:from>
    <xdr:ext cx="469744" cy="259045"/>
    <xdr:sp macro="" textlink="">
      <xdr:nvSpPr>
        <xdr:cNvPr id="389" name="n_1mainValue【市民会館】&#10;一人当たり面積"/>
        <xdr:cNvSpPr txBox="1"/>
      </xdr:nvSpPr>
      <xdr:spPr>
        <a:xfrm>
          <a:off x="9391727"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129812</xdr:rowOff>
    </xdr:from>
    <xdr:ext cx="469744" cy="259045"/>
    <xdr:sp macro="" textlink="">
      <xdr:nvSpPr>
        <xdr:cNvPr id="390" name="n_2mainValue【市民会館】&#10;一人当たり面積"/>
        <xdr:cNvSpPr txBox="1"/>
      </xdr:nvSpPr>
      <xdr:spPr>
        <a:xfrm>
          <a:off x="8515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391" name="n_3mainValue【市民会館】&#10;一人当たり面積"/>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158005</xdr:rowOff>
    </xdr:from>
    <xdr:ext cx="469744" cy="259045"/>
    <xdr:sp macro="" textlink="">
      <xdr:nvSpPr>
        <xdr:cNvPr id="392" name="n_4mainValue【市民会館】&#10;一人当たり面積"/>
        <xdr:cNvSpPr txBox="1"/>
      </xdr:nvSpPr>
      <xdr:spPr>
        <a:xfrm>
          <a:off x="6737427" y="179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17" name="直線コネクタ 416"/>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20"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21" name="直線コネクタ 420"/>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22" name="【一般廃棄物処理施設】&#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3" name="フローチャート: 判断 422"/>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24" name="フローチャート: 判断 423"/>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25" name="フローチャート: 判断 424"/>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26" name="フローチャート: 判断 425"/>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427" name="フローチャート: 判断 426"/>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433" name="楕円 432"/>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434" name="【一般廃棄物処理施設】&#10;有形固定資産減価償却率該当値テキスト"/>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5" name="楕円 434"/>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39</xdr:row>
      <xdr:rowOff>161925</xdr:rowOff>
    </xdr:to>
    <xdr:cxnSp macro="">
      <xdr:nvCxnSpPr>
        <xdr:cNvPr id="436" name="直線コネクタ 435"/>
        <xdr:cNvCxnSpPr/>
      </xdr:nvCxnSpPr>
      <xdr:spPr>
        <a:xfrm>
          <a:off x="15481300" y="6816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437" name="楕円 436"/>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129540</xdr:rowOff>
    </xdr:to>
    <xdr:cxnSp macro="">
      <xdr:nvCxnSpPr>
        <xdr:cNvPr id="438" name="直線コネクタ 437"/>
        <xdr:cNvCxnSpPr/>
      </xdr:nvCxnSpPr>
      <xdr:spPr>
        <a:xfrm>
          <a:off x="14592300" y="6781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39" name="楕円 438"/>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95250</xdr:rowOff>
    </xdr:to>
    <xdr:cxnSp macro="">
      <xdr:nvCxnSpPr>
        <xdr:cNvPr id="440" name="直線コネクタ 439"/>
        <xdr:cNvCxnSpPr/>
      </xdr:nvCxnSpPr>
      <xdr:spPr>
        <a:xfrm>
          <a:off x="13703300" y="67017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109220</xdr:rowOff>
    </xdr:from>
    <xdr:to>
      <xdr:col>67</xdr:col>
      <xdr:colOff>101600</xdr:colOff>
      <xdr:row>39</xdr:row>
      <xdr:rowOff>39370</xdr:rowOff>
    </xdr:to>
    <xdr:sp macro="" textlink="">
      <xdr:nvSpPr>
        <xdr:cNvPr id="441" name="楕円 440"/>
        <xdr:cNvSpPr/>
      </xdr:nvSpPr>
      <xdr:spPr>
        <a:xfrm>
          <a:off x="1276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160020</xdr:rowOff>
    </xdr:from>
    <xdr:to>
      <xdr:col>71</xdr:col>
      <xdr:colOff>177800</xdr:colOff>
      <xdr:row>39</xdr:row>
      <xdr:rowOff>15240</xdr:rowOff>
    </xdr:to>
    <xdr:cxnSp macro="">
      <xdr:nvCxnSpPr>
        <xdr:cNvPr id="442" name="直線コネクタ 441"/>
        <xdr:cNvCxnSpPr/>
      </xdr:nvCxnSpPr>
      <xdr:spPr>
        <a:xfrm>
          <a:off x="12814300" y="6675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443" name="n_1aveValue【一般廃棄物処理施設】&#10;有形固定資産減価償却率"/>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444" name="n_2aveValue【一般廃棄物処理施設】&#10;有形固定資産減価償却率"/>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45" name="n_3aveValue【一般廃棄物処理施設】&#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446" name="n_4aveValue【一般廃棄物処理施設】&#10;有形固定資産減価償却率"/>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447" name="n_1mainValue【一般廃棄物処理施設】&#10;有形固定資産減価償却率"/>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448" name="n_2mainValue【一般廃棄物処理施設】&#10;有形固定資産減価償却率"/>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49" name="n_3mainValue【一般廃棄物処理施設】&#10;有形固定資産減価償却率"/>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30497</xdr:rowOff>
    </xdr:from>
    <xdr:ext cx="405111" cy="259045"/>
    <xdr:sp macro="" textlink="">
      <xdr:nvSpPr>
        <xdr:cNvPr id="450" name="n_4mainValue【一般廃棄物処理施設】&#10;有形固定資産減価償却率"/>
        <xdr:cNvSpPr txBox="1"/>
      </xdr:nvSpPr>
      <xdr:spPr>
        <a:xfrm>
          <a:off x="12611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72" name="直線コネクタ 471"/>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73"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74" name="直線コネクタ 473"/>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75"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76" name="直線コネクタ 475"/>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477" name="【一般廃棄物処理施設】&#10;一人当たり有形固定資産（償却資産）額平均値テキスト"/>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78" name="フローチャート: 判断 477"/>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79" name="フローチャート: 判断 478"/>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80" name="フローチャート: 判断 479"/>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81" name="フローチャート: 判断 480"/>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82" name="フローチャート: 判断 481"/>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35106</xdr:rowOff>
    </xdr:from>
    <xdr:to>
      <xdr:col>116</xdr:col>
      <xdr:colOff>114300</xdr:colOff>
      <xdr:row>41</xdr:row>
      <xdr:rowOff>136706</xdr:rowOff>
    </xdr:to>
    <xdr:sp macro="" textlink="">
      <xdr:nvSpPr>
        <xdr:cNvPr id="488" name="楕円 487"/>
        <xdr:cNvSpPr/>
      </xdr:nvSpPr>
      <xdr:spPr>
        <a:xfrm>
          <a:off x="22110700" y="70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121483</xdr:rowOff>
    </xdr:from>
    <xdr:ext cx="534377" cy="259045"/>
    <xdr:sp macro="" textlink="">
      <xdr:nvSpPr>
        <xdr:cNvPr id="489" name="【一般廃棄物処理施設】&#10;一人当たり有形固定資産（償却資産）額該当値テキスト"/>
        <xdr:cNvSpPr txBox="1"/>
      </xdr:nvSpPr>
      <xdr:spPr>
        <a:xfrm>
          <a:off x="22199600" y="697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34044</xdr:rowOff>
    </xdr:from>
    <xdr:to>
      <xdr:col>112</xdr:col>
      <xdr:colOff>38100</xdr:colOff>
      <xdr:row>41</xdr:row>
      <xdr:rowOff>135644</xdr:rowOff>
    </xdr:to>
    <xdr:sp macro="" textlink="">
      <xdr:nvSpPr>
        <xdr:cNvPr id="490" name="楕円 489"/>
        <xdr:cNvSpPr/>
      </xdr:nvSpPr>
      <xdr:spPr>
        <a:xfrm>
          <a:off x="21272500" y="70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84844</xdr:rowOff>
    </xdr:from>
    <xdr:to>
      <xdr:col>116</xdr:col>
      <xdr:colOff>63500</xdr:colOff>
      <xdr:row>41</xdr:row>
      <xdr:rowOff>85906</xdr:rowOff>
    </xdr:to>
    <xdr:cxnSp macro="">
      <xdr:nvCxnSpPr>
        <xdr:cNvPr id="491" name="直線コネクタ 490"/>
        <xdr:cNvCxnSpPr/>
      </xdr:nvCxnSpPr>
      <xdr:spPr>
        <a:xfrm>
          <a:off x="21323300" y="7114294"/>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35799</xdr:rowOff>
    </xdr:from>
    <xdr:to>
      <xdr:col>107</xdr:col>
      <xdr:colOff>101600</xdr:colOff>
      <xdr:row>41</xdr:row>
      <xdr:rowOff>137399</xdr:rowOff>
    </xdr:to>
    <xdr:sp macro="" textlink="">
      <xdr:nvSpPr>
        <xdr:cNvPr id="492" name="楕円 491"/>
        <xdr:cNvSpPr/>
      </xdr:nvSpPr>
      <xdr:spPr>
        <a:xfrm>
          <a:off x="20383500" y="70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84844</xdr:rowOff>
    </xdr:from>
    <xdr:to>
      <xdr:col>111</xdr:col>
      <xdr:colOff>177800</xdr:colOff>
      <xdr:row>41</xdr:row>
      <xdr:rowOff>86599</xdr:rowOff>
    </xdr:to>
    <xdr:cxnSp macro="">
      <xdr:nvCxnSpPr>
        <xdr:cNvPr id="493" name="直線コネクタ 492"/>
        <xdr:cNvCxnSpPr/>
      </xdr:nvCxnSpPr>
      <xdr:spPr>
        <a:xfrm flipV="1">
          <a:off x="20434300" y="7114294"/>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31014</xdr:rowOff>
    </xdr:from>
    <xdr:to>
      <xdr:col>102</xdr:col>
      <xdr:colOff>165100</xdr:colOff>
      <xdr:row>41</xdr:row>
      <xdr:rowOff>132614</xdr:rowOff>
    </xdr:to>
    <xdr:sp macro="" textlink="">
      <xdr:nvSpPr>
        <xdr:cNvPr id="494" name="楕円 493"/>
        <xdr:cNvSpPr/>
      </xdr:nvSpPr>
      <xdr:spPr>
        <a:xfrm>
          <a:off x="19494500" y="70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81814</xdr:rowOff>
    </xdr:from>
    <xdr:to>
      <xdr:col>107</xdr:col>
      <xdr:colOff>50800</xdr:colOff>
      <xdr:row>41</xdr:row>
      <xdr:rowOff>86599</xdr:rowOff>
    </xdr:to>
    <xdr:cxnSp macro="">
      <xdr:nvCxnSpPr>
        <xdr:cNvPr id="495" name="直線コネクタ 494"/>
        <xdr:cNvCxnSpPr/>
      </xdr:nvCxnSpPr>
      <xdr:spPr>
        <a:xfrm>
          <a:off x="19545300" y="7111264"/>
          <a:ext cx="889000" cy="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32018</xdr:rowOff>
    </xdr:from>
    <xdr:to>
      <xdr:col>98</xdr:col>
      <xdr:colOff>38100</xdr:colOff>
      <xdr:row>41</xdr:row>
      <xdr:rowOff>133618</xdr:rowOff>
    </xdr:to>
    <xdr:sp macro="" textlink="">
      <xdr:nvSpPr>
        <xdr:cNvPr id="496" name="楕円 495"/>
        <xdr:cNvSpPr/>
      </xdr:nvSpPr>
      <xdr:spPr>
        <a:xfrm>
          <a:off x="18605500" y="70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81814</xdr:rowOff>
    </xdr:from>
    <xdr:to>
      <xdr:col>102</xdr:col>
      <xdr:colOff>114300</xdr:colOff>
      <xdr:row>41</xdr:row>
      <xdr:rowOff>82818</xdr:rowOff>
    </xdr:to>
    <xdr:cxnSp macro="">
      <xdr:nvCxnSpPr>
        <xdr:cNvPr id="497" name="直線コネクタ 496"/>
        <xdr:cNvCxnSpPr/>
      </xdr:nvCxnSpPr>
      <xdr:spPr>
        <a:xfrm flipV="1">
          <a:off x="18656300" y="7111264"/>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498" name="n_1aveValue【一般廃棄物処理施設】&#10;一人当たり有形固定資産（償却資産）額"/>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499" name="n_2aveValue【一般廃棄物処理施設】&#10;一人当たり有形固定資産（償却資産）額"/>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500" name="n_3aveValue【一般廃棄物処理施設】&#10;一人当たり有形固定資産（償却資産）額"/>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501" name="n_4aveValue【一般廃棄物処理施設】&#10;一人当たり有形固定資産（償却資産）額"/>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126771</xdr:rowOff>
    </xdr:from>
    <xdr:ext cx="534377" cy="259045"/>
    <xdr:sp macro="" textlink="">
      <xdr:nvSpPr>
        <xdr:cNvPr id="502" name="n_1mainValue【一般廃棄物処理施設】&#10;一人当たり有形固定資産（償却資産）額"/>
        <xdr:cNvSpPr txBox="1"/>
      </xdr:nvSpPr>
      <xdr:spPr>
        <a:xfrm>
          <a:off x="21043411" y="71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128526</xdr:rowOff>
    </xdr:from>
    <xdr:ext cx="534377" cy="259045"/>
    <xdr:sp macro="" textlink="">
      <xdr:nvSpPr>
        <xdr:cNvPr id="503" name="n_2mainValue【一般廃棄物処理施設】&#10;一人当たり有形固定資産（償却資産）額"/>
        <xdr:cNvSpPr txBox="1"/>
      </xdr:nvSpPr>
      <xdr:spPr>
        <a:xfrm>
          <a:off x="20167111" y="715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123741</xdr:rowOff>
    </xdr:from>
    <xdr:ext cx="534377" cy="259045"/>
    <xdr:sp macro="" textlink="">
      <xdr:nvSpPr>
        <xdr:cNvPr id="504" name="n_3mainValue【一般廃棄物処理施設】&#10;一人当たり有形固定資産（償却資産）額"/>
        <xdr:cNvSpPr txBox="1"/>
      </xdr:nvSpPr>
      <xdr:spPr>
        <a:xfrm>
          <a:off x="19278111" y="71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124745</xdr:rowOff>
    </xdr:from>
    <xdr:ext cx="534377" cy="259045"/>
    <xdr:sp macro="" textlink="">
      <xdr:nvSpPr>
        <xdr:cNvPr id="505" name="n_4mainValue【一般廃棄物処理施設】&#10;一人当たり有形固定資産（償却資産）額"/>
        <xdr:cNvSpPr txBox="1"/>
      </xdr:nvSpPr>
      <xdr:spPr>
        <a:xfrm>
          <a:off x="18389111" y="71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47" name="直線コネクタ 546"/>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50"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51" name="直線コネクタ 550"/>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52" name="【消防施設】&#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53" name="フローチャート: 判断 552"/>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54" name="フローチャート: 判断 553"/>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55" name="フローチャート: 判断 554"/>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56" name="フローチャート: 判断 555"/>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57" name="フローチャート: 判断 556"/>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50981</xdr:rowOff>
    </xdr:from>
    <xdr:to>
      <xdr:col>85</xdr:col>
      <xdr:colOff>177800</xdr:colOff>
      <xdr:row>80</xdr:row>
      <xdr:rowOff>152581</xdr:rowOff>
    </xdr:to>
    <xdr:sp macro="" textlink="">
      <xdr:nvSpPr>
        <xdr:cNvPr id="563" name="楕円 562"/>
        <xdr:cNvSpPr/>
      </xdr:nvSpPr>
      <xdr:spPr>
        <a:xfrm>
          <a:off x="162687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73858</xdr:rowOff>
    </xdr:from>
    <xdr:ext cx="405111" cy="259045"/>
    <xdr:sp macro="" textlink="">
      <xdr:nvSpPr>
        <xdr:cNvPr id="564" name="【消防施設】&#10;有形固定資産減価償却率該当値テキスト"/>
        <xdr:cNvSpPr txBox="1"/>
      </xdr:nvSpPr>
      <xdr:spPr>
        <a:xfrm>
          <a:off x="16357600" y="1361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565" name="楕円 564"/>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101781</xdr:rowOff>
    </xdr:to>
    <xdr:cxnSp macro="">
      <xdr:nvCxnSpPr>
        <xdr:cNvPr id="566" name="直線コネクタ 565"/>
        <xdr:cNvCxnSpPr/>
      </xdr:nvCxnSpPr>
      <xdr:spPr>
        <a:xfrm>
          <a:off x="15481300" y="13754100"/>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101600</xdr:rowOff>
    </xdr:from>
    <xdr:to>
      <xdr:col>76</xdr:col>
      <xdr:colOff>165100</xdr:colOff>
      <xdr:row>80</xdr:row>
      <xdr:rowOff>31750</xdr:rowOff>
    </xdr:to>
    <xdr:sp macro="" textlink="">
      <xdr:nvSpPr>
        <xdr:cNvPr id="567" name="楕円 566"/>
        <xdr:cNvSpPr/>
      </xdr:nvSpPr>
      <xdr:spPr>
        <a:xfrm>
          <a:off x="14541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152400</xdr:rowOff>
    </xdr:from>
    <xdr:to>
      <xdr:col>81</xdr:col>
      <xdr:colOff>50800</xdr:colOff>
      <xdr:row>80</xdr:row>
      <xdr:rowOff>38100</xdr:rowOff>
    </xdr:to>
    <xdr:cxnSp macro="">
      <xdr:nvCxnSpPr>
        <xdr:cNvPr id="568" name="直線コネクタ 567"/>
        <xdr:cNvCxnSpPr/>
      </xdr:nvCxnSpPr>
      <xdr:spPr>
        <a:xfrm>
          <a:off x="14592300" y="1369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1995</xdr:rowOff>
    </xdr:from>
    <xdr:to>
      <xdr:col>72</xdr:col>
      <xdr:colOff>38100</xdr:colOff>
      <xdr:row>80</xdr:row>
      <xdr:rowOff>103595</xdr:rowOff>
    </xdr:to>
    <xdr:sp macro="" textlink="">
      <xdr:nvSpPr>
        <xdr:cNvPr id="569" name="楕円 568"/>
        <xdr:cNvSpPr/>
      </xdr:nvSpPr>
      <xdr:spPr>
        <a:xfrm>
          <a:off x="13652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152400</xdr:rowOff>
    </xdr:from>
    <xdr:to>
      <xdr:col>76</xdr:col>
      <xdr:colOff>114300</xdr:colOff>
      <xdr:row>80</xdr:row>
      <xdr:rowOff>52795</xdr:rowOff>
    </xdr:to>
    <xdr:cxnSp macro="">
      <xdr:nvCxnSpPr>
        <xdr:cNvPr id="570" name="直線コネクタ 569"/>
        <xdr:cNvCxnSpPr/>
      </xdr:nvCxnSpPr>
      <xdr:spPr>
        <a:xfrm flipV="1">
          <a:off x="13703300" y="1369695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44450</xdr:rowOff>
    </xdr:from>
    <xdr:to>
      <xdr:col>67</xdr:col>
      <xdr:colOff>101600</xdr:colOff>
      <xdr:row>80</xdr:row>
      <xdr:rowOff>146050</xdr:rowOff>
    </xdr:to>
    <xdr:sp macro="" textlink="">
      <xdr:nvSpPr>
        <xdr:cNvPr id="571" name="楕円 570"/>
        <xdr:cNvSpPr/>
      </xdr:nvSpPr>
      <xdr:spPr>
        <a:xfrm>
          <a:off x="12763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52795</xdr:rowOff>
    </xdr:from>
    <xdr:to>
      <xdr:col>71</xdr:col>
      <xdr:colOff>177800</xdr:colOff>
      <xdr:row>80</xdr:row>
      <xdr:rowOff>95250</xdr:rowOff>
    </xdr:to>
    <xdr:cxnSp macro="">
      <xdr:nvCxnSpPr>
        <xdr:cNvPr id="572" name="直線コネクタ 571"/>
        <xdr:cNvCxnSpPr/>
      </xdr:nvCxnSpPr>
      <xdr:spPr>
        <a:xfrm flipV="1">
          <a:off x="12814300" y="1376879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573" name="n_1ave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574" name="n_2ave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32675</xdr:rowOff>
    </xdr:from>
    <xdr:ext cx="405111" cy="259045"/>
    <xdr:sp macro="" textlink="">
      <xdr:nvSpPr>
        <xdr:cNvPr id="575" name="n_3aveValue【消防施設】&#10;有形固定資産減価償却率"/>
        <xdr:cNvSpPr txBox="1"/>
      </xdr:nvSpPr>
      <xdr:spPr>
        <a:xfrm>
          <a:off x="13500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576" name="n_4aveValue【消防施設】&#10;有形固定資産減価償却率"/>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577" name="n_1mainValue【消防施設】&#10;有形固定資産減価償却率"/>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48277</xdr:rowOff>
    </xdr:from>
    <xdr:ext cx="405111" cy="259045"/>
    <xdr:sp macro="" textlink="">
      <xdr:nvSpPr>
        <xdr:cNvPr id="578" name="n_2mainValue【消防施設】&#10;有形固定資産減価償却率"/>
        <xdr:cNvSpPr txBox="1"/>
      </xdr:nvSpPr>
      <xdr:spPr>
        <a:xfrm>
          <a:off x="14389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120122</xdr:rowOff>
    </xdr:from>
    <xdr:ext cx="405111" cy="259045"/>
    <xdr:sp macro="" textlink="">
      <xdr:nvSpPr>
        <xdr:cNvPr id="579" name="n_3mainValue【消防施設】&#10;有形固定資産減価償却率"/>
        <xdr:cNvSpPr txBox="1"/>
      </xdr:nvSpPr>
      <xdr:spPr>
        <a:xfrm>
          <a:off x="13500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162577</xdr:rowOff>
    </xdr:from>
    <xdr:ext cx="405111" cy="259045"/>
    <xdr:sp macro="" textlink="">
      <xdr:nvSpPr>
        <xdr:cNvPr id="580" name="n_4mainValue【消防施設】&#10;有形固定資産減価償却率"/>
        <xdr:cNvSpPr txBox="1"/>
      </xdr:nvSpPr>
      <xdr:spPr>
        <a:xfrm>
          <a:off x="12611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1" name="直線コネクタ 5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2" name="テキスト ボックス 5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3" name="直線コネクタ 5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4" name="テキスト ボックス 5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5" name="直線コネクタ 5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6" name="テキスト ボックス 5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7" name="直線コネクタ 5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8" name="テキスト ボックス 5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9" name="直線コネクタ 5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0" name="テキスト ボックス 5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1" name="直線コネクタ 6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2" name="テキスト ボックス 6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06" name="直線コネクタ 605"/>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7"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8" name="直線コネクタ 607"/>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09"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10" name="直線コネクタ 609"/>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611" name="【消防施設】&#10;一人当たり面積平均値テキスト"/>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12" name="フローチャート: 判断 611"/>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13" name="フローチャート: 判断 612"/>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14" name="フローチャート: 判断 613"/>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15" name="フローチャート: 判断 614"/>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16" name="フローチャート: 判断 615"/>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152219</xdr:rowOff>
    </xdr:from>
    <xdr:to>
      <xdr:col>116</xdr:col>
      <xdr:colOff>114300</xdr:colOff>
      <xdr:row>86</xdr:row>
      <xdr:rowOff>82369</xdr:rowOff>
    </xdr:to>
    <xdr:sp macro="" textlink="">
      <xdr:nvSpPr>
        <xdr:cNvPr id="622" name="楕円 621"/>
        <xdr:cNvSpPr/>
      </xdr:nvSpPr>
      <xdr:spPr>
        <a:xfrm>
          <a:off x="221107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130646</xdr:rowOff>
    </xdr:from>
    <xdr:ext cx="469744" cy="259045"/>
    <xdr:sp macro="" textlink="">
      <xdr:nvSpPr>
        <xdr:cNvPr id="623" name="【消防施設】&#10;一人当たり面積該当値テキスト"/>
        <xdr:cNvSpPr txBox="1"/>
      </xdr:nvSpPr>
      <xdr:spPr>
        <a:xfrm>
          <a:off x="22199600"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148952</xdr:rowOff>
    </xdr:from>
    <xdr:to>
      <xdr:col>112</xdr:col>
      <xdr:colOff>38100</xdr:colOff>
      <xdr:row>86</xdr:row>
      <xdr:rowOff>79102</xdr:rowOff>
    </xdr:to>
    <xdr:sp macro="" textlink="">
      <xdr:nvSpPr>
        <xdr:cNvPr id="624" name="楕円 623"/>
        <xdr:cNvSpPr/>
      </xdr:nvSpPr>
      <xdr:spPr>
        <a:xfrm>
          <a:off x="21272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28302</xdr:rowOff>
    </xdr:from>
    <xdr:to>
      <xdr:col>116</xdr:col>
      <xdr:colOff>63500</xdr:colOff>
      <xdr:row>86</xdr:row>
      <xdr:rowOff>31569</xdr:rowOff>
    </xdr:to>
    <xdr:cxnSp macro="">
      <xdr:nvCxnSpPr>
        <xdr:cNvPr id="625" name="直線コネクタ 624"/>
        <xdr:cNvCxnSpPr/>
      </xdr:nvCxnSpPr>
      <xdr:spPr>
        <a:xfrm>
          <a:off x="21323300" y="147730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146776</xdr:rowOff>
    </xdr:from>
    <xdr:to>
      <xdr:col>107</xdr:col>
      <xdr:colOff>101600</xdr:colOff>
      <xdr:row>86</xdr:row>
      <xdr:rowOff>76926</xdr:rowOff>
    </xdr:to>
    <xdr:sp macro="" textlink="">
      <xdr:nvSpPr>
        <xdr:cNvPr id="626" name="楕円 625"/>
        <xdr:cNvSpPr/>
      </xdr:nvSpPr>
      <xdr:spPr>
        <a:xfrm>
          <a:off x="20383500" y="14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26126</xdr:rowOff>
    </xdr:from>
    <xdr:to>
      <xdr:col>111</xdr:col>
      <xdr:colOff>177800</xdr:colOff>
      <xdr:row>86</xdr:row>
      <xdr:rowOff>28302</xdr:rowOff>
    </xdr:to>
    <xdr:cxnSp macro="">
      <xdr:nvCxnSpPr>
        <xdr:cNvPr id="627" name="直線コネクタ 626"/>
        <xdr:cNvCxnSpPr/>
      </xdr:nvCxnSpPr>
      <xdr:spPr>
        <a:xfrm>
          <a:off x="20434300" y="1477082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127181</xdr:rowOff>
    </xdr:from>
    <xdr:to>
      <xdr:col>102</xdr:col>
      <xdr:colOff>165100</xdr:colOff>
      <xdr:row>86</xdr:row>
      <xdr:rowOff>57331</xdr:rowOff>
    </xdr:to>
    <xdr:sp macro="" textlink="">
      <xdr:nvSpPr>
        <xdr:cNvPr id="628" name="楕円 627"/>
        <xdr:cNvSpPr/>
      </xdr:nvSpPr>
      <xdr:spPr>
        <a:xfrm>
          <a:off x="19494500" y="147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6531</xdr:rowOff>
    </xdr:from>
    <xdr:to>
      <xdr:col>107</xdr:col>
      <xdr:colOff>50800</xdr:colOff>
      <xdr:row>86</xdr:row>
      <xdr:rowOff>26126</xdr:rowOff>
    </xdr:to>
    <xdr:cxnSp macro="">
      <xdr:nvCxnSpPr>
        <xdr:cNvPr id="629" name="直線コネクタ 628"/>
        <xdr:cNvCxnSpPr/>
      </xdr:nvCxnSpPr>
      <xdr:spPr>
        <a:xfrm>
          <a:off x="19545300" y="147512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144599</xdr:rowOff>
    </xdr:from>
    <xdr:to>
      <xdr:col>98</xdr:col>
      <xdr:colOff>38100</xdr:colOff>
      <xdr:row>86</xdr:row>
      <xdr:rowOff>74749</xdr:rowOff>
    </xdr:to>
    <xdr:sp macro="" textlink="">
      <xdr:nvSpPr>
        <xdr:cNvPr id="630" name="楕円 629"/>
        <xdr:cNvSpPr/>
      </xdr:nvSpPr>
      <xdr:spPr>
        <a:xfrm>
          <a:off x="18605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6531</xdr:rowOff>
    </xdr:from>
    <xdr:to>
      <xdr:col>102</xdr:col>
      <xdr:colOff>114300</xdr:colOff>
      <xdr:row>86</xdr:row>
      <xdr:rowOff>23949</xdr:rowOff>
    </xdr:to>
    <xdr:cxnSp macro="">
      <xdr:nvCxnSpPr>
        <xdr:cNvPr id="631" name="直線コネクタ 630"/>
        <xdr:cNvCxnSpPr/>
      </xdr:nvCxnSpPr>
      <xdr:spPr>
        <a:xfrm flipV="1">
          <a:off x="18656300" y="14751231"/>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32" name="n_1aveValue【消防施設】&#10;一人当たり面積"/>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33" name="n_2aveValue【消防施設】&#10;一人当たり面積"/>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58256</xdr:rowOff>
    </xdr:from>
    <xdr:ext cx="469744" cy="259045"/>
    <xdr:sp macro="" textlink="">
      <xdr:nvSpPr>
        <xdr:cNvPr id="634" name="n_3aveValue【消防施設】&#10;一人当たり面積"/>
        <xdr:cNvSpPr txBox="1"/>
      </xdr:nvSpPr>
      <xdr:spPr>
        <a:xfrm>
          <a:off x="19310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71319</xdr:rowOff>
    </xdr:from>
    <xdr:ext cx="469744" cy="259045"/>
    <xdr:sp macro="" textlink="">
      <xdr:nvSpPr>
        <xdr:cNvPr id="635" name="n_4aveValue【消防施設】&#10;一人当たり面積"/>
        <xdr:cNvSpPr txBox="1"/>
      </xdr:nvSpPr>
      <xdr:spPr>
        <a:xfrm>
          <a:off x="18421427" y="148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70229</xdr:rowOff>
    </xdr:from>
    <xdr:ext cx="469744" cy="259045"/>
    <xdr:sp macro="" textlink="">
      <xdr:nvSpPr>
        <xdr:cNvPr id="636" name="n_1mainValue【消防施設】&#10;一人当たり面積"/>
        <xdr:cNvSpPr txBox="1"/>
      </xdr:nvSpPr>
      <xdr:spPr>
        <a:xfrm>
          <a:off x="210757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68053</xdr:rowOff>
    </xdr:from>
    <xdr:ext cx="469744" cy="259045"/>
    <xdr:sp macro="" textlink="">
      <xdr:nvSpPr>
        <xdr:cNvPr id="637" name="n_2mainValue【消防施設】&#10;一人当たり面積"/>
        <xdr:cNvSpPr txBox="1"/>
      </xdr:nvSpPr>
      <xdr:spPr>
        <a:xfrm>
          <a:off x="201994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73858</xdr:rowOff>
    </xdr:from>
    <xdr:ext cx="469744" cy="259045"/>
    <xdr:sp macro="" textlink="">
      <xdr:nvSpPr>
        <xdr:cNvPr id="638" name="n_3mainValue【消防施設】&#10;一人当たり面積"/>
        <xdr:cNvSpPr txBox="1"/>
      </xdr:nvSpPr>
      <xdr:spPr>
        <a:xfrm>
          <a:off x="19310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91276</xdr:rowOff>
    </xdr:from>
    <xdr:ext cx="469744" cy="259045"/>
    <xdr:sp macro="" textlink="">
      <xdr:nvSpPr>
        <xdr:cNvPr id="639" name="n_4mainValue【消防施設】&#10;一人当たり面積"/>
        <xdr:cNvSpPr txBox="1"/>
      </xdr:nvSpPr>
      <xdr:spPr>
        <a:xfrm>
          <a:off x="18421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5" name="直線コネクタ 66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9" name="直線コネクタ 66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70"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1" name="フローチャート: 判断 670"/>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72" name="フローチャート: 判断 671"/>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73" name="フローチャート: 判断 672"/>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74" name="フローチャート: 判断 673"/>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75" name="フローチャート: 判断 674"/>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146231</xdr:rowOff>
    </xdr:from>
    <xdr:to>
      <xdr:col>85</xdr:col>
      <xdr:colOff>177800</xdr:colOff>
      <xdr:row>104</xdr:row>
      <xdr:rowOff>76381</xdr:rowOff>
    </xdr:to>
    <xdr:sp macro="" textlink="">
      <xdr:nvSpPr>
        <xdr:cNvPr id="681" name="楕円 680"/>
        <xdr:cNvSpPr/>
      </xdr:nvSpPr>
      <xdr:spPr>
        <a:xfrm>
          <a:off x="16268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169108</xdr:rowOff>
    </xdr:from>
    <xdr:ext cx="405111" cy="259045"/>
    <xdr:sp macro="" textlink="">
      <xdr:nvSpPr>
        <xdr:cNvPr id="682" name="【庁舎】&#10;有形固定資産減価償却率該当値テキスト"/>
        <xdr:cNvSpPr txBox="1"/>
      </xdr:nvSpPr>
      <xdr:spPr>
        <a:xfrm>
          <a:off x="16357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113574</xdr:rowOff>
    </xdr:from>
    <xdr:to>
      <xdr:col>81</xdr:col>
      <xdr:colOff>101600</xdr:colOff>
      <xdr:row>104</xdr:row>
      <xdr:rowOff>43724</xdr:rowOff>
    </xdr:to>
    <xdr:sp macro="" textlink="">
      <xdr:nvSpPr>
        <xdr:cNvPr id="683" name="楕円 682"/>
        <xdr:cNvSpPr/>
      </xdr:nvSpPr>
      <xdr:spPr>
        <a:xfrm>
          <a:off x="15430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164374</xdr:rowOff>
    </xdr:from>
    <xdr:to>
      <xdr:col>85</xdr:col>
      <xdr:colOff>127000</xdr:colOff>
      <xdr:row>104</xdr:row>
      <xdr:rowOff>25581</xdr:rowOff>
    </xdr:to>
    <xdr:cxnSp macro="">
      <xdr:nvCxnSpPr>
        <xdr:cNvPr id="684" name="直線コネクタ 683"/>
        <xdr:cNvCxnSpPr/>
      </xdr:nvCxnSpPr>
      <xdr:spPr>
        <a:xfrm>
          <a:off x="15481300" y="178237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80918</xdr:rowOff>
    </xdr:from>
    <xdr:to>
      <xdr:col>76</xdr:col>
      <xdr:colOff>165100</xdr:colOff>
      <xdr:row>104</xdr:row>
      <xdr:rowOff>11068</xdr:rowOff>
    </xdr:to>
    <xdr:sp macro="" textlink="">
      <xdr:nvSpPr>
        <xdr:cNvPr id="685" name="楕円 684"/>
        <xdr:cNvSpPr/>
      </xdr:nvSpPr>
      <xdr:spPr>
        <a:xfrm>
          <a:off x="14541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131718</xdr:rowOff>
    </xdr:from>
    <xdr:to>
      <xdr:col>81</xdr:col>
      <xdr:colOff>50800</xdr:colOff>
      <xdr:row>103</xdr:row>
      <xdr:rowOff>164374</xdr:rowOff>
    </xdr:to>
    <xdr:cxnSp macro="">
      <xdr:nvCxnSpPr>
        <xdr:cNvPr id="686" name="直線コネクタ 685"/>
        <xdr:cNvCxnSpPr/>
      </xdr:nvCxnSpPr>
      <xdr:spPr>
        <a:xfrm>
          <a:off x="14592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687" name="楕円 686"/>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131718</xdr:rowOff>
    </xdr:to>
    <xdr:cxnSp macro="">
      <xdr:nvCxnSpPr>
        <xdr:cNvPr id="688" name="直線コネクタ 687"/>
        <xdr:cNvCxnSpPr/>
      </xdr:nvCxnSpPr>
      <xdr:spPr>
        <a:xfrm>
          <a:off x="13703300" y="177584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xdr:rowOff>
    </xdr:from>
    <xdr:to>
      <xdr:col>67</xdr:col>
      <xdr:colOff>101600</xdr:colOff>
      <xdr:row>103</xdr:row>
      <xdr:rowOff>117202</xdr:rowOff>
    </xdr:to>
    <xdr:sp macro="" textlink="">
      <xdr:nvSpPr>
        <xdr:cNvPr id="689" name="楕円 688"/>
        <xdr:cNvSpPr/>
      </xdr:nvSpPr>
      <xdr:spPr>
        <a:xfrm>
          <a:off x="12763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66402</xdr:rowOff>
    </xdr:from>
    <xdr:to>
      <xdr:col>71</xdr:col>
      <xdr:colOff>177800</xdr:colOff>
      <xdr:row>103</xdr:row>
      <xdr:rowOff>99061</xdr:rowOff>
    </xdr:to>
    <xdr:cxnSp macro="">
      <xdr:nvCxnSpPr>
        <xdr:cNvPr id="690" name="直線コネクタ 689"/>
        <xdr:cNvCxnSpPr/>
      </xdr:nvCxnSpPr>
      <xdr:spPr>
        <a:xfrm>
          <a:off x="12814300" y="177257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691" name="n_1aveValue【庁舎】&#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92"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693" name="n_3aveValue【庁舎】&#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694" name="n_4aveValue【庁舎】&#10;有形固定資産減価償却率"/>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60251</xdr:rowOff>
    </xdr:from>
    <xdr:ext cx="405111" cy="259045"/>
    <xdr:sp macro="" textlink="">
      <xdr:nvSpPr>
        <xdr:cNvPr id="695" name="n_1mainValue【庁舎】&#10;有形固定資産減価償却率"/>
        <xdr:cNvSpPr txBox="1"/>
      </xdr:nvSpPr>
      <xdr:spPr>
        <a:xfrm>
          <a:off x="15266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27595</xdr:rowOff>
    </xdr:from>
    <xdr:ext cx="405111" cy="259045"/>
    <xdr:sp macro="" textlink="">
      <xdr:nvSpPr>
        <xdr:cNvPr id="696" name="n_2mainValue【庁舎】&#10;有形固定資産減価償却率"/>
        <xdr:cNvSpPr txBox="1"/>
      </xdr:nvSpPr>
      <xdr:spPr>
        <a:xfrm>
          <a:off x="14389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166388</xdr:rowOff>
    </xdr:from>
    <xdr:ext cx="405111" cy="259045"/>
    <xdr:sp macro="" textlink="">
      <xdr:nvSpPr>
        <xdr:cNvPr id="697" name="n_3mainValue【庁舎】&#10;有形固定資産減価償却率"/>
        <xdr:cNvSpPr txBox="1"/>
      </xdr:nvSpPr>
      <xdr:spPr>
        <a:xfrm>
          <a:off x="13500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133729</xdr:rowOff>
    </xdr:from>
    <xdr:ext cx="405111" cy="259045"/>
    <xdr:sp macro="" textlink="">
      <xdr:nvSpPr>
        <xdr:cNvPr id="698" name="n_4mainValue【庁舎】&#10;有形固定資産減価償却率"/>
        <xdr:cNvSpPr txBox="1"/>
      </xdr:nvSpPr>
      <xdr:spPr>
        <a:xfrm>
          <a:off x="12611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22" name="直線コネクタ 721"/>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23"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24" name="直線コネクタ 723"/>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25"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6" name="直線コネクタ 725"/>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27" name="【庁舎】&#10;一人当たり面積平均値テキスト"/>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8" name="フローチャート: 判断 727"/>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29" name="フローチャート: 判断 728"/>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30" name="フローチャート: 判断 729"/>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31" name="フローチャート: 判断 730"/>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32" name="フローチャート: 判断 731"/>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738" name="楕円 737"/>
        <xdr:cNvSpPr/>
      </xdr:nvSpPr>
      <xdr:spPr>
        <a:xfrm>
          <a:off x="22110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41927</xdr:rowOff>
    </xdr:from>
    <xdr:ext cx="469744" cy="259045"/>
    <xdr:sp macro="" textlink="">
      <xdr:nvSpPr>
        <xdr:cNvPr id="739" name="【庁舎】&#10;一人当たり面積該当値テキスト"/>
        <xdr:cNvSpPr txBox="1"/>
      </xdr:nvSpPr>
      <xdr:spPr>
        <a:xfrm>
          <a:off x="22199600"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50800</xdr:rowOff>
    </xdr:from>
    <xdr:to>
      <xdr:col>112</xdr:col>
      <xdr:colOff>38100</xdr:colOff>
      <xdr:row>105</xdr:row>
      <xdr:rowOff>152400</xdr:rowOff>
    </xdr:to>
    <xdr:sp macro="" textlink="">
      <xdr:nvSpPr>
        <xdr:cNvPr id="740" name="楕円 739"/>
        <xdr:cNvSpPr/>
      </xdr:nvSpPr>
      <xdr:spPr>
        <a:xfrm>
          <a:off x="21272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101600</xdr:rowOff>
    </xdr:from>
    <xdr:to>
      <xdr:col>116</xdr:col>
      <xdr:colOff>63500</xdr:colOff>
      <xdr:row>105</xdr:row>
      <xdr:rowOff>114300</xdr:rowOff>
    </xdr:to>
    <xdr:cxnSp macro="">
      <xdr:nvCxnSpPr>
        <xdr:cNvPr id="741" name="直線コネクタ 740"/>
        <xdr:cNvCxnSpPr/>
      </xdr:nvCxnSpPr>
      <xdr:spPr>
        <a:xfrm>
          <a:off x="21323300" y="1810385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42" name="楕円 741"/>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101600</xdr:rowOff>
    </xdr:to>
    <xdr:cxnSp macro="">
      <xdr:nvCxnSpPr>
        <xdr:cNvPr id="743" name="直線コネクタ 742"/>
        <xdr:cNvCxnSpPr/>
      </xdr:nvCxnSpPr>
      <xdr:spPr>
        <a:xfrm>
          <a:off x="20434300" y="180975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31750</xdr:rowOff>
    </xdr:from>
    <xdr:to>
      <xdr:col>102</xdr:col>
      <xdr:colOff>165100</xdr:colOff>
      <xdr:row>105</xdr:row>
      <xdr:rowOff>133350</xdr:rowOff>
    </xdr:to>
    <xdr:sp macro="" textlink="">
      <xdr:nvSpPr>
        <xdr:cNvPr id="744" name="楕円 743"/>
        <xdr:cNvSpPr/>
      </xdr:nvSpPr>
      <xdr:spPr>
        <a:xfrm>
          <a:off x="19494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82550</xdr:rowOff>
    </xdr:from>
    <xdr:to>
      <xdr:col>107</xdr:col>
      <xdr:colOff>50800</xdr:colOff>
      <xdr:row>105</xdr:row>
      <xdr:rowOff>95250</xdr:rowOff>
    </xdr:to>
    <xdr:cxnSp macro="">
      <xdr:nvCxnSpPr>
        <xdr:cNvPr id="745" name="直線コネクタ 744"/>
        <xdr:cNvCxnSpPr/>
      </xdr:nvCxnSpPr>
      <xdr:spPr>
        <a:xfrm>
          <a:off x="19545300" y="1808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macro="" textlink="">
      <xdr:nvSpPr>
        <xdr:cNvPr id="746" name="楕円 745"/>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82550</xdr:rowOff>
    </xdr:to>
    <xdr:cxnSp macro="">
      <xdr:nvCxnSpPr>
        <xdr:cNvPr id="747" name="直線コネクタ 746"/>
        <xdr:cNvCxnSpPr/>
      </xdr:nvCxnSpPr>
      <xdr:spPr>
        <a:xfrm>
          <a:off x="18656300" y="180784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48" name="n_1aveValue【庁舎】&#10;一人当たり面積"/>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49" name="n_2aveValue【庁舎】&#10;一人当たり面積"/>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50" name="n_3aveValue【庁舎】&#10;一人当たり面積"/>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51" name="n_4aveValue【庁舎】&#10;一人当たり面積"/>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143527</xdr:rowOff>
    </xdr:from>
    <xdr:ext cx="469744" cy="259045"/>
    <xdr:sp macro="" textlink="">
      <xdr:nvSpPr>
        <xdr:cNvPr id="752" name="n_1mainValue【庁舎】&#10;一人当たり面積"/>
        <xdr:cNvSpPr txBox="1"/>
      </xdr:nvSpPr>
      <xdr:spPr>
        <a:xfrm>
          <a:off x="210757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753" name="n_2main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124477</xdr:rowOff>
    </xdr:from>
    <xdr:ext cx="469744" cy="259045"/>
    <xdr:sp macro="" textlink="">
      <xdr:nvSpPr>
        <xdr:cNvPr id="754" name="n_3mainValue【庁舎】&#10;一人当たり面積"/>
        <xdr:cNvSpPr txBox="1"/>
      </xdr:nvSpPr>
      <xdr:spPr>
        <a:xfrm>
          <a:off x="19310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118127</xdr:rowOff>
    </xdr:from>
    <xdr:ext cx="469744" cy="259045"/>
    <xdr:sp macro="" textlink="">
      <xdr:nvSpPr>
        <xdr:cNvPr id="755" name="n_4mainValue【庁舎】&#10;一人当たり面積"/>
        <xdr:cNvSpPr txBox="1"/>
      </xdr:nvSpPr>
      <xdr:spPr>
        <a:xfrm>
          <a:off x="184214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類似団体と比較して特に有形固定資産減価償却率が大幅に（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ポイント以上）高くなっている施設は、学校施設、公民館、福祉施設、一般廃棄物処理施設であり、特に低くなっている施設は、消防施設、市民会館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公営住宅である。</a:t>
          </a:r>
          <a:endParaRPr lang="ja-JP" altLang="ja-JP" sz="1400">
            <a:effectLst/>
          </a:endParaRPr>
        </a:p>
        <a:p>
          <a:r>
            <a:rPr kumimoji="1" lang="ja-JP" altLang="ja-JP" sz="110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中でも公営住宅は、令和元年度に災害公営住宅の整備が完了したため、有形固定資産減価償却率が大幅に低下している。幼稚園については、町立幼稚園を民営化したことに伴い皆減となった。</a:t>
          </a:r>
          <a:endParaRPr lang="ja-JP" altLang="ja-JP" sz="1400">
            <a:effectLst/>
          </a:endParaRPr>
        </a:p>
        <a:p>
          <a:r>
            <a:rPr kumimoji="1" lang="ja-JP" altLang="ja-JP" sz="110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年熊本地震により被災した町民向けに整備を行った災害公営住宅が完成したため、既存の老朽化が進んだ町営住宅とのバランスを調整しながら適切に管理運営を行う。</a:t>
          </a:r>
          <a:endParaRPr lang="ja-JP" altLang="ja-JP" sz="1400">
            <a:effectLst/>
          </a:endParaRPr>
        </a:p>
        <a:p>
          <a:r>
            <a:rPr kumimoji="1" lang="ja-JP" altLang="ja-JP" sz="110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公民館及び福祉施設については、老朽化がかなり進んでおり有形固定資産減価償却率が高くなっているため、ほかの施設との複合化を視野に入れ償却、再編を検討している。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積極的な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企業誘致や土地区画整理事業による定住促進対策により、人口は増加傾向にあり、一定の財政基盤は確保している。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上回っている。引き続き、定住促進対策を推進し、課税客体の増加を図りたい。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13002</xdr:rowOff>
    </xdr:from>
    <xdr:to>
      <xdr:col>23</xdr:col>
      <xdr:colOff>133350</xdr:colOff>
      <xdr:row>41</xdr:row>
      <xdr:rowOff>24493</xdr:rowOff>
    </xdr:to>
    <xdr:cxnSp macro="">
      <xdr:nvCxnSpPr>
        <xdr:cNvPr id="70" name="直線コネクタ 69"/>
        <xdr:cNvCxnSpPr/>
      </xdr:nvCxnSpPr>
      <xdr:spPr>
        <a:xfrm flipV="1">
          <a:off x="4114800" y="70424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35983</xdr:rowOff>
    </xdr:to>
    <xdr:cxnSp macro="">
      <xdr:nvCxnSpPr>
        <xdr:cNvPr id="73" name="直線コネクタ 72"/>
        <xdr:cNvCxnSpPr/>
      </xdr:nvCxnSpPr>
      <xdr:spPr>
        <a:xfrm flipV="1">
          <a:off x="3225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47474</xdr:rowOff>
    </xdr:to>
    <xdr:cxnSp macro="">
      <xdr:nvCxnSpPr>
        <xdr:cNvPr id="76" name="直線コネクタ 75"/>
        <xdr:cNvCxnSpPr/>
      </xdr:nvCxnSpPr>
      <xdr:spPr>
        <a:xfrm flipV="1">
          <a:off x="2336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47474</xdr:rowOff>
    </xdr:to>
    <xdr:cxnSp macro="">
      <xdr:nvCxnSpPr>
        <xdr:cNvPr id="79" name="直線コネクタ 78"/>
        <xdr:cNvCxnSpPr/>
      </xdr:nvCxnSpPr>
      <xdr:spPr>
        <a:xfrm>
          <a:off x="1447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1" name="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168124</xdr:rowOff>
    </xdr:from>
    <xdr:to>
      <xdr:col>11</xdr:col>
      <xdr:colOff>82550</xdr:colOff>
      <xdr:row>41</xdr:row>
      <xdr:rowOff>98274</xdr:rowOff>
    </xdr:to>
    <xdr:sp macro="" textlink="">
      <xdr:nvSpPr>
        <xdr:cNvPr id="95" name="楕円 94"/>
        <xdr:cNvSpPr/>
      </xdr:nvSpPr>
      <xdr:spPr>
        <a:xfrm>
          <a:off x="2286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108451</xdr:rowOff>
    </xdr:from>
    <xdr:ext cx="762000" cy="259045"/>
    <xdr:sp macro="" textlink="">
      <xdr:nvSpPr>
        <xdr:cNvPr id="96" name="テキスト ボックス 95"/>
        <xdr:cNvSpPr txBox="1"/>
      </xdr:nvSpPr>
      <xdr:spPr>
        <a:xfrm>
          <a:off x="1955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本庁が条例で定めている職員の定員は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職員の定員管理により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年度はそれを下回る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人件費、物件費の抑制はできているものの、近年の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急激な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人口増に伴う児童数の増により、福祉関係や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等への扶助費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の額が前年度より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大幅に増加している。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また、熊本地震に伴う地方債の元金償還時期も重なり、経常収支比率が前年度より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、例年同じ推移であった類似団体内平均値と比べても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今後においては、継続して人件費の維持に努め、扶助費の事業見直しも含めた抑制に努め、より弾力性のある財政構造になるよう努める。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116332</xdr:rowOff>
    </xdr:to>
    <xdr:cxnSp macro="">
      <xdr:nvCxnSpPr>
        <xdr:cNvPr id="131" name="直線コネクタ 130"/>
        <xdr:cNvCxnSpPr/>
      </xdr:nvCxnSpPr>
      <xdr:spPr>
        <a:xfrm>
          <a:off x="4114800" y="1134999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66</xdr:row>
      <xdr:rowOff>34290</xdr:rowOff>
    </xdr:to>
    <xdr:cxnSp macro="">
      <xdr:nvCxnSpPr>
        <xdr:cNvPr id="134" name="直線コネクタ 133"/>
        <xdr:cNvCxnSpPr/>
      </xdr:nvCxnSpPr>
      <xdr:spPr>
        <a:xfrm>
          <a:off x="3225800" y="11094212"/>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121412</xdr:rowOff>
    </xdr:to>
    <xdr:cxnSp macro="">
      <xdr:nvCxnSpPr>
        <xdr:cNvPr id="137" name="直線コネクタ 136"/>
        <xdr:cNvCxnSpPr/>
      </xdr:nvCxnSpPr>
      <xdr:spPr>
        <a:xfrm>
          <a:off x="2336800" y="1095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63</xdr:row>
      <xdr:rowOff>157734</xdr:rowOff>
    </xdr:to>
    <xdr:cxnSp macro="">
      <xdr:nvCxnSpPr>
        <xdr:cNvPr id="140" name="直線コネクタ 139"/>
        <xdr:cNvCxnSpPr/>
      </xdr:nvCxnSpPr>
      <xdr:spPr>
        <a:xfrm>
          <a:off x="1447800" y="109253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65532</xdr:rowOff>
    </xdr:from>
    <xdr:to>
      <xdr:col>23</xdr:col>
      <xdr:colOff>184150</xdr:colOff>
      <xdr:row>66</xdr:row>
      <xdr:rowOff>167132</xdr:rowOff>
    </xdr:to>
    <xdr:sp macro="" textlink="">
      <xdr:nvSpPr>
        <xdr:cNvPr id="150" name="楕円 149"/>
        <xdr:cNvSpPr/>
      </xdr:nvSpPr>
      <xdr:spPr>
        <a:xfrm>
          <a:off x="49022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132859</xdr:rowOff>
    </xdr:from>
    <xdr:ext cx="762000" cy="259045"/>
    <xdr:sp macro="" textlink="">
      <xdr:nvSpPr>
        <xdr:cNvPr id="151" name="財政構造の弾力性該当値テキスト"/>
        <xdr:cNvSpPr txBox="1"/>
      </xdr:nvSpPr>
      <xdr:spPr>
        <a:xfrm>
          <a:off x="5041900" y="1127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2" name="楕円 151"/>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3" name="テキスト ボックス 152"/>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4" name="楕円 153"/>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5" name="テキスト ボックス 154"/>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7" name="テキスト ボックス 156"/>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8" name="楕円 157"/>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59" name="テキスト ボックス 158"/>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158,110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12,108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106,140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これは、コロナ禍で町主催のイベントや事業遂行の変更により、それに充てるべき委員報酬や職員の出張自粛などが要因としてあげられる。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しかし、一部事務組合の人件費や物件費等に充てる繰出金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は上昇傾向にあり、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人口１人当たりの金額は増加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50096</xdr:rowOff>
    </xdr:from>
    <xdr:to>
      <xdr:col>23</xdr:col>
      <xdr:colOff>133350</xdr:colOff>
      <xdr:row>88</xdr:row>
      <xdr:rowOff>146774</xdr:rowOff>
    </xdr:to>
    <xdr:cxnSp macro="">
      <xdr:nvCxnSpPr>
        <xdr:cNvPr id="188" name="直線コネクタ 187"/>
        <xdr:cNvCxnSpPr/>
      </xdr:nvCxnSpPr>
      <xdr:spPr>
        <a:xfrm flipV="1">
          <a:off x="4953000" y="14108996"/>
          <a:ext cx="0" cy="11253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118851</xdr:rowOff>
    </xdr:from>
    <xdr:ext cx="762000" cy="259045"/>
    <xdr:sp macro="" textlink="">
      <xdr:nvSpPr>
        <xdr:cNvPr id="189" name="人件費・物件費等の状況最小値テキスト"/>
        <xdr:cNvSpPr txBox="1"/>
      </xdr:nvSpPr>
      <xdr:spPr>
        <a:xfrm>
          <a:off x="5041900" y="1520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146774</xdr:rowOff>
    </xdr:from>
    <xdr:to>
      <xdr:col>24</xdr:col>
      <xdr:colOff>12700</xdr:colOff>
      <xdr:row>88</xdr:row>
      <xdr:rowOff>146774</xdr:rowOff>
    </xdr:to>
    <xdr:cxnSp macro="">
      <xdr:nvCxnSpPr>
        <xdr:cNvPr id="190" name="直線コネクタ 189"/>
        <xdr:cNvCxnSpPr/>
      </xdr:nvCxnSpPr>
      <xdr:spPr>
        <a:xfrm>
          <a:off x="4864100" y="15234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136473</xdr:rowOff>
    </xdr:from>
    <xdr:ext cx="762000" cy="259045"/>
    <xdr:sp macro="" textlink="">
      <xdr:nvSpPr>
        <xdr:cNvPr id="191" name="人件費・物件費等の状況最大値テキスト"/>
        <xdr:cNvSpPr txBox="1"/>
      </xdr:nvSpPr>
      <xdr:spPr>
        <a:xfrm>
          <a:off x="5041900" y="138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50096</xdr:rowOff>
    </xdr:from>
    <xdr:to>
      <xdr:col>24</xdr:col>
      <xdr:colOff>12700</xdr:colOff>
      <xdr:row>82</xdr:row>
      <xdr:rowOff>50096</xdr:rowOff>
    </xdr:to>
    <xdr:cxnSp macro="">
      <xdr:nvCxnSpPr>
        <xdr:cNvPr id="192" name="直線コネクタ 191"/>
        <xdr:cNvCxnSpPr/>
      </xdr:nvCxnSpPr>
      <xdr:spPr>
        <a:xfrm>
          <a:off x="4864100" y="1410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35353</xdr:rowOff>
    </xdr:from>
    <xdr:to>
      <xdr:col>23</xdr:col>
      <xdr:colOff>133350</xdr:colOff>
      <xdr:row>82</xdr:row>
      <xdr:rowOff>59700</xdr:rowOff>
    </xdr:to>
    <xdr:cxnSp macro="">
      <xdr:nvCxnSpPr>
        <xdr:cNvPr id="193" name="直線コネクタ 192"/>
        <xdr:cNvCxnSpPr/>
      </xdr:nvCxnSpPr>
      <xdr:spPr>
        <a:xfrm>
          <a:off x="4114800" y="14094253"/>
          <a:ext cx="838200" cy="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22956</xdr:rowOff>
    </xdr:from>
    <xdr:ext cx="762000" cy="259045"/>
    <xdr:sp macro="" textlink="">
      <xdr:nvSpPr>
        <xdr:cNvPr id="194" name="人件費・物件費等の状況平均値テキスト"/>
        <xdr:cNvSpPr txBox="1"/>
      </xdr:nvSpPr>
      <xdr:spPr>
        <a:xfrm>
          <a:off x="5041900" y="1425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50879</xdr:rowOff>
    </xdr:from>
    <xdr:to>
      <xdr:col>23</xdr:col>
      <xdr:colOff>184150</xdr:colOff>
      <xdr:row>83</xdr:row>
      <xdr:rowOff>152479</xdr:rowOff>
    </xdr:to>
    <xdr:sp macro="" textlink="">
      <xdr:nvSpPr>
        <xdr:cNvPr id="195" name="フローチャート: 判断 194"/>
        <xdr:cNvSpPr/>
      </xdr:nvSpPr>
      <xdr:spPr>
        <a:xfrm>
          <a:off x="4902200" y="1428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15283</xdr:rowOff>
    </xdr:from>
    <xdr:to>
      <xdr:col>19</xdr:col>
      <xdr:colOff>133350</xdr:colOff>
      <xdr:row>82</xdr:row>
      <xdr:rowOff>35353</xdr:rowOff>
    </xdr:to>
    <xdr:cxnSp macro="">
      <xdr:nvCxnSpPr>
        <xdr:cNvPr id="196" name="直線コネクタ 195"/>
        <xdr:cNvCxnSpPr/>
      </xdr:nvCxnSpPr>
      <xdr:spPr>
        <a:xfrm>
          <a:off x="3225800" y="14074183"/>
          <a:ext cx="889000" cy="2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16424</xdr:rowOff>
    </xdr:from>
    <xdr:to>
      <xdr:col>19</xdr:col>
      <xdr:colOff>184150</xdr:colOff>
      <xdr:row>83</xdr:row>
      <xdr:rowOff>118024</xdr:rowOff>
    </xdr:to>
    <xdr:sp macro="" textlink="">
      <xdr:nvSpPr>
        <xdr:cNvPr id="197" name="フローチャート: 判断 196"/>
        <xdr:cNvSpPr/>
      </xdr:nvSpPr>
      <xdr:spPr>
        <a:xfrm>
          <a:off x="4064000" y="142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102801</xdr:rowOff>
    </xdr:from>
    <xdr:ext cx="736600" cy="259045"/>
    <xdr:sp macro="" textlink="">
      <xdr:nvSpPr>
        <xdr:cNvPr id="198" name="テキスト ボックス 197"/>
        <xdr:cNvSpPr txBox="1"/>
      </xdr:nvSpPr>
      <xdr:spPr>
        <a:xfrm>
          <a:off x="3733800" y="1433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15283</xdr:rowOff>
    </xdr:from>
    <xdr:to>
      <xdr:col>15</xdr:col>
      <xdr:colOff>82550</xdr:colOff>
      <xdr:row>83</xdr:row>
      <xdr:rowOff>95920</xdr:rowOff>
    </xdr:to>
    <xdr:cxnSp macro="">
      <xdr:nvCxnSpPr>
        <xdr:cNvPr id="199" name="直線コネクタ 198"/>
        <xdr:cNvCxnSpPr/>
      </xdr:nvCxnSpPr>
      <xdr:spPr>
        <a:xfrm flipV="1">
          <a:off x="2336800" y="14074183"/>
          <a:ext cx="889000" cy="25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1465</xdr:rowOff>
    </xdr:from>
    <xdr:to>
      <xdr:col>15</xdr:col>
      <xdr:colOff>133350</xdr:colOff>
      <xdr:row>83</xdr:row>
      <xdr:rowOff>103065</xdr:rowOff>
    </xdr:to>
    <xdr:sp macro="" textlink="">
      <xdr:nvSpPr>
        <xdr:cNvPr id="200" name="フローチャート: 判断 199"/>
        <xdr:cNvSpPr/>
      </xdr:nvSpPr>
      <xdr:spPr>
        <a:xfrm>
          <a:off x="3175000" y="142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87842</xdr:rowOff>
    </xdr:from>
    <xdr:ext cx="762000" cy="259045"/>
    <xdr:sp macro="" textlink="">
      <xdr:nvSpPr>
        <xdr:cNvPr id="201" name="テキスト ボックス 200"/>
        <xdr:cNvSpPr txBox="1"/>
      </xdr:nvSpPr>
      <xdr:spPr>
        <a:xfrm>
          <a:off x="2844800" y="1431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95920</xdr:rowOff>
    </xdr:from>
    <xdr:to>
      <xdr:col>11</xdr:col>
      <xdr:colOff>31750</xdr:colOff>
      <xdr:row>84</xdr:row>
      <xdr:rowOff>146489</xdr:rowOff>
    </xdr:to>
    <xdr:cxnSp macro="">
      <xdr:nvCxnSpPr>
        <xdr:cNvPr id="202" name="直線コネクタ 201"/>
        <xdr:cNvCxnSpPr/>
      </xdr:nvCxnSpPr>
      <xdr:spPr>
        <a:xfrm flipV="1">
          <a:off x="1447800" y="14326270"/>
          <a:ext cx="889000" cy="2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2129</xdr:rowOff>
    </xdr:from>
    <xdr:to>
      <xdr:col>11</xdr:col>
      <xdr:colOff>82550</xdr:colOff>
      <xdr:row>83</xdr:row>
      <xdr:rowOff>103729</xdr:rowOff>
    </xdr:to>
    <xdr:sp macro="" textlink="">
      <xdr:nvSpPr>
        <xdr:cNvPr id="203" name="フローチャート: 判断 202"/>
        <xdr:cNvSpPr/>
      </xdr:nvSpPr>
      <xdr:spPr>
        <a:xfrm>
          <a:off x="2286000" y="142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113906</xdr:rowOff>
    </xdr:from>
    <xdr:ext cx="762000" cy="259045"/>
    <xdr:sp macro="" textlink="">
      <xdr:nvSpPr>
        <xdr:cNvPr id="204" name="テキスト ボックス 203"/>
        <xdr:cNvSpPr txBox="1"/>
      </xdr:nvSpPr>
      <xdr:spPr>
        <a:xfrm>
          <a:off x="1955800" y="14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158528</xdr:rowOff>
    </xdr:from>
    <xdr:to>
      <xdr:col>7</xdr:col>
      <xdr:colOff>31750</xdr:colOff>
      <xdr:row>83</xdr:row>
      <xdr:rowOff>88678</xdr:rowOff>
    </xdr:to>
    <xdr:sp macro="" textlink="">
      <xdr:nvSpPr>
        <xdr:cNvPr id="205" name="フローチャート: 判断 204"/>
        <xdr:cNvSpPr/>
      </xdr:nvSpPr>
      <xdr:spPr>
        <a:xfrm>
          <a:off x="1397000" y="1421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98855</xdr:rowOff>
    </xdr:from>
    <xdr:ext cx="762000" cy="259045"/>
    <xdr:sp macro="" textlink="">
      <xdr:nvSpPr>
        <xdr:cNvPr id="206" name="テキスト ボックス 205"/>
        <xdr:cNvSpPr txBox="1"/>
      </xdr:nvSpPr>
      <xdr:spPr>
        <a:xfrm>
          <a:off x="1066800" y="1398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8900</xdr:rowOff>
    </xdr:from>
    <xdr:to>
      <xdr:col>23</xdr:col>
      <xdr:colOff>184150</xdr:colOff>
      <xdr:row>82</xdr:row>
      <xdr:rowOff>110500</xdr:rowOff>
    </xdr:to>
    <xdr:sp macro="" textlink="">
      <xdr:nvSpPr>
        <xdr:cNvPr id="212" name="楕円 211"/>
        <xdr:cNvSpPr/>
      </xdr:nvSpPr>
      <xdr:spPr>
        <a:xfrm>
          <a:off x="4902200" y="14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101627</xdr:rowOff>
    </xdr:from>
    <xdr:ext cx="762000" cy="259045"/>
    <xdr:sp macro="" textlink="">
      <xdr:nvSpPr>
        <xdr:cNvPr id="213" name="人件費・物件費等の状況該当値テキスト"/>
        <xdr:cNvSpPr txBox="1"/>
      </xdr:nvSpPr>
      <xdr:spPr>
        <a:xfrm>
          <a:off x="5041900" y="13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156003</xdr:rowOff>
    </xdr:from>
    <xdr:to>
      <xdr:col>19</xdr:col>
      <xdr:colOff>184150</xdr:colOff>
      <xdr:row>82</xdr:row>
      <xdr:rowOff>86153</xdr:rowOff>
    </xdr:to>
    <xdr:sp macro="" textlink="">
      <xdr:nvSpPr>
        <xdr:cNvPr id="214" name="楕円 213"/>
        <xdr:cNvSpPr/>
      </xdr:nvSpPr>
      <xdr:spPr>
        <a:xfrm>
          <a:off x="4064000" y="140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96330</xdr:rowOff>
    </xdr:from>
    <xdr:ext cx="736600" cy="259045"/>
    <xdr:sp macro="" textlink="">
      <xdr:nvSpPr>
        <xdr:cNvPr id="215" name="テキスト ボックス 214"/>
        <xdr:cNvSpPr txBox="1"/>
      </xdr:nvSpPr>
      <xdr:spPr>
        <a:xfrm>
          <a:off x="3733800" y="1381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135933</xdr:rowOff>
    </xdr:from>
    <xdr:to>
      <xdr:col>15</xdr:col>
      <xdr:colOff>133350</xdr:colOff>
      <xdr:row>82</xdr:row>
      <xdr:rowOff>66083</xdr:rowOff>
    </xdr:to>
    <xdr:sp macro="" textlink="">
      <xdr:nvSpPr>
        <xdr:cNvPr id="216" name="楕円 215"/>
        <xdr:cNvSpPr/>
      </xdr:nvSpPr>
      <xdr:spPr>
        <a:xfrm>
          <a:off x="3175000" y="140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76260</xdr:rowOff>
    </xdr:from>
    <xdr:ext cx="762000" cy="259045"/>
    <xdr:sp macro="" textlink="">
      <xdr:nvSpPr>
        <xdr:cNvPr id="217" name="テキスト ボックス 216"/>
        <xdr:cNvSpPr txBox="1"/>
      </xdr:nvSpPr>
      <xdr:spPr>
        <a:xfrm>
          <a:off x="2844800" y="1379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45120</xdr:rowOff>
    </xdr:from>
    <xdr:to>
      <xdr:col>11</xdr:col>
      <xdr:colOff>82550</xdr:colOff>
      <xdr:row>83</xdr:row>
      <xdr:rowOff>146720</xdr:rowOff>
    </xdr:to>
    <xdr:sp macro="" textlink="">
      <xdr:nvSpPr>
        <xdr:cNvPr id="218" name="楕円 217"/>
        <xdr:cNvSpPr/>
      </xdr:nvSpPr>
      <xdr:spPr>
        <a:xfrm>
          <a:off x="2286000" y="14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131497</xdr:rowOff>
    </xdr:from>
    <xdr:ext cx="762000" cy="259045"/>
    <xdr:sp macro="" textlink="">
      <xdr:nvSpPr>
        <xdr:cNvPr id="219" name="テキスト ボックス 218"/>
        <xdr:cNvSpPr txBox="1"/>
      </xdr:nvSpPr>
      <xdr:spPr>
        <a:xfrm>
          <a:off x="1955800" y="143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95689</xdr:rowOff>
    </xdr:from>
    <xdr:to>
      <xdr:col>7</xdr:col>
      <xdr:colOff>31750</xdr:colOff>
      <xdr:row>85</xdr:row>
      <xdr:rowOff>25839</xdr:rowOff>
    </xdr:to>
    <xdr:sp macro="" textlink="">
      <xdr:nvSpPr>
        <xdr:cNvPr id="220" name="楕円 219"/>
        <xdr:cNvSpPr/>
      </xdr:nvSpPr>
      <xdr:spPr>
        <a:xfrm>
          <a:off x="1397000" y="144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10616</xdr:rowOff>
    </xdr:from>
    <xdr:ext cx="762000" cy="259045"/>
    <xdr:sp macro="" textlink="">
      <xdr:nvSpPr>
        <xdr:cNvPr id="221" name="テキスト ボックス 220"/>
        <xdr:cNvSpPr txBox="1"/>
      </xdr:nvSpPr>
      <xdr:spPr>
        <a:xfrm>
          <a:off x="1066800" y="1458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7" name="直線コネクタ 236"/>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8" name="テキスト ボックス 237"/>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1" name="直線コネクタ 240"/>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2" name="テキスト ボックス 241"/>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5" name="直線コネクタ 244"/>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6" name="テキスト ボックス 245"/>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7" name="直線コネクタ 24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8" name="テキスト ボックス 24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9" name="直線コネクタ 248"/>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0" name="テキスト ボックス 249"/>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4" name="直線コネクタ 253"/>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5"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6" name="直線コネクタ 255"/>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7"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8" name="直線コネクタ 257"/>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83079</xdr:rowOff>
    </xdr:from>
    <xdr:to>
      <xdr:col>81</xdr:col>
      <xdr:colOff>44450</xdr:colOff>
      <xdr:row>83</xdr:row>
      <xdr:rowOff>93134</xdr:rowOff>
    </xdr:to>
    <xdr:cxnSp macro="">
      <xdr:nvCxnSpPr>
        <xdr:cNvPr id="259" name="直線コネクタ 258"/>
        <xdr:cNvCxnSpPr/>
      </xdr:nvCxnSpPr>
      <xdr:spPr>
        <a:xfrm flipV="1">
          <a:off x="16179800" y="14313429"/>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0"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1" name="フローチャート: 判断 260"/>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93134</xdr:rowOff>
    </xdr:to>
    <xdr:cxnSp macro="">
      <xdr:nvCxnSpPr>
        <xdr:cNvPr id="262" name="直線コネクタ 261"/>
        <xdr:cNvCxnSpPr/>
      </xdr:nvCxnSpPr>
      <xdr:spPr>
        <a:xfrm>
          <a:off x="15290800" y="142631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3" name="フローチャート: 判断 262"/>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4" name="テキスト ボックス 263"/>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133350</xdr:rowOff>
    </xdr:to>
    <xdr:cxnSp macro="">
      <xdr:nvCxnSpPr>
        <xdr:cNvPr id="265" name="直線コネクタ 264"/>
        <xdr:cNvCxnSpPr/>
      </xdr:nvCxnSpPr>
      <xdr:spPr>
        <a:xfrm flipV="1">
          <a:off x="14401800" y="142631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6" name="フローチャート: 判断 265"/>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7" name="テキスト ボックス 266"/>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133350</xdr:rowOff>
    </xdr:to>
    <xdr:cxnSp macro="">
      <xdr:nvCxnSpPr>
        <xdr:cNvPr id="268" name="直線コネクタ 267"/>
        <xdr:cNvCxnSpPr/>
      </xdr:nvCxnSpPr>
      <xdr:spPr>
        <a:xfrm>
          <a:off x="13512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9" name="フローチャート: 判断 268"/>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0" name="テキスト ボックス 269"/>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1" name="フローチャート: 判断 270"/>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2" name="テキスト ボックス 271"/>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32279</xdr:rowOff>
    </xdr:from>
    <xdr:to>
      <xdr:col>81</xdr:col>
      <xdr:colOff>95250</xdr:colOff>
      <xdr:row>83</xdr:row>
      <xdr:rowOff>133879</xdr:rowOff>
    </xdr:to>
    <xdr:sp macro="" textlink="">
      <xdr:nvSpPr>
        <xdr:cNvPr id="278" name="楕円 277"/>
        <xdr:cNvSpPr/>
      </xdr:nvSpPr>
      <xdr:spPr>
        <a:xfrm>
          <a:off x="16967200" y="14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48806</xdr:rowOff>
    </xdr:from>
    <xdr:ext cx="762000" cy="259045"/>
    <xdr:sp macro="" textlink="">
      <xdr:nvSpPr>
        <xdr:cNvPr id="279" name="給与水準   （国との比較）該当値テキスト"/>
        <xdr:cNvSpPr txBox="1"/>
      </xdr:nvSpPr>
      <xdr:spPr>
        <a:xfrm>
          <a:off x="17106900" y="1410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80" name="楕円 279"/>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81" name="テキスト ボックス 280"/>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macro="" textlink="">
      <xdr:nvSpPr>
        <xdr:cNvPr id="282" name="楕円 281"/>
        <xdr:cNvSpPr/>
      </xdr:nvSpPr>
      <xdr:spPr>
        <a:xfrm>
          <a:off x="15240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93786</xdr:rowOff>
    </xdr:from>
    <xdr:ext cx="762000" cy="259045"/>
    <xdr:sp macro="" textlink="">
      <xdr:nvSpPr>
        <xdr:cNvPr id="283" name="テキスト ボックス 282"/>
        <xdr:cNvSpPr txBox="1"/>
      </xdr:nvSpPr>
      <xdr:spPr>
        <a:xfrm>
          <a:off x="14909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6" name="楕円 285"/>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7" name="テキスト ボックス 286"/>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が、再任用制度の活用により昨年度より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％増えた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ことにより、類似団体内平均の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近年は、急激な人口増により事務量が増加傾向である。更なる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事務の効率化や組織の見直し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、人員の配置等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を行っていきたい。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国・県からの権限移譲の事務により事務量は増えてきている。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これらを鑑みると、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職員数の更なる抑制は難しい状況である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と思われる。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現在の推移を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維持しつつも住民のニーズに答えらえる体制を整えていきたい。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156633</xdr:rowOff>
    </xdr:from>
    <xdr:to>
      <xdr:col>81</xdr:col>
      <xdr:colOff>44450</xdr:colOff>
      <xdr:row>67</xdr:row>
      <xdr:rowOff>127466</xdr:rowOff>
    </xdr:to>
    <xdr:cxnSp macro="">
      <xdr:nvCxnSpPr>
        <xdr:cNvPr id="317" name="直線コネクタ 316"/>
        <xdr:cNvCxnSpPr/>
      </xdr:nvCxnSpPr>
      <xdr:spPr>
        <a:xfrm flipV="1">
          <a:off x="17018000" y="10272183"/>
          <a:ext cx="0" cy="1342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99543</xdr:rowOff>
    </xdr:from>
    <xdr:ext cx="762000" cy="259045"/>
    <xdr:sp macro="" textlink="">
      <xdr:nvSpPr>
        <xdr:cNvPr id="318" name="定員管理の状況最小値テキスト"/>
        <xdr:cNvSpPr txBox="1"/>
      </xdr:nvSpPr>
      <xdr:spPr>
        <a:xfrm>
          <a:off x="17106900" y="1158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127466</xdr:rowOff>
    </xdr:from>
    <xdr:to>
      <xdr:col>81</xdr:col>
      <xdr:colOff>133350</xdr:colOff>
      <xdr:row>67</xdr:row>
      <xdr:rowOff>127466</xdr:rowOff>
    </xdr:to>
    <xdr:cxnSp macro="">
      <xdr:nvCxnSpPr>
        <xdr:cNvPr id="319" name="直線コネクタ 318"/>
        <xdr:cNvCxnSpPr/>
      </xdr:nvCxnSpPr>
      <xdr:spPr>
        <a:xfrm>
          <a:off x="16929100" y="11614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71560</xdr:rowOff>
    </xdr:from>
    <xdr:ext cx="762000" cy="259045"/>
    <xdr:sp macro="" textlink="">
      <xdr:nvSpPr>
        <xdr:cNvPr id="320" name="定員管理の状況最大値テキスト"/>
        <xdr:cNvSpPr txBox="1"/>
      </xdr:nvSpPr>
      <xdr:spPr>
        <a:xfrm>
          <a:off x="17106900" y="1001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156633</xdr:rowOff>
    </xdr:from>
    <xdr:to>
      <xdr:col>81</xdr:col>
      <xdr:colOff>133350</xdr:colOff>
      <xdr:row>59</xdr:row>
      <xdr:rowOff>156633</xdr:rowOff>
    </xdr:to>
    <xdr:cxnSp macro="">
      <xdr:nvCxnSpPr>
        <xdr:cNvPr id="321" name="直線コネクタ 320"/>
        <xdr:cNvCxnSpPr/>
      </xdr:nvCxnSpPr>
      <xdr:spPr>
        <a:xfrm>
          <a:off x="16929100" y="1027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155829</xdr:rowOff>
    </xdr:from>
    <xdr:to>
      <xdr:col>81</xdr:col>
      <xdr:colOff>44450</xdr:colOff>
      <xdr:row>59</xdr:row>
      <xdr:rowOff>156633</xdr:rowOff>
    </xdr:to>
    <xdr:cxnSp macro="">
      <xdr:nvCxnSpPr>
        <xdr:cNvPr id="322" name="直線コネクタ 321"/>
        <xdr:cNvCxnSpPr/>
      </xdr:nvCxnSpPr>
      <xdr:spPr>
        <a:xfrm>
          <a:off x="16179800" y="10271379"/>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158090</xdr:rowOff>
    </xdr:from>
    <xdr:ext cx="762000" cy="259045"/>
    <xdr:sp macro="" textlink="">
      <xdr:nvSpPr>
        <xdr:cNvPr id="323" name="定員管理の状況平均値テキスト"/>
        <xdr:cNvSpPr txBox="1"/>
      </xdr:nvSpPr>
      <xdr:spPr>
        <a:xfrm>
          <a:off x="17106900" y="1061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14563</xdr:rowOff>
    </xdr:from>
    <xdr:to>
      <xdr:col>81</xdr:col>
      <xdr:colOff>95250</xdr:colOff>
      <xdr:row>62</xdr:row>
      <xdr:rowOff>116163</xdr:rowOff>
    </xdr:to>
    <xdr:sp macro="" textlink="">
      <xdr:nvSpPr>
        <xdr:cNvPr id="324" name="フローチャート: 判断 323"/>
        <xdr:cNvSpPr/>
      </xdr:nvSpPr>
      <xdr:spPr>
        <a:xfrm>
          <a:off x="169672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155829</xdr:rowOff>
    </xdr:from>
    <xdr:to>
      <xdr:col>77</xdr:col>
      <xdr:colOff>44450</xdr:colOff>
      <xdr:row>60</xdr:row>
      <xdr:rowOff>1270</xdr:rowOff>
    </xdr:to>
    <xdr:cxnSp macro="">
      <xdr:nvCxnSpPr>
        <xdr:cNvPr id="325" name="直線コネクタ 324"/>
        <xdr:cNvCxnSpPr/>
      </xdr:nvCxnSpPr>
      <xdr:spPr>
        <a:xfrm flipV="1">
          <a:off x="15290800" y="102713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16976</xdr:rowOff>
    </xdr:from>
    <xdr:to>
      <xdr:col>77</xdr:col>
      <xdr:colOff>95250</xdr:colOff>
      <xdr:row>62</xdr:row>
      <xdr:rowOff>118576</xdr:rowOff>
    </xdr:to>
    <xdr:sp macro="" textlink="">
      <xdr:nvSpPr>
        <xdr:cNvPr id="326" name="フローチャート: 判断 325"/>
        <xdr:cNvSpPr/>
      </xdr:nvSpPr>
      <xdr:spPr>
        <a:xfrm>
          <a:off x="16129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103353</xdr:rowOff>
    </xdr:from>
    <xdr:ext cx="736600" cy="259045"/>
    <xdr:sp macro="" textlink="">
      <xdr:nvSpPr>
        <xdr:cNvPr id="327" name="テキスト ボックス 326"/>
        <xdr:cNvSpPr txBox="1"/>
      </xdr:nvSpPr>
      <xdr:spPr>
        <a:xfrm>
          <a:off x="15798800" y="1073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1270</xdr:rowOff>
    </xdr:to>
    <xdr:cxnSp macro="">
      <xdr:nvCxnSpPr>
        <xdr:cNvPr id="328" name="直線コネクタ 327"/>
        <xdr:cNvCxnSpPr/>
      </xdr:nvCxnSpPr>
      <xdr:spPr>
        <a:xfrm>
          <a:off x="14401800" y="1028585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9" name="フローチャート: 判断 328"/>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30" name="テキスト ボックス 329"/>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134112</xdr:rowOff>
    </xdr:from>
    <xdr:to>
      <xdr:col>68</xdr:col>
      <xdr:colOff>152400</xdr:colOff>
      <xdr:row>59</xdr:row>
      <xdr:rowOff>170307</xdr:rowOff>
    </xdr:to>
    <xdr:cxnSp macro="">
      <xdr:nvCxnSpPr>
        <xdr:cNvPr id="331" name="直線コネクタ 330"/>
        <xdr:cNvCxnSpPr/>
      </xdr:nvCxnSpPr>
      <xdr:spPr>
        <a:xfrm>
          <a:off x="13512800" y="1024966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19389</xdr:rowOff>
    </xdr:from>
    <xdr:to>
      <xdr:col>68</xdr:col>
      <xdr:colOff>203200</xdr:colOff>
      <xdr:row>62</xdr:row>
      <xdr:rowOff>120989</xdr:rowOff>
    </xdr:to>
    <xdr:sp macro="" textlink="">
      <xdr:nvSpPr>
        <xdr:cNvPr id="332" name="フローチャート: 判断 331"/>
        <xdr:cNvSpPr/>
      </xdr:nvSpPr>
      <xdr:spPr>
        <a:xfrm>
          <a:off x="14351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105766</xdr:rowOff>
    </xdr:from>
    <xdr:ext cx="762000" cy="259045"/>
    <xdr:sp macro="" textlink="">
      <xdr:nvSpPr>
        <xdr:cNvPr id="333" name="テキスト ボックス 332"/>
        <xdr:cNvSpPr txBox="1"/>
      </xdr:nvSpPr>
      <xdr:spPr>
        <a:xfrm>
          <a:off x="14020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160274</xdr:rowOff>
    </xdr:from>
    <xdr:to>
      <xdr:col>64</xdr:col>
      <xdr:colOff>152400</xdr:colOff>
      <xdr:row>62</xdr:row>
      <xdr:rowOff>90424</xdr:rowOff>
    </xdr:to>
    <xdr:sp macro="" textlink="">
      <xdr:nvSpPr>
        <xdr:cNvPr id="334" name="フローチャート: 判断 333"/>
        <xdr:cNvSpPr/>
      </xdr:nvSpPr>
      <xdr:spPr>
        <a:xfrm>
          <a:off x="13462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75201</xdr:rowOff>
    </xdr:from>
    <xdr:ext cx="762000" cy="259045"/>
    <xdr:sp macro="" textlink="">
      <xdr:nvSpPr>
        <xdr:cNvPr id="335" name="テキスト ボックス 334"/>
        <xdr:cNvSpPr txBox="1"/>
      </xdr:nvSpPr>
      <xdr:spPr>
        <a:xfrm>
          <a:off x="13131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105833</xdr:rowOff>
    </xdr:from>
    <xdr:to>
      <xdr:col>81</xdr:col>
      <xdr:colOff>95250</xdr:colOff>
      <xdr:row>60</xdr:row>
      <xdr:rowOff>35983</xdr:rowOff>
    </xdr:to>
    <xdr:sp macro="" textlink="">
      <xdr:nvSpPr>
        <xdr:cNvPr id="341" name="楕円 340"/>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27110</xdr:rowOff>
    </xdr:from>
    <xdr:ext cx="762000" cy="259045"/>
    <xdr:sp macro="" textlink="">
      <xdr:nvSpPr>
        <xdr:cNvPr id="342" name="定員管理の状況該当値テキスト"/>
        <xdr:cNvSpPr txBox="1"/>
      </xdr:nvSpPr>
      <xdr:spPr>
        <a:xfrm>
          <a:off x="17106900" y="1014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105029</xdr:rowOff>
    </xdr:from>
    <xdr:to>
      <xdr:col>77</xdr:col>
      <xdr:colOff>95250</xdr:colOff>
      <xdr:row>60</xdr:row>
      <xdr:rowOff>35179</xdr:rowOff>
    </xdr:to>
    <xdr:sp macro="" textlink="">
      <xdr:nvSpPr>
        <xdr:cNvPr id="343" name="楕円 342"/>
        <xdr:cNvSpPr/>
      </xdr:nvSpPr>
      <xdr:spPr>
        <a:xfrm>
          <a:off x="16129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45356</xdr:rowOff>
    </xdr:from>
    <xdr:ext cx="736600" cy="259045"/>
    <xdr:sp macro="" textlink="">
      <xdr:nvSpPr>
        <xdr:cNvPr id="344" name="テキスト ボックス 343"/>
        <xdr:cNvSpPr txBox="1"/>
      </xdr:nvSpPr>
      <xdr:spPr>
        <a:xfrm>
          <a:off x="15798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5" name="楕円 344"/>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6" name="テキスト ボックス 345"/>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7" name="楕円 346"/>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8" name="テキスト ボックス 347"/>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83312</xdr:rowOff>
    </xdr:from>
    <xdr:to>
      <xdr:col>64</xdr:col>
      <xdr:colOff>152400</xdr:colOff>
      <xdr:row>60</xdr:row>
      <xdr:rowOff>13462</xdr:rowOff>
    </xdr:to>
    <xdr:sp macro="" textlink="">
      <xdr:nvSpPr>
        <xdr:cNvPr id="349" name="楕円 348"/>
        <xdr:cNvSpPr/>
      </xdr:nvSpPr>
      <xdr:spPr>
        <a:xfrm>
          <a:off x="13462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23639</xdr:rowOff>
    </xdr:from>
    <xdr:ext cx="762000" cy="259045"/>
    <xdr:sp macro="" textlink="">
      <xdr:nvSpPr>
        <xdr:cNvPr id="350" name="テキスト ボックス 349"/>
        <xdr:cNvSpPr txBox="1"/>
      </xdr:nvSpPr>
      <xdr:spPr>
        <a:xfrm>
          <a:off x="13131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過去からの起債抑制対策により類似団体平均を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下回ってきたが、その差は例年縮まってきており、令和２年度は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これは、人口急増に伴う児童数増に対応するため、学校施設の整備や土地区画整理事業に関連する道路整備によるものが大きいと思われる。今後も、学校関連施設の整備に係る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比率が上昇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する見込みのため</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、今後予定されている大規模な事業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を再検討し、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緊急性や住民のニーズ等を主に反映した事業の選択により、起債に大きく頼ることない財政運営に努める。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9" name="直線コネクタ 378"/>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1" name="直線コネクタ 38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2"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3" name="直線コネクタ 382"/>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6350</xdr:rowOff>
    </xdr:to>
    <xdr:cxnSp macro="">
      <xdr:nvCxnSpPr>
        <xdr:cNvPr id="384" name="直線コネクタ 383"/>
        <xdr:cNvCxnSpPr/>
      </xdr:nvCxnSpPr>
      <xdr:spPr>
        <a:xfrm>
          <a:off x="16179800" y="67919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5"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6" name="フローチャート: 判断 385"/>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105410</xdr:rowOff>
    </xdr:to>
    <xdr:cxnSp macro="">
      <xdr:nvCxnSpPr>
        <xdr:cNvPr id="387" name="直線コネクタ 386"/>
        <xdr:cNvCxnSpPr/>
      </xdr:nvCxnSpPr>
      <xdr:spPr>
        <a:xfrm>
          <a:off x="15290800" y="67597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8" name="フローチャート: 判断 387"/>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9" name="テキスト ボックス 388"/>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73237</xdr:rowOff>
    </xdr:to>
    <xdr:cxnSp macro="">
      <xdr:nvCxnSpPr>
        <xdr:cNvPr id="390" name="直線コネクタ 389"/>
        <xdr:cNvCxnSpPr/>
      </xdr:nvCxnSpPr>
      <xdr:spPr>
        <a:xfrm>
          <a:off x="14401800" y="669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1" name="フローチャート: 判断 390"/>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2" name="テキスト ボックス 391"/>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8890</xdr:rowOff>
    </xdr:to>
    <xdr:cxnSp macro="">
      <xdr:nvCxnSpPr>
        <xdr:cNvPr id="393" name="直線コネクタ 392"/>
        <xdr:cNvCxnSpPr/>
      </xdr:nvCxnSpPr>
      <xdr:spPr>
        <a:xfrm>
          <a:off x="13512800" y="66391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4" name="フローチャート: 判断 393"/>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6" name="フローチャート: 判断 395"/>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7" name="テキスト ボックス 396"/>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3" name="楕円 402"/>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4"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5" name="楕円 404"/>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6" name="テキスト ボックス 405"/>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7" name="楕円 406"/>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8" name="テキスト ボックス 407"/>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9" name="楕円 408"/>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0" name="テキスト ボックス 409"/>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11" name="楕円 410"/>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12" name="テキスト ボックス 411"/>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平成２５年度から発生した将負担比率ですが、ここ数年間は年々増加傾向にあり、昨年度は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上昇した。しかし、令和２年度は、町所有の幼稚園を民間へ売却し、その起債残額を繰上償還した。また、平成２８年熊本地震で発生した災害廃棄物処理事業に係る起債の繰上償還を令和２年度から開始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今後は、継続的な運動公園事業や新規に建設される学校関係の償還が数年後から開始される見込みである。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今後もより一層、事業実施の適正化を図り、財政の健全化に努めていく。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3" name="直線コネクタ 442"/>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4"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5" name="直線コネクタ 444"/>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110974</xdr:rowOff>
    </xdr:from>
    <xdr:to>
      <xdr:col>81</xdr:col>
      <xdr:colOff>44450</xdr:colOff>
      <xdr:row>18</xdr:row>
      <xdr:rowOff>16510</xdr:rowOff>
    </xdr:to>
    <xdr:cxnSp macro="">
      <xdr:nvCxnSpPr>
        <xdr:cNvPr id="448" name="直線コネクタ 447"/>
        <xdr:cNvCxnSpPr/>
      </xdr:nvCxnSpPr>
      <xdr:spPr>
        <a:xfrm flipV="1">
          <a:off x="16179800" y="3025624"/>
          <a:ext cx="8382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9"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50" name="フローチャート: 判断 449"/>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6169</xdr:rowOff>
    </xdr:from>
    <xdr:to>
      <xdr:col>77</xdr:col>
      <xdr:colOff>44450</xdr:colOff>
      <xdr:row>18</xdr:row>
      <xdr:rowOff>16510</xdr:rowOff>
    </xdr:to>
    <xdr:cxnSp macro="">
      <xdr:nvCxnSpPr>
        <xdr:cNvPr id="451" name="直線コネクタ 450"/>
        <xdr:cNvCxnSpPr/>
      </xdr:nvCxnSpPr>
      <xdr:spPr>
        <a:xfrm>
          <a:off x="15290800" y="309226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52" name="フローチャート: 判断 451"/>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3" name="テキスト ボックス 452"/>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96036</xdr:rowOff>
    </xdr:from>
    <xdr:to>
      <xdr:col>72</xdr:col>
      <xdr:colOff>203200</xdr:colOff>
      <xdr:row>18</xdr:row>
      <xdr:rowOff>6169</xdr:rowOff>
    </xdr:to>
    <xdr:cxnSp macro="">
      <xdr:nvCxnSpPr>
        <xdr:cNvPr id="454" name="直線コネクタ 453"/>
        <xdr:cNvCxnSpPr/>
      </xdr:nvCxnSpPr>
      <xdr:spPr>
        <a:xfrm>
          <a:off x="14401800" y="3010686"/>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5" name="フローチャート: 判断 454"/>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6" name="テキスト ボックス 455"/>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150283</xdr:rowOff>
    </xdr:from>
    <xdr:to>
      <xdr:col>68</xdr:col>
      <xdr:colOff>152400</xdr:colOff>
      <xdr:row>17</xdr:row>
      <xdr:rowOff>96036</xdr:rowOff>
    </xdr:to>
    <xdr:cxnSp macro="">
      <xdr:nvCxnSpPr>
        <xdr:cNvPr id="457" name="直線コネクタ 456"/>
        <xdr:cNvCxnSpPr/>
      </xdr:nvCxnSpPr>
      <xdr:spPr>
        <a:xfrm>
          <a:off x="13512800" y="289348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8" name="フローチャート: 判断 457"/>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9" name="テキスト ボックス 458"/>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60" name="フローチャート: 判断 459"/>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61" name="テキスト ボックス 460"/>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60174</xdr:rowOff>
    </xdr:from>
    <xdr:to>
      <xdr:col>81</xdr:col>
      <xdr:colOff>95250</xdr:colOff>
      <xdr:row>17</xdr:row>
      <xdr:rowOff>161774</xdr:rowOff>
    </xdr:to>
    <xdr:sp macro="" textlink="">
      <xdr:nvSpPr>
        <xdr:cNvPr id="467" name="楕円 466"/>
        <xdr:cNvSpPr/>
      </xdr:nvSpPr>
      <xdr:spPr>
        <a:xfrm>
          <a:off x="16967200" y="29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32251</xdr:rowOff>
    </xdr:from>
    <xdr:ext cx="762000" cy="259045"/>
    <xdr:sp macro="" textlink="">
      <xdr:nvSpPr>
        <xdr:cNvPr id="468" name="将来負担の状況該当値テキスト"/>
        <xdr:cNvSpPr txBox="1"/>
      </xdr:nvSpPr>
      <xdr:spPr>
        <a:xfrm>
          <a:off x="17106900" y="294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137160</xdr:rowOff>
    </xdr:from>
    <xdr:to>
      <xdr:col>77</xdr:col>
      <xdr:colOff>95250</xdr:colOff>
      <xdr:row>18</xdr:row>
      <xdr:rowOff>67310</xdr:rowOff>
    </xdr:to>
    <xdr:sp macro="" textlink="">
      <xdr:nvSpPr>
        <xdr:cNvPr id="469" name="楕円 468"/>
        <xdr:cNvSpPr/>
      </xdr:nvSpPr>
      <xdr:spPr>
        <a:xfrm>
          <a:off x="16129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52087</xdr:rowOff>
    </xdr:from>
    <xdr:ext cx="736600" cy="259045"/>
    <xdr:sp macro="" textlink="">
      <xdr:nvSpPr>
        <xdr:cNvPr id="470" name="テキスト ボックス 469"/>
        <xdr:cNvSpPr txBox="1"/>
      </xdr:nvSpPr>
      <xdr:spPr>
        <a:xfrm>
          <a:off x="15798800" y="313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126819</xdr:rowOff>
    </xdr:from>
    <xdr:to>
      <xdr:col>73</xdr:col>
      <xdr:colOff>44450</xdr:colOff>
      <xdr:row>18</xdr:row>
      <xdr:rowOff>56969</xdr:rowOff>
    </xdr:to>
    <xdr:sp macro="" textlink="">
      <xdr:nvSpPr>
        <xdr:cNvPr id="471" name="楕円 470"/>
        <xdr:cNvSpPr/>
      </xdr:nvSpPr>
      <xdr:spPr>
        <a:xfrm>
          <a:off x="15240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41746</xdr:rowOff>
    </xdr:from>
    <xdr:ext cx="762000" cy="259045"/>
    <xdr:sp macro="" textlink="">
      <xdr:nvSpPr>
        <xdr:cNvPr id="472" name="テキスト ボックス 471"/>
        <xdr:cNvSpPr txBox="1"/>
      </xdr:nvSpPr>
      <xdr:spPr>
        <a:xfrm>
          <a:off x="14909800" y="31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45236</xdr:rowOff>
    </xdr:from>
    <xdr:to>
      <xdr:col>68</xdr:col>
      <xdr:colOff>203200</xdr:colOff>
      <xdr:row>17</xdr:row>
      <xdr:rowOff>146836</xdr:rowOff>
    </xdr:to>
    <xdr:sp macro="" textlink="">
      <xdr:nvSpPr>
        <xdr:cNvPr id="473" name="楕円 472"/>
        <xdr:cNvSpPr/>
      </xdr:nvSpPr>
      <xdr:spPr>
        <a:xfrm>
          <a:off x="14351000" y="29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131613</xdr:rowOff>
    </xdr:from>
    <xdr:ext cx="762000" cy="259045"/>
    <xdr:sp macro="" textlink="">
      <xdr:nvSpPr>
        <xdr:cNvPr id="474" name="テキスト ボックス 473"/>
        <xdr:cNvSpPr txBox="1"/>
      </xdr:nvSpPr>
      <xdr:spPr>
        <a:xfrm>
          <a:off x="14020800" y="30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99483</xdr:rowOff>
    </xdr:from>
    <xdr:to>
      <xdr:col>64</xdr:col>
      <xdr:colOff>152400</xdr:colOff>
      <xdr:row>17</xdr:row>
      <xdr:rowOff>29633</xdr:rowOff>
    </xdr:to>
    <xdr:sp macro="" textlink="">
      <xdr:nvSpPr>
        <xdr:cNvPr id="475" name="楕円 474"/>
        <xdr:cNvSpPr/>
      </xdr:nvSpPr>
      <xdr:spPr>
        <a:xfrm>
          <a:off x="134620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14410</xdr:rowOff>
    </xdr:from>
    <xdr:ext cx="762000" cy="259045"/>
    <xdr:sp macro="" textlink="">
      <xdr:nvSpPr>
        <xdr:cNvPr id="476" name="テキスト ボックス 475"/>
        <xdr:cNvSpPr txBox="1"/>
      </xdr:nvSpPr>
      <xdr:spPr>
        <a:xfrm>
          <a:off x="13131800" y="292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類似団体と同程度に推移し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差が若干開き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本庁は、ごみ処理施設や消防業務を一部事務組合で行っており、一部事務組合の人件費に充てる繰出金といった人件費に準ずる経費を合計した場合、人口１人当たりの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割合は大きい。令和２年度については、一部組合の退職者が数名あったことにより、人件費の割合が減少した。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、これらを含め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経費について抑制してい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1270</xdr:rowOff>
    </xdr:to>
    <xdr:cxnSp macro="">
      <xdr:nvCxnSpPr>
        <xdr:cNvPr id="68" name="直線コネクタ 67"/>
        <xdr:cNvCxnSpPr/>
      </xdr:nvCxnSpPr>
      <xdr:spPr>
        <a:xfrm flipV="1">
          <a:off x="3987800" y="595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125367</xdr:rowOff>
    </xdr:to>
    <xdr:cxnSp macro="">
      <xdr:nvCxnSpPr>
        <xdr:cNvPr id="71" name="直線コネクタ 70"/>
        <xdr:cNvCxnSpPr/>
      </xdr:nvCxnSpPr>
      <xdr:spPr>
        <a:xfrm flipV="1">
          <a:off x="3098800" y="600202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35</xdr:row>
      <xdr:rowOff>138430</xdr:rowOff>
    </xdr:to>
    <xdr:cxnSp macro="">
      <xdr:nvCxnSpPr>
        <xdr:cNvPr id="74" name="直線コネクタ 73"/>
        <xdr:cNvCxnSpPr/>
      </xdr:nvCxnSpPr>
      <xdr:spPr>
        <a:xfrm flipV="1">
          <a:off x="2209800" y="6126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6169</xdr:rowOff>
    </xdr:to>
    <xdr:cxnSp macro="">
      <xdr:nvCxnSpPr>
        <xdr:cNvPr id="77" name="直線コネクタ 76"/>
        <xdr:cNvCxnSpPr/>
      </xdr:nvCxnSpPr>
      <xdr:spPr>
        <a:xfrm flipV="1">
          <a:off x="1320800" y="6139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7" name="楕円 86"/>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8"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9" name="楕円 88"/>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90" name="テキスト ボックス 89"/>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74567</xdr:rowOff>
    </xdr:from>
    <xdr:to>
      <xdr:col>15</xdr:col>
      <xdr:colOff>149225</xdr:colOff>
      <xdr:row>36</xdr:row>
      <xdr:rowOff>4717</xdr:rowOff>
    </xdr:to>
    <xdr:sp macro="" textlink="">
      <xdr:nvSpPr>
        <xdr:cNvPr id="91" name="楕円 90"/>
        <xdr:cNvSpPr/>
      </xdr:nvSpPr>
      <xdr:spPr>
        <a:xfrm>
          <a:off x="3048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14894</xdr:rowOff>
    </xdr:from>
    <xdr:ext cx="762000" cy="259045"/>
    <xdr:sp macro="" textlink="">
      <xdr:nvSpPr>
        <xdr:cNvPr id="92" name="テキスト ボックス 91"/>
        <xdr:cNvSpPr txBox="1"/>
      </xdr:nvSpPr>
      <xdr:spPr>
        <a:xfrm>
          <a:off x="2717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3" name="楕円 92"/>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4" name="テキスト ボックス 93"/>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126819</xdr:rowOff>
    </xdr:from>
    <xdr:to>
      <xdr:col>6</xdr:col>
      <xdr:colOff>171450</xdr:colOff>
      <xdr:row>36</xdr:row>
      <xdr:rowOff>56969</xdr:rowOff>
    </xdr:to>
    <xdr:sp macro="" textlink="">
      <xdr:nvSpPr>
        <xdr:cNvPr id="95" name="楕円 94"/>
        <xdr:cNvSpPr/>
      </xdr:nvSpPr>
      <xdr:spPr>
        <a:xfrm>
          <a:off x="1270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67146</xdr:rowOff>
    </xdr:from>
    <xdr:ext cx="762000" cy="259045"/>
    <xdr:sp macro="" textlink="">
      <xdr:nvSpPr>
        <xdr:cNvPr id="96" name="テキスト ボックス 95"/>
        <xdr:cNvSpPr txBox="1"/>
      </xdr:nvSpPr>
      <xdr:spPr>
        <a:xfrm>
          <a:off x="939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いたが、令和２年度は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％で類似団体との差が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これは、コロナウイルス対応のための支出が増加したり、施設の維持管理に伴う修繕費等に費用かかったためである。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もコロナウイルス関連や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ja-JP" sz="1100">
              <a:solidFill>
                <a:schemeClr val="dk1"/>
              </a:solidFill>
              <a:effectLst/>
              <a:latin typeface="+mn-lt"/>
              <a:ea typeface="+mn-ea"/>
              <a:cs typeface="+mn-cs"/>
            </a:rPr>
            <a:t>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19</xdr:row>
      <xdr:rowOff>37846</xdr:rowOff>
    </xdr:to>
    <xdr:cxnSp macro="">
      <xdr:nvCxnSpPr>
        <xdr:cNvPr id="126" name="直線コネクタ 125"/>
        <xdr:cNvCxnSpPr/>
      </xdr:nvCxnSpPr>
      <xdr:spPr>
        <a:xfrm>
          <a:off x="15671800" y="2984500"/>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69850</xdr:rowOff>
    </xdr:to>
    <xdr:cxnSp macro="">
      <xdr:nvCxnSpPr>
        <xdr:cNvPr id="129" name="直線コネクタ 128"/>
        <xdr:cNvCxnSpPr/>
      </xdr:nvCxnSpPr>
      <xdr:spPr>
        <a:xfrm>
          <a:off x="14782800" y="2970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56134</xdr:rowOff>
    </xdr:to>
    <xdr:cxnSp macro="">
      <xdr:nvCxnSpPr>
        <xdr:cNvPr id="132" name="直線コネクタ 131"/>
        <xdr:cNvCxnSpPr/>
      </xdr:nvCxnSpPr>
      <xdr:spPr>
        <a:xfrm>
          <a:off x="13893800" y="2929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17</xdr:row>
      <xdr:rowOff>14986</xdr:rowOff>
    </xdr:to>
    <xdr:cxnSp macro="">
      <xdr:nvCxnSpPr>
        <xdr:cNvPr id="135" name="直線コネクタ 134"/>
        <xdr:cNvCxnSpPr/>
      </xdr:nvCxnSpPr>
      <xdr:spPr>
        <a:xfrm>
          <a:off x="13004800" y="2897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158496</xdr:rowOff>
    </xdr:from>
    <xdr:to>
      <xdr:col>82</xdr:col>
      <xdr:colOff>158750</xdr:colOff>
      <xdr:row>19</xdr:row>
      <xdr:rowOff>88646</xdr:rowOff>
    </xdr:to>
    <xdr:sp macro="" textlink="">
      <xdr:nvSpPr>
        <xdr:cNvPr id="145" name="楕円 144"/>
        <xdr:cNvSpPr/>
      </xdr:nvSpPr>
      <xdr:spPr>
        <a:xfrm>
          <a:off x="164592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130573</xdr:rowOff>
    </xdr:from>
    <xdr:ext cx="762000" cy="259045"/>
    <xdr:sp macro="" textlink="">
      <xdr:nvSpPr>
        <xdr:cNvPr id="146" name="物件費該当値テキスト"/>
        <xdr:cNvSpPr txBox="1"/>
      </xdr:nvSpPr>
      <xdr:spPr>
        <a:xfrm>
          <a:off x="165989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7" name="楕円 146"/>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8" name="テキスト ボックス 147"/>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9" name="楕円 148"/>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50" name="テキスト ボックス 149"/>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51" name="楕円 150"/>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52" name="テキスト ボックス 151"/>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3" name="楕円 152"/>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4" name="テキスト ボックス 153"/>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過去４年間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の類似団体との割合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を比較しても、扶助費の本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に占める割合は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令和２年度については、減少傾向がみられるが、それでも割合が大きい。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保育施設等への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施設型給付費扶助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児童手当扶助等の増が主な要因となる。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人口増による扶助費の増は今後も続く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見込みであり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、削減できることろは削減しつつ、社会保障費の確保も継続しながら、現在の比率を維持又は改善していく。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59</xdr:row>
      <xdr:rowOff>86178</xdr:rowOff>
    </xdr:to>
    <xdr:cxnSp macro="">
      <xdr:nvCxnSpPr>
        <xdr:cNvPr id="183" name="直線コネクタ 182"/>
        <xdr:cNvCxnSpPr/>
      </xdr:nvCxnSpPr>
      <xdr:spPr>
        <a:xfrm flipV="1">
          <a:off x="4826000" y="9167585"/>
          <a:ext cx="0" cy="1034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58255</xdr:rowOff>
    </xdr:from>
    <xdr:ext cx="762000" cy="259045"/>
    <xdr:sp macro="" textlink="">
      <xdr:nvSpPr>
        <xdr:cNvPr id="184" name="扶助費最小値テキスト"/>
        <xdr:cNvSpPr txBox="1"/>
      </xdr:nvSpPr>
      <xdr:spPr>
        <a:xfrm>
          <a:off x="4914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86178</xdr:rowOff>
    </xdr:from>
    <xdr:to>
      <xdr:col>24</xdr:col>
      <xdr:colOff>114300</xdr:colOff>
      <xdr:row>59</xdr:row>
      <xdr:rowOff>86178</xdr:rowOff>
    </xdr:to>
    <xdr:cxnSp macro="">
      <xdr:nvCxnSpPr>
        <xdr:cNvPr id="185" name="直線コネクタ 184"/>
        <xdr:cNvCxnSpPr/>
      </xdr:nvCxnSpPr>
      <xdr:spPr>
        <a:xfrm>
          <a:off x="4737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6"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87" name="直線コネクタ 186"/>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60</xdr:row>
      <xdr:rowOff>132443</xdr:rowOff>
    </xdr:to>
    <xdr:cxnSp macro="">
      <xdr:nvCxnSpPr>
        <xdr:cNvPr id="188" name="直線コネクタ 187"/>
        <xdr:cNvCxnSpPr/>
      </xdr:nvCxnSpPr>
      <xdr:spPr>
        <a:xfrm flipV="1">
          <a:off x="3987800" y="9962243"/>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132443</xdr:rowOff>
    </xdr:to>
    <xdr:cxnSp macro="">
      <xdr:nvCxnSpPr>
        <xdr:cNvPr id="191" name="直線コネクタ 190"/>
        <xdr:cNvCxnSpPr/>
      </xdr:nvCxnSpPr>
      <xdr:spPr>
        <a:xfrm>
          <a:off x="3098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2" name="フローチャート: 判断 191"/>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3" name="テキスト ボックス 192"/>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59</xdr:row>
      <xdr:rowOff>20865</xdr:rowOff>
    </xdr:to>
    <xdr:cxnSp macro="">
      <xdr:nvCxnSpPr>
        <xdr:cNvPr id="194" name="直線コネクタ 193"/>
        <xdr:cNvCxnSpPr/>
      </xdr:nvCxnSpPr>
      <xdr:spPr>
        <a:xfrm>
          <a:off x="2209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5" name="フローチャート: 判断 194"/>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6" name="テキスト ボックス 195"/>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83457</xdr:rowOff>
    </xdr:to>
    <xdr:cxnSp macro="">
      <xdr:nvCxnSpPr>
        <xdr:cNvPr id="197" name="直線コネクタ 196"/>
        <xdr:cNvCxnSpPr/>
      </xdr:nvCxnSpPr>
      <xdr:spPr>
        <a:xfrm>
          <a:off x="1320800" y="9918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8" name="フローチャート: 判断 197"/>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199" name="テキスト ボックス 198"/>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1" name="テキスト ボックス 200"/>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7" name="楕円 206"/>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08" name="扶助費該当値テキスト"/>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81643</xdr:rowOff>
    </xdr:from>
    <xdr:to>
      <xdr:col>20</xdr:col>
      <xdr:colOff>38100</xdr:colOff>
      <xdr:row>61</xdr:row>
      <xdr:rowOff>11793</xdr:rowOff>
    </xdr:to>
    <xdr:sp macro="" textlink="">
      <xdr:nvSpPr>
        <xdr:cNvPr id="209" name="楕円 208"/>
        <xdr:cNvSpPr/>
      </xdr:nvSpPr>
      <xdr:spPr>
        <a:xfrm>
          <a:off x="3937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168020</xdr:rowOff>
    </xdr:from>
    <xdr:ext cx="736600" cy="259045"/>
    <xdr:sp macro="" textlink="">
      <xdr:nvSpPr>
        <xdr:cNvPr id="210" name="テキスト ボックス 209"/>
        <xdr:cNvSpPr txBox="1"/>
      </xdr:nvSpPr>
      <xdr:spPr>
        <a:xfrm>
          <a:off x="3606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1" name="楕円 210"/>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2" name="テキスト ボックス 211"/>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3" name="楕円 212"/>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4" name="テキスト ボックス 213"/>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は、昨年度類似団体と開きがでたが、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全般的に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他会計への繰出金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簡易水道事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業については、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これから共用開始が本格化していくため、次年度以降の繰出等が増加する見込みである。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4" name="直線コネクタ 243"/>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7"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8" name="直線コネクタ 247"/>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58</xdr:row>
      <xdr:rowOff>66040</xdr:rowOff>
    </xdr:to>
    <xdr:cxnSp macro="">
      <xdr:nvCxnSpPr>
        <xdr:cNvPr id="249" name="直線コネクタ 248"/>
        <xdr:cNvCxnSpPr/>
      </xdr:nvCxnSpPr>
      <xdr:spPr>
        <a:xfrm flipV="1">
          <a:off x="15671800" y="970534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58</xdr:row>
      <xdr:rowOff>66040</xdr:rowOff>
    </xdr:to>
    <xdr:cxnSp macro="">
      <xdr:nvCxnSpPr>
        <xdr:cNvPr id="252" name="直線コネクタ 251"/>
        <xdr:cNvCxnSpPr/>
      </xdr:nvCxnSpPr>
      <xdr:spPr>
        <a:xfrm>
          <a:off x="14782800" y="9857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4" name="テキスト ボックス 253"/>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85090</xdr:rowOff>
    </xdr:to>
    <xdr:cxnSp macro="">
      <xdr:nvCxnSpPr>
        <xdr:cNvPr id="255" name="直線コネクタ 254"/>
        <xdr:cNvCxnSpPr/>
      </xdr:nvCxnSpPr>
      <xdr:spPr>
        <a:xfrm>
          <a:off x="13893800" y="981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6" name="フローチャート: 判断 255"/>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7" name="テキスト ボックス 256"/>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46990</xdr:rowOff>
    </xdr:to>
    <xdr:cxnSp macro="">
      <xdr:nvCxnSpPr>
        <xdr:cNvPr id="258" name="直線コネクタ 257"/>
        <xdr:cNvCxnSpPr/>
      </xdr:nvCxnSpPr>
      <xdr:spPr>
        <a:xfrm>
          <a:off x="13004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9" name="フローチャート: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0" name="楕円 269"/>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1" name="テキスト ボックス 270"/>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2" name="楕円 271"/>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3" name="テキスト ボックス 272"/>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4" name="楕円 273"/>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5" name="テキスト ボックス 274"/>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6" name="楕円 275"/>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7" name="テキスト ボックス 276"/>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化をはかりたい。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2" name="直線コネクタ 301"/>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3"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4" name="直線コネクタ 303"/>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5"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6" name="直線コネクタ 305"/>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143002</xdr:rowOff>
    </xdr:to>
    <xdr:cxnSp macro="">
      <xdr:nvCxnSpPr>
        <xdr:cNvPr id="307" name="直線コネクタ 306"/>
        <xdr:cNvCxnSpPr/>
      </xdr:nvCxnSpPr>
      <xdr:spPr>
        <a:xfrm>
          <a:off x="15671800" y="6482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08" name="補助費等平均値テキスト"/>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09" name="フローチャート: 判断 308"/>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138430</xdr:rowOff>
    </xdr:to>
    <xdr:cxnSp macro="">
      <xdr:nvCxnSpPr>
        <xdr:cNvPr id="310" name="直線コネクタ 309"/>
        <xdr:cNvCxnSpPr/>
      </xdr:nvCxnSpPr>
      <xdr:spPr>
        <a:xfrm>
          <a:off x="14782800" y="636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1" name="フローチャート: 判断 310"/>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2" name="テキスト ボックス 311"/>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24130</xdr:rowOff>
    </xdr:to>
    <xdr:cxnSp macro="">
      <xdr:nvCxnSpPr>
        <xdr:cNvPr id="313" name="直線コネクタ 312"/>
        <xdr:cNvCxnSpPr/>
      </xdr:nvCxnSpPr>
      <xdr:spPr>
        <a:xfrm>
          <a:off x="13893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4" name="フローチャート: 判断 313"/>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5" name="テキスト ボックス 314"/>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74422</xdr:rowOff>
    </xdr:to>
    <xdr:cxnSp macro="">
      <xdr:nvCxnSpPr>
        <xdr:cNvPr id="316" name="直線コネクタ 315"/>
        <xdr:cNvCxnSpPr/>
      </xdr:nvCxnSpPr>
      <xdr:spPr>
        <a:xfrm flipV="1">
          <a:off x="13004800" y="63677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7" name="フローチャート: 判断 316"/>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8" name="テキスト ボックス 317"/>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0" name="テキスト ボックス 319"/>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6" name="楕円 325"/>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7"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8" name="楕円 327"/>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9" name="テキスト ボックス 328"/>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0" name="楕円 329"/>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1" name="テキスト ボックス 33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2" name="楕円 331"/>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3" name="テキスト ボックス 33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4" name="楕円 333"/>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5" name="テキスト ボックス 334"/>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を下回っていたが、令和２年度は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償還が開始され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た為であり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増加する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見込で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公共下水道事業、簡易水道事業や土地区画整理事業、学校教育施設等整備事業など、今後起債発行が見込まれる事業も多い。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今後は、住民のニーズを優先した事業の選択に重点を置き、起債の発行に努めたい。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2" name="直線コネクタ 361"/>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3"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4" name="直線コネクタ 363"/>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5"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6" name="直線コネクタ 365"/>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146050</xdr:rowOff>
    </xdr:to>
    <xdr:cxnSp macro="">
      <xdr:nvCxnSpPr>
        <xdr:cNvPr id="367" name="直線コネクタ 366"/>
        <xdr:cNvCxnSpPr/>
      </xdr:nvCxnSpPr>
      <xdr:spPr>
        <a:xfrm>
          <a:off x="3987800" y="1303528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8"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9" name="フローチャート: 判断 368"/>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12700</xdr:rowOff>
    </xdr:to>
    <xdr:cxnSp macro="">
      <xdr:nvCxnSpPr>
        <xdr:cNvPr id="370" name="直線コネクタ 369"/>
        <xdr:cNvCxnSpPr/>
      </xdr:nvCxnSpPr>
      <xdr:spPr>
        <a:xfrm flipV="1">
          <a:off x="3098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1" name="フローチャート: 判断 370"/>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2" name="テキスト ボックス 371"/>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12700</xdr:rowOff>
    </xdr:to>
    <xdr:cxnSp macro="">
      <xdr:nvCxnSpPr>
        <xdr:cNvPr id="373" name="直線コネクタ 372"/>
        <xdr:cNvCxnSpPr/>
      </xdr:nvCxnSpPr>
      <xdr:spPr>
        <a:xfrm>
          <a:off x="2209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4" name="フローチャート: 判断 373"/>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5" name="テキスト ボックス 374"/>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75</xdr:row>
      <xdr:rowOff>161289</xdr:rowOff>
    </xdr:to>
    <xdr:cxnSp macro="">
      <xdr:nvCxnSpPr>
        <xdr:cNvPr id="376" name="直線コネクタ 375"/>
        <xdr:cNvCxnSpPr/>
      </xdr:nvCxnSpPr>
      <xdr:spPr>
        <a:xfrm>
          <a:off x="1320800" y="13004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7" name="フローチャート: 判断 376"/>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78" name="テキスト ボックス 377"/>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9" name="フローチャート: 判断 378"/>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0" name="テキスト ボックス 379"/>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6" name="楕円 385"/>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67327</xdr:rowOff>
    </xdr:from>
    <xdr:ext cx="762000" cy="259045"/>
    <xdr:sp macro="" textlink="">
      <xdr:nvSpPr>
        <xdr:cNvPr id="387" name="公債費該当値テキスト"/>
        <xdr:cNvSpPr txBox="1"/>
      </xdr:nvSpPr>
      <xdr:spPr>
        <a:xfrm>
          <a:off x="4914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8" name="楕円 387"/>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9" name="テキスト ボックス 388"/>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0" name="楕円 389"/>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1" name="テキスト ボックス 390"/>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2" name="楕円 391"/>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3" name="テキスト ボックス 392"/>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4" name="楕円 393"/>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5" name="テキスト ボックス 394"/>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とは前年同様開きがあり、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扶助費の額が増加し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運動公園整備事業や土地区画整理事業の拡充により事業費が増したことがあげられる。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今後は、自主財源の確保に努めるほか、事務の効率化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3" name="直線コネクタ 422"/>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5" name="直線コネクタ 42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6"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7" name="直線コネクタ 426"/>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134620</xdr:rowOff>
    </xdr:from>
    <xdr:to>
      <xdr:col>82</xdr:col>
      <xdr:colOff>107950</xdr:colOff>
      <xdr:row>80</xdr:row>
      <xdr:rowOff>39370</xdr:rowOff>
    </xdr:to>
    <xdr:cxnSp macro="">
      <xdr:nvCxnSpPr>
        <xdr:cNvPr id="428" name="直線コネクタ 427"/>
        <xdr:cNvCxnSpPr/>
      </xdr:nvCxnSpPr>
      <xdr:spPr>
        <a:xfrm flipV="1">
          <a:off x="15671800" y="136791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29" name="公債費以外平均値テキスト"/>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0" name="フローチャート: 判断 429"/>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80</xdr:row>
      <xdr:rowOff>39370</xdr:rowOff>
    </xdr:to>
    <xdr:cxnSp macro="">
      <xdr:nvCxnSpPr>
        <xdr:cNvPr id="431" name="直線コネクタ 430"/>
        <xdr:cNvCxnSpPr/>
      </xdr:nvCxnSpPr>
      <xdr:spPr>
        <a:xfrm>
          <a:off x="14782800" y="135458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2" name="フローチャート: 判断 431"/>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3" name="テキスト ボックス 432"/>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79</xdr:row>
      <xdr:rowOff>1270</xdr:rowOff>
    </xdr:to>
    <xdr:cxnSp macro="">
      <xdr:nvCxnSpPr>
        <xdr:cNvPr id="434" name="直線コネクタ 433"/>
        <xdr:cNvCxnSpPr/>
      </xdr:nvCxnSpPr>
      <xdr:spPr>
        <a:xfrm>
          <a:off x="13893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5" name="フローチャート: 判断 434"/>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6" name="テキスト ボックス 435"/>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77470</xdr:rowOff>
    </xdr:from>
    <xdr:to>
      <xdr:col>69</xdr:col>
      <xdr:colOff>92075</xdr:colOff>
      <xdr:row>78</xdr:row>
      <xdr:rowOff>88900</xdr:rowOff>
    </xdr:to>
    <xdr:cxnSp macro="">
      <xdr:nvCxnSpPr>
        <xdr:cNvPr id="437" name="直線コネクタ 436"/>
        <xdr:cNvCxnSpPr/>
      </xdr:nvCxnSpPr>
      <xdr:spPr>
        <a:xfrm>
          <a:off x="13004800" y="13450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38" name="フローチャート: 判断 437"/>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39" name="テキスト ボックス 438"/>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0" name="フローチャート: 判断 439"/>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1" name="テキスト ボックス 440"/>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83820</xdr:rowOff>
    </xdr:from>
    <xdr:to>
      <xdr:col>82</xdr:col>
      <xdr:colOff>158750</xdr:colOff>
      <xdr:row>80</xdr:row>
      <xdr:rowOff>13970</xdr:rowOff>
    </xdr:to>
    <xdr:sp macro="" textlink="">
      <xdr:nvSpPr>
        <xdr:cNvPr id="447" name="楕円 446"/>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55897</xdr:rowOff>
    </xdr:from>
    <xdr:ext cx="762000" cy="259045"/>
    <xdr:sp macro="" textlink="">
      <xdr:nvSpPr>
        <xdr:cNvPr id="448" name="公債費以外該当値テキスト"/>
        <xdr:cNvSpPr txBox="1"/>
      </xdr:nvSpPr>
      <xdr:spPr>
        <a:xfrm>
          <a:off x="16598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160020</xdr:rowOff>
    </xdr:from>
    <xdr:to>
      <xdr:col>78</xdr:col>
      <xdr:colOff>120650</xdr:colOff>
      <xdr:row>80</xdr:row>
      <xdr:rowOff>90170</xdr:rowOff>
    </xdr:to>
    <xdr:sp macro="" textlink="">
      <xdr:nvSpPr>
        <xdr:cNvPr id="449" name="楕円 448"/>
        <xdr:cNvSpPr/>
      </xdr:nvSpPr>
      <xdr:spPr>
        <a:xfrm>
          <a:off x="15621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74947</xdr:rowOff>
    </xdr:from>
    <xdr:ext cx="736600" cy="259045"/>
    <xdr:sp macro="" textlink="">
      <xdr:nvSpPr>
        <xdr:cNvPr id="450" name="テキスト ボックス 449"/>
        <xdr:cNvSpPr txBox="1"/>
      </xdr:nvSpPr>
      <xdr:spPr>
        <a:xfrm>
          <a:off x="15290800" y="1379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1" name="楕円 450"/>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2" name="テキスト ボックス 451"/>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3" name="楕円 452"/>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4" name="テキスト ボックス 453"/>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55" name="楕円 454"/>
        <xdr:cNvSpPr/>
      </xdr:nvSpPr>
      <xdr:spPr>
        <a:xfrm>
          <a:off x="12954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56" name="テキスト ボックス 455"/>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5229</xdr:rowOff>
    </xdr:from>
    <xdr:ext cx="762000" cy="259045"/>
    <xdr:sp macro="" textlink="">
      <xdr:nvSpPr>
        <xdr:cNvPr id="46" name="人口1人当たり決算額の推移最小値テキスト130"/>
        <xdr:cNvSpPr txBox="1"/>
      </xdr:nvSpPr>
      <xdr:spPr>
        <a:xfrm>
          <a:off x="5740400" y="331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121057</xdr:rowOff>
    </xdr:from>
    <xdr:to>
      <xdr:col>29</xdr:col>
      <xdr:colOff>127000</xdr:colOff>
      <xdr:row>18</xdr:row>
      <xdr:rowOff>166502</xdr:rowOff>
    </xdr:to>
    <xdr:cxnSp macro="">
      <xdr:nvCxnSpPr>
        <xdr:cNvPr id="50" name="直線コネクタ 49"/>
        <xdr:cNvCxnSpPr/>
      </xdr:nvCxnSpPr>
      <xdr:spPr bwMode="auto">
        <a:xfrm>
          <a:off x="5003800" y="3254782"/>
          <a:ext cx="647700" cy="4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121057</xdr:rowOff>
    </xdr:from>
    <xdr:to>
      <xdr:col>26</xdr:col>
      <xdr:colOff>50800</xdr:colOff>
      <xdr:row>18</xdr:row>
      <xdr:rowOff>128349</xdr:rowOff>
    </xdr:to>
    <xdr:cxnSp macro="">
      <xdr:nvCxnSpPr>
        <xdr:cNvPr id="53" name="直線コネクタ 52"/>
        <xdr:cNvCxnSpPr/>
      </xdr:nvCxnSpPr>
      <xdr:spPr bwMode="auto">
        <a:xfrm flipV="1">
          <a:off x="4305300" y="3254782"/>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124333</xdr:rowOff>
    </xdr:from>
    <xdr:to>
      <xdr:col>22</xdr:col>
      <xdr:colOff>114300</xdr:colOff>
      <xdr:row>18</xdr:row>
      <xdr:rowOff>128349</xdr:rowOff>
    </xdr:to>
    <xdr:cxnSp macro="">
      <xdr:nvCxnSpPr>
        <xdr:cNvPr id="56" name="直線コネクタ 55"/>
        <xdr:cNvCxnSpPr/>
      </xdr:nvCxnSpPr>
      <xdr:spPr bwMode="auto">
        <a:xfrm>
          <a:off x="3606800" y="3258058"/>
          <a:ext cx="698500" cy="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119700</xdr:rowOff>
    </xdr:from>
    <xdr:to>
      <xdr:col>18</xdr:col>
      <xdr:colOff>177800</xdr:colOff>
      <xdr:row>18</xdr:row>
      <xdr:rowOff>124333</xdr:rowOff>
    </xdr:to>
    <xdr:cxnSp macro="">
      <xdr:nvCxnSpPr>
        <xdr:cNvPr id="59" name="直線コネクタ 58"/>
        <xdr:cNvCxnSpPr/>
      </xdr:nvCxnSpPr>
      <xdr:spPr bwMode="auto">
        <a:xfrm>
          <a:off x="2908300" y="3253425"/>
          <a:ext cx="698500" cy="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115702</xdr:rowOff>
    </xdr:from>
    <xdr:to>
      <xdr:col>29</xdr:col>
      <xdr:colOff>177800</xdr:colOff>
      <xdr:row>19</xdr:row>
      <xdr:rowOff>45852</xdr:rowOff>
    </xdr:to>
    <xdr:sp macro="" textlink="">
      <xdr:nvSpPr>
        <xdr:cNvPr id="69" name="楕円 68"/>
        <xdr:cNvSpPr/>
      </xdr:nvSpPr>
      <xdr:spPr bwMode="auto">
        <a:xfrm>
          <a:off x="56007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24279</xdr:rowOff>
    </xdr:from>
    <xdr:ext cx="762000" cy="259045"/>
    <xdr:sp macro="" textlink="">
      <xdr:nvSpPr>
        <xdr:cNvPr id="70" name="人口1人当たり決算額の推移該当値テキスト130"/>
        <xdr:cNvSpPr txBox="1"/>
      </xdr:nvSpPr>
      <xdr:spPr>
        <a:xfrm>
          <a:off x="5740400" y="31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70256</xdr:rowOff>
    </xdr:from>
    <xdr:to>
      <xdr:col>26</xdr:col>
      <xdr:colOff>101600</xdr:colOff>
      <xdr:row>19</xdr:row>
      <xdr:rowOff>406</xdr:rowOff>
    </xdr:to>
    <xdr:sp macro="" textlink="">
      <xdr:nvSpPr>
        <xdr:cNvPr id="71" name="楕円 70"/>
        <xdr:cNvSpPr/>
      </xdr:nvSpPr>
      <xdr:spPr bwMode="auto">
        <a:xfrm>
          <a:off x="4953000" y="3203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156634</xdr:rowOff>
    </xdr:from>
    <xdr:ext cx="736600" cy="259045"/>
    <xdr:sp macro="" textlink="">
      <xdr:nvSpPr>
        <xdr:cNvPr id="72" name="テキスト ボックス 71"/>
        <xdr:cNvSpPr txBox="1"/>
      </xdr:nvSpPr>
      <xdr:spPr>
        <a:xfrm>
          <a:off x="4622800" y="329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77549</xdr:rowOff>
    </xdr:from>
    <xdr:to>
      <xdr:col>22</xdr:col>
      <xdr:colOff>165100</xdr:colOff>
      <xdr:row>19</xdr:row>
      <xdr:rowOff>7699</xdr:rowOff>
    </xdr:to>
    <xdr:sp macro="" textlink="">
      <xdr:nvSpPr>
        <xdr:cNvPr id="73" name="楕円 72"/>
        <xdr:cNvSpPr/>
      </xdr:nvSpPr>
      <xdr:spPr bwMode="auto">
        <a:xfrm>
          <a:off x="4254500" y="321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163926</xdr:rowOff>
    </xdr:from>
    <xdr:ext cx="762000" cy="259045"/>
    <xdr:sp macro="" textlink="">
      <xdr:nvSpPr>
        <xdr:cNvPr id="74" name="テキスト ボックス 73"/>
        <xdr:cNvSpPr txBox="1"/>
      </xdr:nvSpPr>
      <xdr:spPr>
        <a:xfrm>
          <a:off x="3924300" y="329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73533</xdr:rowOff>
    </xdr:from>
    <xdr:to>
      <xdr:col>19</xdr:col>
      <xdr:colOff>38100</xdr:colOff>
      <xdr:row>19</xdr:row>
      <xdr:rowOff>3683</xdr:rowOff>
    </xdr:to>
    <xdr:sp macro="" textlink="">
      <xdr:nvSpPr>
        <xdr:cNvPr id="75" name="楕円 74"/>
        <xdr:cNvSpPr/>
      </xdr:nvSpPr>
      <xdr:spPr bwMode="auto">
        <a:xfrm>
          <a:off x="35560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159910</xdr:rowOff>
    </xdr:from>
    <xdr:ext cx="762000" cy="259045"/>
    <xdr:sp macro="" textlink="">
      <xdr:nvSpPr>
        <xdr:cNvPr id="76" name="テキスト ボックス 75"/>
        <xdr:cNvSpPr txBox="1"/>
      </xdr:nvSpPr>
      <xdr:spPr>
        <a:xfrm>
          <a:off x="3225800" y="329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68900</xdr:rowOff>
    </xdr:from>
    <xdr:to>
      <xdr:col>15</xdr:col>
      <xdr:colOff>101600</xdr:colOff>
      <xdr:row>18</xdr:row>
      <xdr:rowOff>170500</xdr:rowOff>
    </xdr:to>
    <xdr:sp macro="" textlink="">
      <xdr:nvSpPr>
        <xdr:cNvPr id="77" name="楕円 76"/>
        <xdr:cNvSpPr/>
      </xdr:nvSpPr>
      <xdr:spPr bwMode="auto">
        <a:xfrm>
          <a:off x="2857500" y="32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155277</xdr:rowOff>
    </xdr:from>
    <xdr:ext cx="762000" cy="259045"/>
    <xdr:sp macro="" textlink="">
      <xdr:nvSpPr>
        <xdr:cNvPr id="78" name="テキスト ボックス 77"/>
        <xdr:cNvSpPr txBox="1"/>
      </xdr:nvSpPr>
      <xdr:spPr>
        <a:xfrm>
          <a:off x="2527300" y="328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77965</xdr:rowOff>
    </xdr:from>
    <xdr:to>
      <xdr:col>29</xdr:col>
      <xdr:colOff>127000</xdr:colOff>
      <xdr:row>37</xdr:row>
      <xdr:rowOff>159902</xdr:rowOff>
    </xdr:to>
    <xdr:cxnSp macro="">
      <xdr:nvCxnSpPr>
        <xdr:cNvPr id="114" name="直線コネクタ 113"/>
        <xdr:cNvCxnSpPr/>
      </xdr:nvCxnSpPr>
      <xdr:spPr bwMode="auto">
        <a:xfrm flipV="1">
          <a:off x="5003800" y="7202665"/>
          <a:ext cx="647700" cy="8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159902</xdr:rowOff>
    </xdr:from>
    <xdr:to>
      <xdr:col>26</xdr:col>
      <xdr:colOff>50800</xdr:colOff>
      <xdr:row>37</xdr:row>
      <xdr:rowOff>168083</xdr:rowOff>
    </xdr:to>
    <xdr:cxnSp macro="">
      <xdr:nvCxnSpPr>
        <xdr:cNvPr id="117" name="直線コネクタ 116"/>
        <xdr:cNvCxnSpPr/>
      </xdr:nvCxnSpPr>
      <xdr:spPr bwMode="auto">
        <a:xfrm flipV="1">
          <a:off x="4305300" y="7284602"/>
          <a:ext cx="698500" cy="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168083</xdr:rowOff>
    </xdr:from>
    <xdr:to>
      <xdr:col>22</xdr:col>
      <xdr:colOff>114300</xdr:colOff>
      <xdr:row>37</xdr:row>
      <xdr:rowOff>200822</xdr:rowOff>
    </xdr:to>
    <xdr:cxnSp macro="">
      <xdr:nvCxnSpPr>
        <xdr:cNvPr id="120" name="直線コネクタ 119"/>
        <xdr:cNvCxnSpPr/>
      </xdr:nvCxnSpPr>
      <xdr:spPr bwMode="auto">
        <a:xfrm flipV="1">
          <a:off x="3606800" y="7292783"/>
          <a:ext cx="698500" cy="32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200822</xdr:rowOff>
    </xdr:from>
    <xdr:to>
      <xdr:col>18</xdr:col>
      <xdr:colOff>177800</xdr:colOff>
      <xdr:row>37</xdr:row>
      <xdr:rowOff>220285</xdr:rowOff>
    </xdr:to>
    <xdr:cxnSp macro="">
      <xdr:nvCxnSpPr>
        <xdr:cNvPr id="123" name="直線コネクタ 122"/>
        <xdr:cNvCxnSpPr/>
      </xdr:nvCxnSpPr>
      <xdr:spPr bwMode="auto">
        <a:xfrm flipV="1">
          <a:off x="2908300" y="7325522"/>
          <a:ext cx="698500" cy="19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27165</xdr:rowOff>
    </xdr:from>
    <xdr:to>
      <xdr:col>29</xdr:col>
      <xdr:colOff>177800</xdr:colOff>
      <xdr:row>37</xdr:row>
      <xdr:rowOff>128765</xdr:rowOff>
    </xdr:to>
    <xdr:sp macro="" textlink="">
      <xdr:nvSpPr>
        <xdr:cNvPr id="133" name="楕円 132"/>
        <xdr:cNvSpPr/>
      </xdr:nvSpPr>
      <xdr:spPr bwMode="auto">
        <a:xfrm>
          <a:off x="5600700" y="715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170692</xdr:rowOff>
    </xdr:from>
    <xdr:ext cx="762000" cy="259045"/>
    <xdr:sp macro="" textlink="">
      <xdr:nvSpPr>
        <xdr:cNvPr id="134" name="人口1人当たり決算額の推移該当値テキスト445"/>
        <xdr:cNvSpPr txBox="1"/>
      </xdr:nvSpPr>
      <xdr:spPr>
        <a:xfrm>
          <a:off x="5740400" y="712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109102</xdr:rowOff>
    </xdr:from>
    <xdr:to>
      <xdr:col>26</xdr:col>
      <xdr:colOff>101600</xdr:colOff>
      <xdr:row>37</xdr:row>
      <xdr:rowOff>210702</xdr:rowOff>
    </xdr:to>
    <xdr:sp macro="" textlink="">
      <xdr:nvSpPr>
        <xdr:cNvPr id="135" name="楕円 134"/>
        <xdr:cNvSpPr/>
      </xdr:nvSpPr>
      <xdr:spPr bwMode="auto">
        <a:xfrm>
          <a:off x="4953000" y="723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195479</xdr:rowOff>
    </xdr:from>
    <xdr:ext cx="736600" cy="259045"/>
    <xdr:sp macro="" textlink="">
      <xdr:nvSpPr>
        <xdr:cNvPr id="136" name="テキスト ボックス 135"/>
        <xdr:cNvSpPr txBox="1"/>
      </xdr:nvSpPr>
      <xdr:spPr>
        <a:xfrm>
          <a:off x="4622800" y="732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117283</xdr:rowOff>
    </xdr:from>
    <xdr:to>
      <xdr:col>22</xdr:col>
      <xdr:colOff>165100</xdr:colOff>
      <xdr:row>37</xdr:row>
      <xdr:rowOff>218883</xdr:rowOff>
    </xdr:to>
    <xdr:sp macro="" textlink="">
      <xdr:nvSpPr>
        <xdr:cNvPr id="137" name="楕円 136"/>
        <xdr:cNvSpPr/>
      </xdr:nvSpPr>
      <xdr:spPr bwMode="auto">
        <a:xfrm>
          <a:off x="4254500" y="724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203660</xdr:rowOff>
    </xdr:from>
    <xdr:ext cx="762000" cy="259045"/>
    <xdr:sp macro="" textlink="">
      <xdr:nvSpPr>
        <xdr:cNvPr id="138" name="テキスト ボックス 137"/>
        <xdr:cNvSpPr txBox="1"/>
      </xdr:nvSpPr>
      <xdr:spPr>
        <a:xfrm>
          <a:off x="3924300" y="732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150022</xdr:rowOff>
    </xdr:from>
    <xdr:to>
      <xdr:col>19</xdr:col>
      <xdr:colOff>38100</xdr:colOff>
      <xdr:row>37</xdr:row>
      <xdr:rowOff>251622</xdr:rowOff>
    </xdr:to>
    <xdr:sp macro="" textlink="">
      <xdr:nvSpPr>
        <xdr:cNvPr id="139" name="楕円 138"/>
        <xdr:cNvSpPr/>
      </xdr:nvSpPr>
      <xdr:spPr bwMode="auto">
        <a:xfrm>
          <a:off x="3556000" y="727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236399</xdr:rowOff>
    </xdr:from>
    <xdr:ext cx="762000" cy="259045"/>
    <xdr:sp macro="" textlink="">
      <xdr:nvSpPr>
        <xdr:cNvPr id="140" name="テキスト ボックス 139"/>
        <xdr:cNvSpPr txBox="1"/>
      </xdr:nvSpPr>
      <xdr:spPr>
        <a:xfrm>
          <a:off x="3225800" y="736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169485</xdr:rowOff>
    </xdr:from>
    <xdr:to>
      <xdr:col>15</xdr:col>
      <xdr:colOff>101600</xdr:colOff>
      <xdr:row>37</xdr:row>
      <xdr:rowOff>271085</xdr:rowOff>
    </xdr:to>
    <xdr:sp macro="" textlink="">
      <xdr:nvSpPr>
        <xdr:cNvPr id="141" name="楕円 140"/>
        <xdr:cNvSpPr/>
      </xdr:nvSpPr>
      <xdr:spPr bwMode="auto">
        <a:xfrm>
          <a:off x="2857500" y="729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255862</xdr:rowOff>
    </xdr:from>
    <xdr:ext cx="762000" cy="259045"/>
    <xdr:sp macro="" textlink="">
      <xdr:nvSpPr>
        <xdr:cNvPr id="142" name="テキスト ボックス 141"/>
        <xdr:cNvSpPr txBox="1"/>
      </xdr:nvSpPr>
      <xdr:spPr>
        <a:xfrm>
          <a:off x="2527300" y="738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43147</xdr:rowOff>
    </xdr:from>
    <xdr:to>
      <xdr:col>24</xdr:col>
      <xdr:colOff>63500</xdr:colOff>
      <xdr:row>38</xdr:row>
      <xdr:rowOff>61984</xdr:rowOff>
    </xdr:to>
    <xdr:cxnSp macro="">
      <xdr:nvCxnSpPr>
        <xdr:cNvPr id="61" name="直線コネクタ 60"/>
        <xdr:cNvCxnSpPr/>
      </xdr:nvCxnSpPr>
      <xdr:spPr>
        <a:xfrm>
          <a:off x="3797300" y="6558247"/>
          <a:ext cx="8382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33958</xdr:rowOff>
    </xdr:from>
    <xdr:to>
      <xdr:col>19</xdr:col>
      <xdr:colOff>177800</xdr:colOff>
      <xdr:row>38</xdr:row>
      <xdr:rowOff>43147</xdr:rowOff>
    </xdr:to>
    <xdr:cxnSp macro="">
      <xdr:nvCxnSpPr>
        <xdr:cNvPr id="64" name="直線コネクタ 63"/>
        <xdr:cNvCxnSpPr/>
      </xdr:nvCxnSpPr>
      <xdr:spPr>
        <a:xfrm>
          <a:off x="2908300" y="654905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27175</xdr:rowOff>
    </xdr:from>
    <xdr:to>
      <xdr:col>15</xdr:col>
      <xdr:colOff>50800</xdr:colOff>
      <xdr:row>38</xdr:row>
      <xdr:rowOff>33958</xdr:rowOff>
    </xdr:to>
    <xdr:cxnSp macro="">
      <xdr:nvCxnSpPr>
        <xdr:cNvPr id="67" name="直線コネクタ 66"/>
        <xdr:cNvCxnSpPr/>
      </xdr:nvCxnSpPr>
      <xdr:spPr>
        <a:xfrm>
          <a:off x="2019300" y="6542275"/>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27175</xdr:rowOff>
    </xdr:from>
    <xdr:to>
      <xdr:col>10</xdr:col>
      <xdr:colOff>114300</xdr:colOff>
      <xdr:row>38</xdr:row>
      <xdr:rowOff>38369</xdr:rowOff>
    </xdr:to>
    <xdr:cxnSp macro="">
      <xdr:nvCxnSpPr>
        <xdr:cNvPr id="70" name="直線コネクタ 69"/>
        <xdr:cNvCxnSpPr/>
      </xdr:nvCxnSpPr>
      <xdr:spPr>
        <a:xfrm flipV="1">
          <a:off x="1130300" y="6542275"/>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11184</xdr:rowOff>
    </xdr:from>
    <xdr:to>
      <xdr:col>24</xdr:col>
      <xdr:colOff>114300</xdr:colOff>
      <xdr:row>38</xdr:row>
      <xdr:rowOff>112784</xdr:rowOff>
    </xdr:to>
    <xdr:sp macro="" textlink="">
      <xdr:nvSpPr>
        <xdr:cNvPr id="80" name="楕円 79"/>
        <xdr:cNvSpPr/>
      </xdr:nvSpPr>
      <xdr:spPr>
        <a:xfrm>
          <a:off x="45847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97561</xdr:rowOff>
    </xdr:from>
    <xdr:ext cx="534377" cy="259045"/>
    <xdr:sp macro="" textlink="">
      <xdr:nvSpPr>
        <xdr:cNvPr id="81" name="人件費該当値テキスト"/>
        <xdr:cNvSpPr txBox="1"/>
      </xdr:nvSpPr>
      <xdr:spPr>
        <a:xfrm>
          <a:off x="4686300" y="644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163797</xdr:rowOff>
    </xdr:from>
    <xdr:to>
      <xdr:col>20</xdr:col>
      <xdr:colOff>38100</xdr:colOff>
      <xdr:row>38</xdr:row>
      <xdr:rowOff>93947</xdr:rowOff>
    </xdr:to>
    <xdr:sp macro="" textlink="">
      <xdr:nvSpPr>
        <xdr:cNvPr id="82" name="楕円 81"/>
        <xdr:cNvSpPr/>
      </xdr:nvSpPr>
      <xdr:spPr>
        <a:xfrm>
          <a:off x="3746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85074</xdr:rowOff>
    </xdr:from>
    <xdr:ext cx="534377" cy="259045"/>
    <xdr:sp macro="" textlink="">
      <xdr:nvSpPr>
        <xdr:cNvPr id="83" name="テキスト ボックス 82"/>
        <xdr:cNvSpPr txBox="1"/>
      </xdr:nvSpPr>
      <xdr:spPr>
        <a:xfrm>
          <a:off x="3530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154607</xdr:rowOff>
    </xdr:from>
    <xdr:to>
      <xdr:col>15</xdr:col>
      <xdr:colOff>101600</xdr:colOff>
      <xdr:row>38</xdr:row>
      <xdr:rowOff>84758</xdr:rowOff>
    </xdr:to>
    <xdr:sp macro="" textlink="">
      <xdr:nvSpPr>
        <xdr:cNvPr id="84" name="楕円 83"/>
        <xdr:cNvSpPr/>
      </xdr:nvSpPr>
      <xdr:spPr>
        <a:xfrm>
          <a:off x="2857500" y="6498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75885</xdr:rowOff>
    </xdr:from>
    <xdr:ext cx="534377" cy="259045"/>
    <xdr:sp macro="" textlink="">
      <xdr:nvSpPr>
        <xdr:cNvPr id="85" name="テキスト ボックス 84"/>
        <xdr:cNvSpPr txBox="1"/>
      </xdr:nvSpPr>
      <xdr:spPr>
        <a:xfrm>
          <a:off x="2641111" y="65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147825</xdr:rowOff>
    </xdr:from>
    <xdr:to>
      <xdr:col>10</xdr:col>
      <xdr:colOff>165100</xdr:colOff>
      <xdr:row>38</xdr:row>
      <xdr:rowOff>77975</xdr:rowOff>
    </xdr:to>
    <xdr:sp macro="" textlink="">
      <xdr:nvSpPr>
        <xdr:cNvPr id="86" name="楕円 85"/>
        <xdr:cNvSpPr/>
      </xdr:nvSpPr>
      <xdr:spPr>
        <a:xfrm>
          <a:off x="1968500" y="64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69102</xdr:rowOff>
    </xdr:from>
    <xdr:ext cx="534377" cy="259045"/>
    <xdr:sp macro="" textlink="">
      <xdr:nvSpPr>
        <xdr:cNvPr id="87" name="テキスト ボックス 86"/>
        <xdr:cNvSpPr txBox="1"/>
      </xdr:nvSpPr>
      <xdr:spPr>
        <a:xfrm>
          <a:off x="1752111" y="65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159019</xdr:rowOff>
    </xdr:from>
    <xdr:to>
      <xdr:col>6</xdr:col>
      <xdr:colOff>38100</xdr:colOff>
      <xdr:row>38</xdr:row>
      <xdr:rowOff>89169</xdr:rowOff>
    </xdr:to>
    <xdr:sp macro="" textlink="">
      <xdr:nvSpPr>
        <xdr:cNvPr id="88" name="楕円 87"/>
        <xdr:cNvSpPr/>
      </xdr:nvSpPr>
      <xdr:spPr>
        <a:xfrm>
          <a:off x="1079500" y="65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80296</xdr:rowOff>
    </xdr:from>
    <xdr:ext cx="534377" cy="259045"/>
    <xdr:sp macro="" textlink="">
      <xdr:nvSpPr>
        <xdr:cNvPr id="89" name="テキスト ボックス 88"/>
        <xdr:cNvSpPr txBox="1"/>
      </xdr:nvSpPr>
      <xdr:spPr>
        <a:xfrm>
          <a:off x="863111" y="65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145346</xdr:rowOff>
    </xdr:from>
    <xdr:to>
      <xdr:col>24</xdr:col>
      <xdr:colOff>63500</xdr:colOff>
      <xdr:row>58</xdr:row>
      <xdr:rowOff>39739</xdr:rowOff>
    </xdr:to>
    <xdr:cxnSp macro="">
      <xdr:nvCxnSpPr>
        <xdr:cNvPr id="120" name="直線コネクタ 119"/>
        <xdr:cNvCxnSpPr/>
      </xdr:nvCxnSpPr>
      <xdr:spPr>
        <a:xfrm flipV="1">
          <a:off x="3797300" y="9917996"/>
          <a:ext cx="838200" cy="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39739</xdr:rowOff>
    </xdr:from>
    <xdr:to>
      <xdr:col>19</xdr:col>
      <xdr:colOff>177800</xdr:colOff>
      <xdr:row>58</xdr:row>
      <xdr:rowOff>68014</xdr:rowOff>
    </xdr:to>
    <xdr:cxnSp macro="">
      <xdr:nvCxnSpPr>
        <xdr:cNvPr id="123" name="直線コネクタ 122"/>
        <xdr:cNvCxnSpPr/>
      </xdr:nvCxnSpPr>
      <xdr:spPr>
        <a:xfrm flipV="1">
          <a:off x="2908300" y="9983839"/>
          <a:ext cx="889000" cy="2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1736</xdr:rowOff>
    </xdr:from>
    <xdr:to>
      <xdr:col>15</xdr:col>
      <xdr:colOff>50800</xdr:colOff>
      <xdr:row>58</xdr:row>
      <xdr:rowOff>68014</xdr:rowOff>
    </xdr:to>
    <xdr:cxnSp macro="">
      <xdr:nvCxnSpPr>
        <xdr:cNvPr id="126" name="直線コネクタ 125"/>
        <xdr:cNvCxnSpPr/>
      </xdr:nvCxnSpPr>
      <xdr:spPr>
        <a:xfrm>
          <a:off x="2019300" y="9602936"/>
          <a:ext cx="889000" cy="40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148841</xdr:rowOff>
    </xdr:from>
    <xdr:to>
      <xdr:col>10</xdr:col>
      <xdr:colOff>114300</xdr:colOff>
      <xdr:row>56</xdr:row>
      <xdr:rowOff>1736</xdr:rowOff>
    </xdr:to>
    <xdr:cxnSp macro="">
      <xdr:nvCxnSpPr>
        <xdr:cNvPr id="129" name="直線コネクタ 128"/>
        <xdr:cNvCxnSpPr/>
      </xdr:nvCxnSpPr>
      <xdr:spPr>
        <a:xfrm>
          <a:off x="1130300" y="9235691"/>
          <a:ext cx="889000" cy="3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83688</xdr:rowOff>
    </xdr:from>
    <xdr:ext cx="599010" cy="259045"/>
    <xdr:sp macro="" textlink="">
      <xdr:nvSpPr>
        <xdr:cNvPr id="131" name="テキスト ボックス 130"/>
        <xdr:cNvSpPr txBox="1"/>
      </xdr:nvSpPr>
      <xdr:spPr>
        <a:xfrm>
          <a:off x="1719795" y="985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101751</xdr:rowOff>
    </xdr:from>
    <xdr:ext cx="599010" cy="259045"/>
    <xdr:sp macro="" textlink="">
      <xdr:nvSpPr>
        <xdr:cNvPr id="133" name="テキスト ボックス 132"/>
        <xdr:cNvSpPr txBox="1"/>
      </xdr:nvSpPr>
      <xdr:spPr>
        <a:xfrm>
          <a:off x="830795" y="987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94546</xdr:rowOff>
    </xdr:from>
    <xdr:to>
      <xdr:col>24</xdr:col>
      <xdr:colOff>114300</xdr:colOff>
      <xdr:row>58</xdr:row>
      <xdr:rowOff>24696</xdr:rowOff>
    </xdr:to>
    <xdr:sp macro="" textlink="">
      <xdr:nvSpPr>
        <xdr:cNvPr id="139" name="楕円 138"/>
        <xdr:cNvSpPr/>
      </xdr:nvSpPr>
      <xdr:spPr>
        <a:xfrm>
          <a:off x="4584700" y="98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9473</xdr:rowOff>
    </xdr:from>
    <xdr:ext cx="534377" cy="259045"/>
    <xdr:sp macro="" textlink="">
      <xdr:nvSpPr>
        <xdr:cNvPr id="140" name="物件費該当値テキスト"/>
        <xdr:cNvSpPr txBox="1"/>
      </xdr:nvSpPr>
      <xdr:spPr>
        <a:xfrm>
          <a:off x="4686300" y="97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160389</xdr:rowOff>
    </xdr:from>
    <xdr:to>
      <xdr:col>20</xdr:col>
      <xdr:colOff>38100</xdr:colOff>
      <xdr:row>58</xdr:row>
      <xdr:rowOff>90539</xdr:rowOff>
    </xdr:to>
    <xdr:sp macro="" textlink="">
      <xdr:nvSpPr>
        <xdr:cNvPr id="141" name="楕円 140"/>
        <xdr:cNvSpPr/>
      </xdr:nvSpPr>
      <xdr:spPr>
        <a:xfrm>
          <a:off x="3746500" y="99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81666</xdr:rowOff>
    </xdr:from>
    <xdr:ext cx="534377" cy="259045"/>
    <xdr:sp macro="" textlink="">
      <xdr:nvSpPr>
        <xdr:cNvPr id="142" name="テキスト ボックス 141"/>
        <xdr:cNvSpPr txBox="1"/>
      </xdr:nvSpPr>
      <xdr:spPr>
        <a:xfrm>
          <a:off x="3530111" y="100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17214</xdr:rowOff>
    </xdr:from>
    <xdr:to>
      <xdr:col>15</xdr:col>
      <xdr:colOff>101600</xdr:colOff>
      <xdr:row>58</xdr:row>
      <xdr:rowOff>118814</xdr:rowOff>
    </xdr:to>
    <xdr:sp macro="" textlink="">
      <xdr:nvSpPr>
        <xdr:cNvPr id="143" name="楕円 142"/>
        <xdr:cNvSpPr/>
      </xdr:nvSpPr>
      <xdr:spPr>
        <a:xfrm>
          <a:off x="2857500" y="99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109941</xdr:rowOff>
    </xdr:from>
    <xdr:ext cx="534377" cy="259045"/>
    <xdr:sp macro="" textlink="">
      <xdr:nvSpPr>
        <xdr:cNvPr id="144" name="テキスト ボックス 143"/>
        <xdr:cNvSpPr txBox="1"/>
      </xdr:nvSpPr>
      <xdr:spPr>
        <a:xfrm>
          <a:off x="2641111" y="100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122386</xdr:rowOff>
    </xdr:from>
    <xdr:to>
      <xdr:col>10</xdr:col>
      <xdr:colOff>165100</xdr:colOff>
      <xdr:row>56</xdr:row>
      <xdr:rowOff>52536</xdr:rowOff>
    </xdr:to>
    <xdr:sp macro="" textlink="">
      <xdr:nvSpPr>
        <xdr:cNvPr id="145" name="楕円 144"/>
        <xdr:cNvSpPr/>
      </xdr:nvSpPr>
      <xdr:spPr>
        <a:xfrm>
          <a:off x="1968500" y="95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69063</xdr:rowOff>
    </xdr:from>
    <xdr:ext cx="599010" cy="259045"/>
    <xdr:sp macro="" textlink="">
      <xdr:nvSpPr>
        <xdr:cNvPr id="146" name="テキスト ボックス 145"/>
        <xdr:cNvSpPr txBox="1"/>
      </xdr:nvSpPr>
      <xdr:spPr>
        <a:xfrm>
          <a:off x="1719795" y="932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98041</xdr:rowOff>
    </xdr:from>
    <xdr:to>
      <xdr:col>6</xdr:col>
      <xdr:colOff>38100</xdr:colOff>
      <xdr:row>54</xdr:row>
      <xdr:rowOff>28191</xdr:rowOff>
    </xdr:to>
    <xdr:sp macro="" textlink="">
      <xdr:nvSpPr>
        <xdr:cNvPr id="147" name="楕円 146"/>
        <xdr:cNvSpPr/>
      </xdr:nvSpPr>
      <xdr:spPr>
        <a:xfrm>
          <a:off x="1079500" y="91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44718</xdr:rowOff>
    </xdr:from>
    <xdr:ext cx="599010" cy="259045"/>
    <xdr:sp macro="" textlink="">
      <xdr:nvSpPr>
        <xdr:cNvPr id="148" name="テキスト ボックス 147"/>
        <xdr:cNvSpPr txBox="1"/>
      </xdr:nvSpPr>
      <xdr:spPr>
        <a:xfrm>
          <a:off x="830795" y="896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46591</xdr:rowOff>
    </xdr:from>
    <xdr:to>
      <xdr:col>24</xdr:col>
      <xdr:colOff>63500</xdr:colOff>
      <xdr:row>78</xdr:row>
      <xdr:rowOff>117092</xdr:rowOff>
    </xdr:to>
    <xdr:cxnSp macro="">
      <xdr:nvCxnSpPr>
        <xdr:cNvPr id="175" name="直線コネクタ 174"/>
        <xdr:cNvCxnSpPr/>
      </xdr:nvCxnSpPr>
      <xdr:spPr>
        <a:xfrm>
          <a:off x="3797300" y="13419691"/>
          <a:ext cx="838200" cy="7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46591</xdr:rowOff>
    </xdr:from>
    <xdr:to>
      <xdr:col>19</xdr:col>
      <xdr:colOff>177800</xdr:colOff>
      <xdr:row>78</xdr:row>
      <xdr:rowOff>78184</xdr:rowOff>
    </xdr:to>
    <xdr:cxnSp macro="">
      <xdr:nvCxnSpPr>
        <xdr:cNvPr id="178" name="直線コネクタ 177"/>
        <xdr:cNvCxnSpPr/>
      </xdr:nvCxnSpPr>
      <xdr:spPr>
        <a:xfrm flipV="1">
          <a:off x="2908300" y="13419691"/>
          <a:ext cx="8890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78184</xdr:rowOff>
    </xdr:from>
    <xdr:to>
      <xdr:col>15</xdr:col>
      <xdr:colOff>50800</xdr:colOff>
      <xdr:row>78</xdr:row>
      <xdr:rowOff>97614</xdr:rowOff>
    </xdr:to>
    <xdr:cxnSp macro="">
      <xdr:nvCxnSpPr>
        <xdr:cNvPr id="181" name="直線コネクタ 180"/>
        <xdr:cNvCxnSpPr/>
      </xdr:nvCxnSpPr>
      <xdr:spPr>
        <a:xfrm flipV="1">
          <a:off x="2019300" y="13451284"/>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97614</xdr:rowOff>
    </xdr:from>
    <xdr:to>
      <xdr:col>10</xdr:col>
      <xdr:colOff>114300</xdr:colOff>
      <xdr:row>78</xdr:row>
      <xdr:rowOff>116131</xdr:rowOff>
    </xdr:to>
    <xdr:cxnSp macro="">
      <xdr:nvCxnSpPr>
        <xdr:cNvPr id="184" name="直線コネクタ 183"/>
        <xdr:cNvCxnSpPr/>
      </xdr:nvCxnSpPr>
      <xdr:spPr>
        <a:xfrm flipV="1">
          <a:off x="1130300" y="13470714"/>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66292</xdr:rowOff>
    </xdr:from>
    <xdr:to>
      <xdr:col>24</xdr:col>
      <xdr:colOff>114300</xdr:colOff>
      <xdr:row>78</xdr:row>
      <xdr:rowOff>167892</xdr:rowOff>
    </xdr:to>
    <xdr:sp macro="" textlink="">
      <xdr:nvSpPr>
        <xdr:cNvPr id="194" name="楕円 193"/>
        <xdr:cNvSpPr/>
      </xdr:nvSpPr>
      <xdr:spPr>
        <a:xfrm>
          <a:off x="4584700" y="13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152669</xdr:rowOff>
    </xdr:from>
    <xdr:ext cx="378565" cy="259045"/>
    <xdr:sp macro="" textlink="">
      <xdr:nvSpPr>
        <xdr:cNvPr id="195" name="維持補修費該当値テキスト"/>
        <xdr:cNvSpPr txBox="1"/>
      </xdr:nvSpPr>
      <xdr:spPr>
        <a:xfrm>
          <a:off x="4686300" y="1335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167241</xdr:rowOff>
    </xdr:from>
    <xdr:to>
      <xdr:col>20</xdr:col>
      <xdr:colOff>38100</xdr:colOff>
      <xdr:row>78</xdr:row>
      <xdr:rowOff>97391</xdr:rowOff>
    </xdr:to>
    <xdr:sp macro="" textlink="">
      <xdr:nvSpPr>
        <xdr:cNvPr id="196" name="楕円 195"/>
        <xdr:cNvSpPr/>
      </xdr:nvSpPr>
      <xdr:spPr>
        <a:xfrm>
          <a:off x="3746500" y="133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88518</xdr:rowOff>
    </xdr:from>
    <xdr:ext cx="469744" cy="259045"/>
    <xdr:sp macro="" textlink="">
      <xdr:nvSpPr>
        <xdr:cNvPr id="197" name="テキスト ボックス 196"/>
        <xdr:cNvSpPr txBox="1"/>
      </xdr:nvSpPr>
      <xdr:spPr>
        <a:xfrm>
          <a:off x="3562428" y="1346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27384</xdr:rowOff>
    </xdr:from>
    <xdr:to>
      <xdr:col>15</xdr:col>
      <xdr:colOff>101600</xdr:colOff>
      <xdr:row>78</xdr:row>
      <xdr:rowOff>128984</xdr:rowOff>
    </xdr:to>
    <xdr:sp macro="" textlink="">
      <xdr:nvSpPr>
        <xdr:cNvPr id="198" name="楕円 197"/>
        <xdr:cNvSpPr/>
      </xdr:nvSpPr>
      <xdr:spPr>
        <a:xfrm>
          <a:off x="2857500" y="134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120111</xdr:rowOff>
    </xdr:from>
    <xdr:ext cx="469744" cy="259045"/>
    <xdr:sp macro="" textlink="">
      <xdr:nvSpPr>
        <xdr:cNvPr id="199" name="テキスト ボックス 198"/>
        <xdr:cNvSpPr txBox="1"/>
      </xdr:nvSpPr>
      <xdr:spPr>
        <a:xfrm>
          <a:off x="2673428" y="1349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46814</xdr:rowOff>
    </xdr:from>
    <xdr:to>
      <xdr:col>10</xdr:col>
      <xdr:colOff>165100</xdr:colOff>
      <xdr:row>78</xdr:row>
      <xdr:rowOff>148414</xdr:rowOff>
    </xdr:to>
    <xdr:sp macro="" textlink="">
      <xdr:nvSpPr>
        <xdr:cNvPr id="200" name="楕円 199"/>
        <xdr:cNvSpPr/>
      </xdr:nvSpPr>
      <xdr:spPr>
        <a:xfrm>
          <a:off x="1968500" y="134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139541</xdr:rowOff>
    </xdr:from>
    <xdr:ext cx="469744" cy="259045"/>
    <xdr:sp macro="" textlink="">
      <xdr:nvSpPr>
        <xdr:cNvPr id="201" name="テキスト ボックス 200"/>
        <xdr:cNvSpPr txBox="1"/>
      </xdr:nvSpPr>
      <xdr:spPr>
        <a:xfrm>
          <a:off x="1784428" y="1351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65331</xdr:rowOff>
    </xdr:from>
    <xdr:to>
      <xdr:col>6</xdr:col>
      <xdr:colOff>38100</xdr:colOff>
      <xdr:row>78</xdr:row>
      <xdr:rowOff>166931</xdr:rowOff>
    </xdr:to>
    <xdr:sp macro="" textlink="">
      <xdr:nvSpPr>
        <xdr:cNvPr id="202" name="楕円 201"/>
        <xdr:cNvSpPr/>
      </xdr:nvSpPr>
      <xdr:spPr>
        <a:xfrm>
          <a:off x="1079500" y="134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158058</xdr:rowOff>
    </xdr:from>
    <xdr:ext cx="469744" cy="259045"/>
    <xdr:sp macro="" textlink="">
      <xdr:nvSpPr>
        <xdr:cNvPr id="203" name="テキスト ボックス 202"/>
        <xdr:cNvSpPr txBox="1"/>
      </xdr:nvSpPr>
      <xdr:spPr>
        <a:xfrm>
          <a:off x="895428" y="1353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125679</xdr:rowOff>
    </xdr:from>
    <xdr:to>
      <xdr:col>24</xdr:col>
      <xdr:colOff>63500</xdr:colOff>
      <xdr:row>94</xdr:row>
      <xdr:rowOff>32817</xdr:rowOff>
    </xdr:to>
    <xdr:cxnSp macro="">
      <xdr:nvCxnSpPr>
        <xdr:cNvPr id="233" name="直線コネクタ 232"/>
        <xdr:cNvCxnSpPr/>
      </xdr:nvCxnSpPr>
      <xdr:spPr>
        <a:xfrm flipV="1">
          <a:off x="3797300" y="15899079"/>
          <a:ext cx="838200" cy="2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32817</xdr:rowOff>
    </xdr:from>
    <xdr:to>
      <xdr:col>19</xdr:col>
      <xdr:colOff>177800</xdr:colOff>
      <xdr:row>94</xdr:row>
      <xdr:rowOff>132423</xdr:rowOff>
    </xdr:to>
    <xdr:cxnSp macro="">
      <xdr:nvCxnSpPr>
        <xdr:cNvPr id="236" name="直線コネクタ 235"/>
        <xdr:cNvCxnSpPr/>
      </xdr:nvCxnSpPr>
      <xdr:spPr>
        <a:xfrm flipV="1">
          <a:off x="2908300" y="16149117"/>
          <a:ext cx="889000" cy="9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132423</xdr:rowOff>
    </xdr:from>
    <xdr:to>
      <xdr:col>15</xdr:col>
      <xdr:colOff>50800</xdr:colOff>
      <xdr:row>94</xdr:row>
      <xdr:rowOff>135293</xdr:rowOff>
    </xdr:to>
    <xdr:cxnSp macro="">
      <xdr:nvCxnSpPr>
        <xdr:cNvPr id="239" name="直線コネクタ 238"/>
        <xdr:cNvCxnSpPr/>
      </xdr:nvCxnSpPr>
      <xdr:spPr>
        <a:xfrm flipV="1">
          <a:off x="2019300" y="16248723"/>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120638</xdr:rowOff>
    </xdr:from>
    <xdr:to>
      <xdr:col>10</xdr:col>
      <xdr:colOff>114300</xdr:colOff>
      <xdr:row>94</xdr:row>
      <xdr:rowOff>135293</xdr:rowOff>
    </xdr:to>
    <xdr:cxnSp macro="">
      <xdr:nvCxnSpPr>
        <xdr:cNvPr id="242" name="直線コネクタ 241"/>
        <xdr:cNvCxnSpPr/>
      </xdr:nvCxnSpPr>
      <xdr:spPr>
        <a:xfrm>
          <a:off x="1130300" y="16236938"/>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74879</xdr:rowOff>
    </xdr:from>
    <xdr:to>
      <xdr:col>24</xdr:col>
      <xdr:colOff>114300</xdr:colOff>
      <xdr:row>93</xdr:row>
      <xdr:rowOff>5029</xdr:rowOff>
    </xdr:to>
    <xdr:sp macro="" textlink="">
      <xdr:nvSpPr>
        <xdr:cNvPr id="252" name="楕円 251"/>
        <xdr:cNvSpPr/>
      </xdr:nvSpPr>
      <xdr:spPr>
        <a:xfrm>
          <a:off x="4584700" y="158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97756</xdr:rowOff>
    </xdr:from>
    <xdr:ext cx="599010" cy="259045"/>
    <xdr:sp macro="" textlink="">
      <xdr:nvSpPr>
        <xdr:cNvPr id="253" name="扶助費該当値テキスト"/>
        <xdr:cNvSpPr txBox="1"/>
      </xdr:nvSpPr>
      <xdr:spPr>
        <a:xfrm>
          <a:off x="4686300" y="1569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153467</xdr:rowOff>
    </xdr:from>
    <xdr:to>
      <xdr:col>20</xdr:col>
      <xdr:colOff>38100</xdr:colOff>
      <xdr:row>94</xdr:row>
      <xdr:rowOff>83617</xdr:rowOff>
    </xdr:to>
    <xdr:sp macro="" textlink="">
      <xdr:nvSpPr>
        <xdr:cNvPr id="254" name="楕円 253"/>
        <xdr:cNvSpPr/>
      </xdr:nvSpPr>
      <xdr:spPr>
        <a:xfrm>
          <a:off x="3746500" y="160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100144</xdr:rowOff>
    </xdr:from>
    <xdr:ext cx="534377" cy="259045"/>
    <xdr:sp macro="" textlink="">
      <xdr:nvSpPr>
        <xdr:cNvPr id="255" name="テキスト ボックス 254"/>
        <xdr:cNvSpPr txBox="1"/>
      </xdr:nvSpPr>
      <xdr:spPr>
        <a:xfrm>
          <a:off x="3530111" y="158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81623</xdr:rowOff>
    </xdr:from>
    <xdr:to>
      <xdr:col>15</xdr:col>
      <xdr:colOff>101600</xdr:colOff>
      <xdr:row>95</xdr:row>
      <xdr:rowOff>11773</xdr:rowOff>
    </xdr:to>
    <xdr:sp macro="" textlink="">
      <xdr:nvSpPr>
        <xdr:cNvPr id="256" name="楕円 255"/>
        <xdr:cNvSpPr/>
      </xdr:nvSpPr>
      <xdr:spPr>
        <a:xfrm>
          <a:off x="2857500" y="161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28300</xdr:rowOff>
    </xdr:from>
    <xdr:ext cx="534377" cy="259045"/>
    <xdr:sp macro="" textlink="">
      <xdr:nvSpPr>
        <xdr:cNvPr id="257" name="テキスト ボックス 256"/>
        <xdr:cNvSpPr txBox="1"/>
      </xdr:nvSpPr>
      <xdr:spPr>
        <a:xfrm>
          <a:off x="2641111" y="159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84493</xdr:rowOff>
    </xdr:from>
    <xdr:to>
      <xdr:col>10</xdr:col>
      <xdr:colOff>165100</xdr:colOff>
      <xdr:row>95</xdr:row>
      <xdr:rowOff>14643</xdr:rowOff>
    </xdr:to>
    <xdr:sp macro="" textlink="">
      <xdr:nvSpPr>
        <xdr:cNvPr id="258" name="楕円 257"/>
        <xdr:cNvSpPr/>
      </xdr:nvSpPr>
      <xdr:spPr>
        <a:xfrm>
          <a:off x="1968500" y="162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31170</xdr:rowOff>
    </xdr:from>
    <xdr:ext cx="534377" cy="259045"/>
    <xdr:sp macro="" textlink="">
      <xdr:nvSpPr>
        <xdr:cNvPr id="259" name="テキスト ボックス 258"/>
        <xdr:cNvSpPr txBox="1"/>
      </xdr:nvSpPr>
      <xdr:spPr>
        <a:xfrm>
          <a:off x="1752111" y="159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69838</xdr:rowOff>
    </xdr:from>
    <xdr:to>
      <xdr:col>6</xdr:col>
      <xdr:colOff>38100</xdr:colOff>
      <xdr:row>94</xdr:row>
      <xdr:rowOff>171438</xdr:rowOff>
    </xdr:to>
    <xdr:sp macro="" textlink="">
      <xdr:nvSpPr>
        <xdr:cNvPr id="260" name="楕円 259"/>
        <xdr:cNvSpPr/>
      </xdr:nvSpPr>
      <xdr:spPr>
        <a:xfrm>
          <a:off x="1079500" y="161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16515</xdr:rowOff>
    </xdr:from>
    <xdr:ext cx="534377" cy="259045"/>
    <xdr:sp macro="" textlink="">
      <xdr:nvSpPr>
        <xdr:cNvPr id="261" name="テキスト ボックス 260"/>
        <xdr:cNvSpPr txBox="1"/>
      </xdr:nvSpPr>
      <xdr:spPr>
        <a:xfrm>
          <a:off x="863111" y="1596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17346</xdr:rowOff>
    </xdr:from>
    <xdr:to>
      <xdr:col>55</xdr:col>
      <xdr:colOff>0</xdr:colOff>
      <xdr:row>37</xdr:row>
      <xdr:rowOff>104313</xdr:rowOff>
    </xdr:to>
    <xdr:cxnSp macro="">
      <xdr:nvCxnSpPr>
        <xdr:cNvPr id="290" name="直線コネクタ 289"/>
        <xdr:cNvCxnSpPr/>
      </xdr:nvCxnSpPr>
      <xdr:spPr>
        <a:xfrm flipV="1">
          <a:off x="9639300" y="6018096"/>
          <a:ext cx="838200" cy="4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45654</xdr:rowOff>
    </xdr:from>
    <xdr:to>
      <xdr:col>50</xdr:col>
      <xdr:colOff>114300</xdr:colOff>
      <xdr:row>37</xdr:row>
      <xdr:rowOff>104313</xdr:rowOff>
    </xdr:to>
    <xdr:cxnSp macro="">
      <xdr:nvCxnSpPr>
        <xdr:cNvPr id="293" name="直線コネクタ 292"/>
        <xdr:cNvCxnSpPr/>
      </xdr:nvCxnSpPr>
      <xdr:spPr>
        <a:xfrm>
          <a:off x="8750300" y="6389304"/>
          <a:ext cx="8890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125660</xdr:rowOff>
    </xdr:from>
    <xdr:to>
      <xdr:col>45</xdr:col>
      <xdr:colOff>177800</xdr:colOff>
      <xdr:row>37</xdr:row>
      <xdr:rowOff>45654</xdr:rowOff>
    </xdr:to>
    <xdr:cxnSp macro="">
      <xdr:nvCxnSpPr>
        <xdr:cNvPr id="296" name="直線コネクタ 295"/>
        <xdr:cNvCxnSpPr/>
      </xdr:nvCxnSpPr>
      <xdr:spPr>
        <a:xfrm>
          <a:off x="7861300" y="6297860"/>
          <a:ext cx="889000" cy="9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51114</xdr:rowOff>
    </xdr:from>
    <xdr:to>
      <xdr:col>41</xdr:col>
      <xdr:colOff>50800</xdr:colOff>
      <xdr:row>36</xdr:row>
      <xdr:rowOff>125660</xdr:rowOff>
    </xdr:to>
    <xdr:cxnSp macro="">
      <xdr:nvCxnSpPr>
        <xdr:cNvPr id="299" name="直線コネクタ 298"/>
        <xdr:cNvCxnSpPr/>
      </xdr:nvCxnSpPr>
      <xdr:spPr>
        <a:xfrm>
          <a:off x="6972300" y="6223314"/>
          <a:ext cx="889000" cy="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9777</xdr:rowOff>
    </xdr:from>
    <xdr:ext cx="599010" cy="259045"/>
    <xdr:sp macro="" textlink="">
      <xdr:nvSpPr>
        <xdr:cNvPr id="303" name="テキスト ボックス 302"/>
        <xdr:cNvSpPr txBox="1"/>
      </xdr:nvSpPr>
      <xdr:spPr>
        <a:xfrm>
          <a:off x="6672795" y="635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137996</xdr:rowOff>
    </xdr:from>
    <xdr:to>
      <xdr:col>55</xdr:col>
      <xdr:colOff>50800</xdr:colOff>
      <xdr:row>35</xdr:row>
      <xdr:rowOff>68146</xdr:rowOff>
    </xdr:to>
    <xdr:sp macro="" textlink="">
      <xdr:nvSpPr>
        <xdr:cNvPr id="309" name="楕円 308"/>
        <xdr:cNvSpPr/>
      </xdr:nvSpPr>
      <xdr:spPr>
        <a:xfrm>
          <a:off x="10426700" y="59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116423</xdr:rowOff>
    </xdr:from>
    <xdr:ext cx="599010" cy="259045"/>
    <xdr:sp macro="" textlink="">
      <xdr:nvSpPr>
        <xdr:cNvPr id="310" name="補助費等該当値テキスト"/>
        <xdr:cNvSpPr txBox="1"/>
      </xdr:nvSpPr>
      <xdr:spPr>
        <a:xfrm>
          <a:off x="10528300" y="594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53513</xdr:rowOff>
    </xdr:from>
    <xdr:to>
      <xdr:col>50</xdr:col>
      <xdr:colOff>165100</xdr:colOff>
      <xdr:row>37</xdr:row>
      <xdr:rowOff>155113</xdr:rowOff>
    </xdr:to>
    <xdr:sp macro="" textlink="">
      <xdr:nvSpPr>
        <xdr:cNvPr id="311" name="楕円 310"/>
        <xdr:cNvSpPr/>
      </xdr:nvSpPr>
      <xdr:spPr>
        <a:xfrm>
          <a:off x="9588500" y="63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146240</xdr:rowOff>
    </xdr:from>
    <xdr:ext cx="534377" cy="259045"/>
    <xdr:sp macro="" textlink="">
      <xdr:nvSpPr>
        <xdr:cNvPr id="312" name="テキスト ボックス 311"/>
        <xdr:cNvSpPr txBox="1"/>
      </xdr:nvSpPr>
      <xdr:spPr>
        <a:xfrm>
          <a:off x="9372111" y="6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166304</xdr:rowOff>
    </xdr:from>
    <xdr:to>
      <xdr:col>46</xdr:col>
      <xdr:colOff>38100</xdr:colOff>
      <xdr:row>37</xdr:row>
      <xdr:rowOff>96454</xdr:rowOff>
    </xdr:to>
    <xdr:sp macro="" textlink="">
      <xdr:nvSpPr>
        <xdr:cNvPr id="313" name="楕円 312"/>
        <xdr:cNvSpPr/>
      </xdr:nvSpPr>
      <xdr:spPr>
        <a:xfrm>
          <a:off x="8699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87581</xdr:rowOff>
    </xdr:from>
    <xdr:ext cx="534377" cy="259045"/>
    <xdr:sp macro="" textlink="">
      <xdr:nvSpPr>
        <xdr:cNvPr id="314" name="テキスト ボックス 313"/>
        <xdr:cNvSpPr txBox="1"/>
      </xdr:nvSpPr>
      <xdr:spPr>
        <a:xfrm>
          <a:off x="8483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74860</xdr:rowOff>
    </xdr:from>
    <xdr:to>
      <xdr:col>41</xdr:col>
      <xdr:colOff>101600</xdr:colOff>
      <xdr:row>37</xdr:row>
      <xdr:rowOff>5010</xdr:rowOff>
    </xdr:to>
    <xdr:sp macro="" textlink="">
      <xdr:nvSpPr>
        <xdr:cNvPr id="315" name="楕円 314"/>
        <xdr:cNvSpPr/>
      </xdr:nvSpPr>
      <xdr:spPr>
        <a:xfrm>
          <a:off x="7810500" y="62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167587</xdr:rowOff>
    </xdr:from>
    <xdr:ext cx="599010" cy="259045"/>
    <xdr:sp macro="" textlink="">
      <xdr:nvSpPr>
        <xdr:cNvPr id="316" name="テキスト ボックス 315"/>
        <xdr:cNvSpPr txBox="1"/>
      </xdr:nvSpPr>
      <xdr:spPr>
        <a:xfrm>
          <a:off x="7561795" y="6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314</xdr:rowOff>
    </xdr:from>
    <xdr:to>
      <xdr:col>36</xdr:col>
      <xdr:colOff>165100</xdr:colOff>
      <xdr:row>36</xdr:row>
      <xdr:rowOff>101914</xdr:rowOff>
    </xdr:to>
    <xdr:sp macro="" textlink="">
      <xdr:nvSpPr>
        <xdr:cNvPr id="317" name="楕円 316"/>
        <xdr:cNvSpPr/>
      </xdr:nvSpPr>
      <xdr:spPr>
        <a:xfrm>
          <a:off x="6921500" y="61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118441</xdr:rowOff>
    </xdr:from>
    <xdr:ext cx="599010" cy="259045"/>
    <xdr:sp macro="" textlink="">
      <xdr:nvSpPr>
        <xdr:cNvPr id="318" name="テキスト ボックス 317"/>
        <xdr:cNvSpPr txBox="1"/>
      </xdr:nvSpPr>
      <xdr:spPr>
        <a:xfrm>
          <a:off x="6672795" y="59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5969</xdr:rowOff>
    </xdr:from>
    <xdr:to>
      <xdr:col>55</xdr:col>
      <xdr:colOff>0</xdr:colOff>
      <xdr:row>58</xdr:row>
      <xdr:rowOff>76737</xdr:rowOff>
    </xdr:to>
    <xdr:cxnSp macro="">
      <xdr:nvCxnSpPr>
        <xdr:cNvPr id="349" name="直線コネクタ 348"/>
        <xdr:cNvCxnSpPr/>
      </xdr:nvCxnSpPr>
      <xdr:spPr>
        <a:xfrm>
          <a:off x="9639300" y="9607169"/>
          <a:ext cx="838200" cy="4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5969</xdr:rowOff>
    </xdr:from>
    <xdr:to>
      <xdr:col>50</xdr:col>
      <xdr:colOff>114300</xdr:colOff>
      <xdr:row>58</xdr:row>
      <xdr:rowOff>141354</xdr:rowOff>
    </xdr:to>
    <xdr:cxnSp macro="">
      <xdr:nvCxnSpPr>
        <xdr:cNvPr id="352" name="直線コネクタ 351"/>
        <xdr:cNvCxnSpPr/>
      </xdr:nvCxnSpPr>
      <xdr:spPr>
        <a:xfrm flipV="1">
          <a:off x="8750300" y="9607169"/>
          <a:ext cx="889000" cy="4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75265</xdr:rowOff>
    </xdr:from>
    <xdr:ext cx="599010" cy="259045"/>
    <xdr:sp macro="" textlink="">
      <xdr:nvSpPr>
        <xdr:cNvPr id="354" name="テキスト ボックス 353"/>
        <xdr:cNvSpPr txBox="1"/>
      </xdr:nvSpPr>
      <xdr:spPr>
        <a:xfrm>
          <a:off x="9339795" y="1001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131181</xdr:rowOff>
    </xdr:from>
    <xdr:to>
      <xdr:col>45</xdr:col>
      <xdr:colOff>177800</xdr:colOff>
      <xdr:row>58</xdr:row>
      <xdr:rowOff>141354</xdr:rowOff>
    </xdr:to>
    <xdr:cxnSp macro="">
      <xdr:nvCxnSpPr>
        <xdr:cNvPr id="355" name="直線コネクタ 354"/>
        <xdr:cNvCxnSpPr/>
      </xdr:nvCxnSpPr>
      <xdr:spPr>
        <a:xfrm>
          <a:off x="7861300" y="1007528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131181</xdr:rowOff>
    </xdr:from>
    <xdr:to>
      <xdr:col>41</xdr:col>
      <xdr:colOff>50800</xdr:colOff>
      <xdr:row>59</xdr:row>
      <xdr:rowOff>49637</xdr:rowOff>
    </xdr:to>
    <xdr:cxnSp macro="">
      <xdr:nvCxnSpPr>
        <xdr:cNvPr id="358" name="直線コネクタ 357"/>
        <xdr:cNvCxnSpPr/>
      </xdr:nvCxnSpPr>
      <xdr:spPr>
        <a:xfrm flipV="1">
          <a:off x="6972300" y="10075281"/>
          <a:ext cx="889000" cy="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25937</xdr:rowOff>
    </xdr:from>
    <xdr:to>
      <xdr:col>55</xdr:col>
      <xdr:colOff>50800</xdr:colOff>
      <xdr:row>58</xdr:row>
      <xdr:rowOff>127537</xdr:rowOff>
    </xdr:to>
    <xdr:sp macro="" textlink="">
      <xdr:nvSpPr>
        <xdr:cNvPr id="368" name="楕円 367"/>
        <xdr:cNvSpPr/>
      </xdr:nvSpPr>
      <xdr:spPr>
        <a:xfrm>
          <a:off x="10426700" y="99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xdr:rowOff>
    </xdr:from>
    <xdr:ext cx="599010" cy="259045"/>
    <xdr:sp macro="" textlink="">
      <xdr:nvSpPr>
        <xdr:cNvPr id="369" name="普通建設事業費該当値テキスト"/>
        <xdr:cNvSpPr txBox="1"/>
      </xdr:nvSpPr>
      <xdr:spPr>
        <a:xfrm>
          <a:off x="10528300" y="994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126619</xdr:rowOff>
    </xdr:from>
    <xdr:to>
      <xdr:col>50</xdr:col>
      <xdr:colOff>165100</xdr:colOff>
      <xdr:row>56</xdr:row>
      <xdr:rowOff>56769</xdr:rowOff>
    </xdr:to>
    <xdr:sp macro="" textlink="">
      <xdr:nvSpPr>
        <xdr:cNvPr id="370" name="楕円 369"/>
        <xdr:cNvSpPr/>
      </xdr:nvSpPr>
      <xdr:spPr>
        <a:xfrm>
          <a:off x="9588500" y="95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73296</xdr:rowOff>
    </xdr:from>
    <xdr:ext cx="599010" cy="259045"/>
    <xdr:sp macro="" textlink="">
      <xdr:nvSpPr>
        <xdr:cNvPr id="371" name="テキスト ボックス 370"/>
        <xdr:cNvSpPr txBox="1"/>
      </xdr:nvSpPr>
      <xdr:spPr>
        <a:xfrm>
          <a:off x="9339795" y="93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90554</xdr:rowOff>
    </xdr:from>
    <xdr:to>
      <xdr:col>46</xdr:col>
      <xdr:colOff>38100</xdr:colOff>
      <xdr:row>59</xdr:row>
      <xdr:rowOff>20704</xdr:rowOff>
    </xdr:to>
    <xdr:sp macro="" textlink="">
      <xdr:nvSpPr>
        <xdr:cNvPr id="372" name="楕円 371"/>
        <xdr:cNvSpPr/>
      </xdr:nvSpPr>
      <xdr:spPr>
        <a:xfrm>
          <a:off x="8699500" y="1003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11831</xdr:rowOff>
    </xdr:from>
    <xdr:ext cx="534377" cy="259045"/>
    <xdr:sp macro="" textlink="">
      <xdr:nvSpPr>
        <xdr:cNvPr id="373" name="テキスト ボックス 372"/>
        <xdr:cNvSpPr txBox="1"/>
      </xdr:nvSpPr>
      <xdr:spPr>
        <a:xfrm>
          <a:off x="8483111" y="1012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80381</xdr:rowOff>
    </xdr:from>
    <xdr:to>
      <xdr:col>41</xdr:col>
      <xdr:colOff>101600</xdr:colOff>
      <xdr:row>59</xdr:row>
      <xdr:rowOff>10531</xdr:rowOff>
    </xdr:to>
    <xdr:sp macro="" textlink="">
      <xdr:nvSpPr>
        <xdr:cNvPr id="374" name="楕円 373"/>
        <xdr:cNvSpPr/>
      </xdr:nvSpPr>
      <xdr:spPr>
        <a:xfrm>
          <a:off x="7810500" y="100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1658</xdr:rowOff>
    </xdr:from>
    <xdr:ext cx="534377" cy="259045"/>
    <xdr:sp macro="" textlink="">
      <xdr:nvSpPr>
        <xdr:cNvPr id="375" name="テキスト ボックス 374"/>
        <xdr:cNvSpPr txBox="1"/>
      </xdr:nvSpPr>
      <xdr:spPr>
        <a:xfrm>
          <a:off x="7594111" y="101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170287</xdr:rowOff>
    </xdr:from>
    <xdr:to>
      <xdr:col>36</xdr:col>
      <xdr:colOff>165100</xdr:colOff>
      <xdr:row>59</xdr:row>
      <xdr:rowOff>100437</xdr:rowOff>
    </xdr:to>
    <xdr:sp macro="" textlink="">
      <xdr:nvSpPr>
        <xdr:cNvPr id="376" name="楕円 375"/>
        <xdr:cNvSpPr/>
      </xdr:nvSpPr>
      <xdr:spPr>
        <a:xfrm>
          <a:off x="6921500" y="101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91564</xdr:rowOff>
    </xdr:from>
    <xdr:ext cx="534377" cy="259045"/>
    <xdr:sp macro="" textlink="">
      <xdr:nvSpPr>
        <xdr:cNvPr id="377" name="テキスト ボックス 376"/>
        <xdr:cNvSpPr txBox="1"/>
      </xdr:nvSpPr>
      <xdr:spPr>
        <a:xfrm>
          <a:off x="6705111" y="1020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5184</xdr:rowOff>
    </xdr:from>
    <xdr:to>
      <xdr:col>55</xdr:col>
      <xdr:colOff>0</xdr:colOff>
      <xdr:row>79</xdr:row>
      <xdr:rowOff>80328</xdr:rowOff>
    </xdr:to>
    <xdr:cxnSp macro="">
      <xdr:nvCxnSpPr>
        <xdr:cNvPr id="408" name="直線コネクタ 407"/>
        <xdr:cNvCxnSpPr/>
      </xdr:nvCxnSpPr>
      <xdr:spPr>
        <a:xfrm flipV="1">
          <a:off x="9639300" y="13549734"/>
          <a:ext cx="838200" cy="7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134188</xdr:rowOff>
    </xdr:from>
    <xdr:ext cx="534377" cy="259045"/>
    <xdr:sp macro="" textlink="">
      <xdr:nvSpPr>
        <xdr:cNvPr id="409" name="普通建設事業費 （ うち新規整備　）平均値テキスト"/>
        <xdr:cNvSpPr txBox="1"/>
      </xdr:nvSpPr>
      <xdr:spPr>
        <a:xfrm>
          <a:off x="10528300" y="1350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78265</xdr:rowOff>
    </xdr:from>
    <xdr:to>
      <xdr:col>50</xdr:col>
      <xdr:colOff>114300</xdr:colOff>
      <xdr:row>79</xdr:row>
      <xdr:rowOff>80328</xdr:rowOff>
    </xdr:to>
    <xdr:cxnSp macro="">
      <xdr:nvCxnSpPr>
        <xdr:cNvPr id="411" name="直線コネクタ 410"/>
        <xdr:cNvCxnSpPr/>
      </xdr:nvCxnSpPr>
      <xdr:spPr>
        <a:xfrm>
          <a:off x="8750300" y="13622815"/>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61702</xdr:rowOff>
    </xdr:from>
    <xdr:to>
      <xdr:col>45</xdr:col>
      <xdr:colOff>177800</xdr:colOff>
      <xdr:row>79</xdr:row>
      <xdr:rowOff>78265</xdr:rowOff>
    </xdr:to>
    <xdr:cxnSp macro="">
      <xdr:nvCxnSpPr>
        <xdr:cNvPr id="414" name="直線コネクタ 413"/>
        <xdr:cNvCxnSpPr/>
      </xdr:nvCxnSpPr>
      <xdr:spPr>
        <a:xfrm>
          <a:off x="7861300" y="13606252"/>
          <a:ext cx="889000" cy="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61702</xdr:rowOff>
    </xdr:from>
    <xdr:to>
      <xdr:col>41</xdr:col>
      <xdr:colOff>50800</xdr:colOff>
      <xdr:row>79</xdr:row>
      <xdr:rowOff>89621</xdr:rowOff>
    </xdr:to>
    <xdr:cxnSp macro="">
      <xdr:nvCxnSpPr>
        <xdr:cNvPr id="417" name="直線コネクタ 416"/>
        <xdr:cNvCxnSpPr/>
      </xdr:nvCxnSpPr>
      <xdr:spPr>
        <a:xfrm flipV="1">
          <a:off x="6972300" y="13606252"/>
          <a:ext cx="889000" cy="2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125834</xdr:rowOff>
    </xdr:from>
    <xdr:to>
      <xdr:col>55</xdr:col>
      <xdr:colOff>50800</xdr:colOff>
      <xdr:row>79</xdr:row>
      <xdr:rowOff>55984</xdr:rowOff>
    </xdr:to>
    <xdr:sp macro="" textlink="">
      <xdr:nvSpPr>
        <xdr:cNvPr id="427" name="楕円 426"/>
        <xdr:cNvSpPr/>
      </xdr:nvSpPr>
      <xdr:spPr>
        <a:xfrm>
          <a:off x="10426700" y="134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85211</xdr:rowOff>
    </xdr:from>
    <xdr:ext cx="534377" cy="259045"/>
    <xdr:sp macro="" textlink="">
      <xdr:nvSpPr>
        <xdr:cNvPr id="428" name="普通建設事業費 （ うち新規整備　）該当値テキスト"/>
        <xdr:cNvSpPr txBox="1"/>
      </xdr:nvSpPr>
      <xdr:spPr>
        <a:xfrm>
          <a:off x="10528300" y="1328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29528</xdr:rowOff>
    </xdr:from>
    <xdr:to>
      <xdr:col>50</xdr:col>
      <xdr:colOff>165100</xdr:colOff>
      <xdr:row>79</xdr:row>
      <xdr:rowOff>131128</xdr:rowOff>
    </xdr:to>
    <xdr:sp macro="" textlink="">
      <xdr:nvSpPr>
        <xdr:cNvPr id="429" name="楕円 428"/>
        <xdr:cNvSpPr/>
      </xdr:nvSpPr>
      <xdr:spPr>
        <a:xfrm>
          <a:off x="9588500" y="135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122255</xdr:rowOff>
    </xdr:from>
    <xdr:ext cx="534377" cy="259045"/>
    <xdr:sp macro="" textlink="">
      <xdr:nvSpPr>
        <xdr:cNvPr id="430" name="テキスト ボックス 429"/>
        <xdr:cNvSpPr txBox="1"/>
      </xdr:nvSpPr>
      <xdr:spPr>
        <a:xfrm>
          <a:off x="9372111" y="136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27465</xdr:rowOff>
    </xdr:from>
    <xdr:to>
      <xdr:col>46</xdr:col>
      <xdr:colOff>38100</xdr:colOff>
      <xdr:row>79</xdr:row>
      <xdr:rowOff>129065</xdr:rowOff>
    </xdr:to>
    <xdr:sp macro="" textlink="">
      <xdr:nvSpPr>
        <xdr:cNvPr id="431" name="楕円 430"/>
        <xdr:cNvSpPr/>
      </xdr:nvSpPr>
      <xdr:spPr>
        <a:xfrm>
          <a:off x="8699500" y="135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120192</xdr:rowOff>
    </xdr:from>
    <xdr:ext cx="534377" cy="259045"/>
    <xdr:sp macro="" textlink="">
      <xdr:nvSpPr>
        <xdr:cNvPr id="432" name="テキスト ボックス 431"/>
        <xdr:cNvSpPr txBox="1"/>
      </xdr:nvSpPr>
      <xdr:spPr>
        <a:xfrm>
          <a:off x="8483111" y="136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10902</xdr:rowOff>
    </xdr:from>
    <xdr:to>
      <xdr:col>41</xdr:col>
      <xdr:colOff>101600</xdr:colOff>
      <xdr:row>79</xdr:row>
      <xdr:rowOff>112502</xdr:rowOff>
    </xdr:to>
    <xdr:sp macro="" textlink="">
      <xdr:nvSpPr>
        <xdr:cNvPr id="433" name="楕円 432"/>
        <xdr:cNvSpPr/>
      </xdr:nvSpPr>
      <xdr:spPr>
        <a:xfrm>
          <a:off x="7810500" y="135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103629</xdr:rowOff>
    </xdr:from>
    <xdr:ext cx="534377" cy="259045"/>
    <xdr:sp macro="" textlink="">
      <xdr:nvSpPr>
        <xdr:cNvPr id="434" name="テキスト ボックス 433"/>
        <xdr:cNvSpPr txBox="1"/>
      </xdr:nvSpPr>
      <xdr:spPr>
        <a:xfrm>
          <a:off x="7594111" y="1364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38821</xdr:rowOff>
    </xdr:from>
    <xdr:to>
      <xdr:col>36</xdr:col>
      <xdr:colOff>165100</xdr:colOff>
      <xdr:row>79</xdr:row>
      <xdr:rowOff>140421</xdr:rowOff>
    </xdr:to>
    <xdr:sp macro="" textlink="">
      <xdr:nvSpPr>
        <xdr:cNvPr id="435" name="楕円 434"/>
        <xdr:cNvSpPr/>
      </xdr:nvSpPr>
      <xdr:spPr>
        <a:xfrm>
          <a:off x="6921500" y="135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131548</xdr:rowOff>
    </xdr:from>
    <xdr:ext cx="469744" cy="259045"/>
    <xdr:sp macro="" textlink="">
      <xdr:nvSpPr>
        <xdr:cNvPr id="436" name="テキスト ボックス 435"/>
        <xdr:cNvSpPr txBox="1"/>
      </xdr:nvSpPr>
      <xdr:spPr>
        <a:xfrm>
          <a:off x="6737428" y="1367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10747</xdr:rowOff>
    </xdr:from>
    <xdr:to>
      <xdr:col>54</xdr:col>
      <xdr:colOff>189865</xdr:colOff>
      <xdr:row>98</xdr:row>
      <xdr:rowOff>125989</xdr:rowOff>
    </xdr:to>
    <xdr:cxnSp macro="">
      <xdr:nvCxnSpPr>
        <xdr:cNvPr id="458" name="直線コネクタ 457"/>
        <xdr:cNvCxnSpPr/>
      </xdr:nvCxnSpPr>
      <xdr:spPr>
        <a:xfrm flipV="1">
          <a:off x="10475595" y="15955597"/>
          <a:ext cx="1270" cy="9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129816</xdr:rowOff>
    </xdr:from>
    <xdr:ext cx="469744" cy="259045"/>
    <xdr:sp macro="" textlink="">
      <xdr:nvSpPr>
        <xdr:cNvPr id="459" name="普通建設事業費 （ うち更新整備　）最小値テキスト"/>
        <xdr:cNvSpPr txBox="1"/>
      </xdr:nvSpPr>
      <xdr:spPr>
        <a:xfrm>
          <a:off x="10528300" y="16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125989</xdr:rowOff>
    </xdr:from>
    <xdr:to>
      <xdr:col>55</xdr:col>
      <xdr:colOff>88900</xdr:colOff>
      <xdr:row>98</xdr:row>
      <xdr:rowOff>125989</xdr:rowOff>
    </xdr:to>
    <xdr:cxnSp macro="">
      <xdr:nvCxnSpPr>
        <xdr:cNvPr id="460" name="直線コネクタ 459"/>
        <xdr:cNvCxnSpPr/>
      </xdr:nvCxnSpPr>
      <xdr:spPr>
        <a:xfrm>
          <a:off x="10388600" y="169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128874</xdr:rowOff>
    </xdr:from>
    <xdr:ext cx="599010" cy="259045"/>
    <xdr:sp macro="" textlink="">
      <xdr:nvSpPr>
        <xdr:cNvPr id="461" name="普通建設事業費 （ うち更新整備　）最大値テキスト"/>
        <xdr:cNvSpPr txBox="1"/>
      </xdr:nvSpPr>
      <xdr:spPr>
        <a:xfrm>
          <a:off x="10528300" y="1573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10747</xdr:rowOff>
    </xdr:from>
    <xdr:to>
      <xdr:col>55</xdr:col>
      <xdr:colOff>88900</xdr:colOff>
      <xdr:row>93</xdr:row>
      <xdr:rowOff>10747</xdr:rowOff>
    </xdr:to>
    <xdr:cxnSp macro="">
      <xdr:nvCxnSpPr>
        <xdr:cNvPr id="462" name="直線コネクタ 461"/>
        <xdr:cNvCxnSpPr/>
      </xdr:nvCxnSpPr>
      <xdr:spPr>
        <a:xfrm>
          <a:off x="10388600" y="1595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17952</xdr:rowOff>
    </xdr:from>
    <xdr:to>
      <xdr:col>55</xdr:col>
      <xdr:colOff>0</xdr:colOff>
      <xdr:row>97</xdr:row>
      <xdr:rowOff>69355</xdr:rowOff>
    </xdr:to>
    <xdr:cxnSp macro="">
      <xdr:nvCxnSpPr>
        <xdr:cNvPr id="463" name="直線コネクタ 462"/>
        <xdr:cNvCxnSpPr/>
      </xdr:nvCxnSpPr>
      <xdr:spPr>
        <a:xfrm>
          <a:off x="9639300" y="15448452"/>
          <a:ext cx="838200" cy="12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122311</xdr:rowOff>
    </xdr:from>
    <xdr:ext cx="534377" cy="259045"/>
    <xdr:sp macro="" textlink="">
      <xdr:nvSpPr>
        <xdr:cNvPr id="464" name="普通建設事業費 （ うち更新整備　）平均値テキスト"/>
        <xdr:cNvSpPr txBox="1"/>
      </xdr:nvSpPr>
      <xdr:spPr>
        <a:xfrm>
          <a:off x="10528300" y="1641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99434</xdr:rowOff>
    </xdr:from>
    <xdr:to>
      <xdr:col>55</xdr:col>
      <xdr:colOff>50800</xdr:colOff>
      <xdr:row>97</xdr:row>
      <xdr:rowOff>29584</xdr:rowOff>
    </xdr:to>
    <xdr:sp macro="" textlink="">
      <xdr:nvSpPr>
        <xdr:cNvPr id="465" name="フローチャート: 判断 464"/>
        <xdr:cNvSpPr/>
      </xdr:nvSpPr>
      <xdr:spPr>
        <a:xfrm>
          <a:off x="104267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17952</xdr:rowOff>
    </xdr:from>
    <xdr:to>
      <xdr:col>50</xdr:col>
      <xdr:colOff>114300</xdr:colOff>
      <xdr:row>97</xdr:row>
      <xdr:rowOff>132545</xdr:rowOff>
    </xdr:to>
    <xdr:cxnSp macro="">
      <xdr:nvCxnSpPr>
        <xdr:cNvPr id="466" name="直線コネクタ 465"/>
        <xdr:cNvCxnSpPr/>
      </xdr:nvCxnSpPr>
      <xdr:spPr>
        <a:xfrm flipV="1">
          <a:off x="8750300" y="15448452"/>
          <a:ext cx="889000" cy="13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74115</xdr:rowOff>
    </xdr:from>
    <xdr:to>
      <xdr:col>50</xdr:col>
      <xdr:colOff>165100</xdr:colOff>
      <xdr:row>97</xdr:row>
      <xdr:rowOff>4265</xdr:rowOff>
    </xdr:to>
    <xdr:sp macro="" textlink="">
      <xdr:nvSpPr>
        <xdr:cNvPr id="467" name="フローチャート: 判断 466"/>
        <xdr:cNvSpPr/>
      </xdr:nvSpPr>
      <xdr:spPr>
        <a:xfrm>
          <a:off x="9588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166842</xdr:rowOff>
    </xdr:from>
    <xdr:ext cx="534377" cy="259045"/>
    <xdr:sp macro="" textlink="">
      <xdr:nvSpPr>
        <xdr:cNvPr id="468" name="テキスト ボックス 467"/>
        <xdr:cNvSpPr txBox="1"/>
      </xdr:nvSpPr>
      <xdr:spPr>
        <a:xfrm>
          <a:off x="9372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101020</xdr:rowOff>
    </xdr:from>
    <xdr:to>
      <xdr:col>45</xdr:col>
      <xdr:colOff>177800</xdr:colOff>
      <xdr:row>97</xdr:row>
      <xdr:rowOff>132545</xdr:rowOff>
    </xdr:to>
    <xdr:cxnSp macro="">
      <xdr:nvCxnSpPr>
        <xdr:cNvPr id="469" name="直線コネクタ 468"/>
        <xdr:cNvCxnSpPr/>
      </xdr:nvCxnSpPr>
      <xdr:spPr>
        <a:xfrm>
          <a:off x="7861300" y="16731670"/>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128997</xdr:rowOff>
    </xdr:from>
    <xdr:to>
      <xdr:col>46</xdr:col>
      <xdr:colOff>38100</xdr:colOff>
      <xdr:row>97</xdr:row>
      <xdr:rowOff>59147</xdr:rowOff>
    </xdr:to>
    <xdr:sp macro="" textlink="">
      <xdr:nvSpPr>
        <xdr:cNvPr id="470" name="フローチャート: 判断 469"/>
        <xdr:cNvSpPr/>
      </xdr:nvSpPr>
      <xdr:spPr>
        <a:xfrm>
          <a:off x="8699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75674</xdr:rowOff>
    </xdr:from>
    <xdr:ext cx="534377" cy="259045"/>
    <xdr:sp macro="" textlink="">
      <xdr:nvSpPr>
        <xdr:cNvPr id="471" name="テキスト ボックス 470"/>
        <xdr:cNvSpPr txBox="1"/>
      </xdr:nvSpPr>
      <xdr:spPr>
        <a:xfrm>
          <a:off x="8483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101020</xdr:rowOff>
    </xdr:from>
    <xdr:to>
      <xdr:col>41</xdr:col>
      <xdr:colOff>50800</xdr:colOff>
      <xdr:row>98</xdr:row>
      <xdr:rowOff>83592</xdr:rowOff>
    </xdr:to>
    <xdr:cxnSp macro="">
      <xdr:nvCxnSpPr>
        <xdr:cNvPr id="472" name="直線コネクタ 471"/>
        <xdr:cNvCxnSpPr/>
      </xdr:nvCxnSpPr>
      <xdr:spPr>
        <a:xfrm flipV="1">
          <a:off x="6972300" y="16731670"/>
          <a:ext cx="889000" cy="15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162697</xdr:rowOff>
    </xdr:from>
    <xdr:to>
      <xdr:col>41</xdr:col>
      <xdr:colOff>101600</xdr:colOff>
      <xdr:row>97</xdr:row>
      <xdr:rowOff>92847</xdr:rowOff>
    </xdr:to>
    <xdr:sp macro="" textlink="">
      <xdr:nvSpPr>
        <xdr:cNvPr id="473" name="フローチャート: 判断 472"/>
        <xdr:cNvSpPr/>
      </xdr:nvSpPr>
      <xdr:spPr>
        <a:xfrm>
          <a:off x="7810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109374</xdr:rowOff>
    </xdr:from>
    <xdr:ext cx="534377" cy="259045"/>
    <xdr:sp macro="" textlink="">
      <xdr:nvSpPr>
        <xdr:cNvPr id="474" name="テキスト ボックス 473"/>
        <xdr:cNvSpPr txBox="1"/>
      </xdr:nvSpPr>
      <xdr:spPr>
        <a:xfrm>
          <a:off x="7594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154417</xdr:rowOff>
    </xdr:from>
    <xdr:to>
      <xdr:col>36</xdr:col>
      <xdr:colOff>165100</xdr:colOff>
      <xdr:row>97</xdr:row>
      <xdr:rowOff>84567</xdr:rowOff>
    </xdr:to>
    <xdr:sp macro="" textlink="">
      <xdr:nvSpPr>
        <xdr:cNvPr id="475" name="フローチャート: 判断 474"/>
        <xdr:cNvSpPr/>
      </xdr:nvSpPr>
      <xdr:spPr>
        <a:xfrm>
          <a:off x="6921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101094</xdr:rowOff>
    </xdr:from>
    <xdr:ext cx="534377" cy="259045"/>
    <xdr:sp macro="" textlink="">
      <xdr:nvSpPr>
        <xdr:cNvPr id="476" name="テキスト ボックス 475"/>
        <xdr:cNvSpPr txBox="1"/>
      </xdr:nvSpPr>
      <xdr:spPr>
        <a:xfrm>
          <a:off x="6705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18555</xdr:rowOff>
    </xdr:from>
    <xdr:to>
      <xdr:col>55</xdr:col>
      <xdr:colOff>50800</xdr:colOff>
      <xdr:row>97</xdr:row>
      <xdr:rowOff>120155</xdr:rowOff>
    </xdr:to>
    <xdr:sp macro="" textlink="">
      <xdr:nvSpPr>
        <xdr:cNvPr id="482" name="楕円 481"/>
        <xdr:cNvSpPr/>
      </xdr:nvSpPr>
      <xdr:spPr>
        <a:xfrm>
          <a:off x="10426700" y="166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168432</xdr:rowOff>
    </xdr:from>
    <xdr:ext cx="534377" cy="259045"/>
    <xdr:sp macro="" textlink="">
      <xdr:nvSpPr>
        <xdr:cNvPr id="483" name="普通建設事業費 （ うち更新整備　）該当値テキスト"/>
        <xdr:cNvSpPr txBox="1"/>
      </xdr:nvSpPr>
      <xdr:spPr>
        <a:xfrm>
          <a:off x="10528300" y="1662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138602</xdr:rowOff>
    </xdr:from>
    <xdr:to>
      <xdr:col>50</xdr:col>
      <xdr:colOff>165100</xdr:colOff>
      <xdr:row>90</xdr:row>
      <xdr:rowOff>68752</xdr:rowOff>
    </xdr:to>
    <xdr:sp macro="" textlink="">
      <xdr:nvSpPr>
        <xdr:cNvPr id="484" name="楕円 483"/>
        <xdr:cNvSpPr/>
      </xdr:nvSpPr>
      <xdr:spPr>
        <a:xfrm>
          <a:off x="9588500" y="153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85279</xdr:rowOff>
    </xdr:from>
    <xdr:ext cx="599010" cy="259045"/>
    <xdr:sp macro="" textlink="">
      <xdr:nvSpPr>
        <xdr:cNvPr id="485" name="テキスト ボックス 484"/>
        <xdr:cNvSpPr txBox="1"/>
      </xdr:nvSpPr>
      <xdr:spPr>
        <a:xfrm>
          <a:off x="9339795" y="151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81745</xdr:rowOff>
    </xdr:from>
    <xdr:to>
      <xdr:col>46</xdr:col>
      <xdr:colOff>38100</xdr:colOff>
      <xdr:row>98</xdr:row>
      <xdr:rowOff>11895</xdr:rowOff>
    </xdr:to>
    <xdr:sp macro="" textlink="">
      <xdr:nvSpPr>
        <xdr:cNvPr id="486" name="楕円 485"/>
        <xdr:cNvSpPr/>
      </xdr:nvSpPr>
      <xdr:spPr>
        <a:xfrm>
          <a:off x="8699500" y="167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3022</xdr:rowOff>
    </xdr:from>
    <xdr:ext cx="534377" cy="259045"/>
    <xdr:sp macro="" textlink="">
      <xdr:nvSpPr>
        <xdr:cNvPr id="487" name="テキスト ボックス 486"/>
        <xdr:cNvSpPr txBox="1"/>
      </xdr:nvSpPr>
      <xdr:spPr>
        <a:xfrm>
          <a:off x="8483111" y="168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50220</xdr:rowOff>
    </xdr:from>
    <xdr:to>
      <xdr:col>41</xdr:col>
      <xdr:colOff>101600</xdr:colOff>
      <xdr:row>97</xdr:row>
      <xdr:rowOff>151820</xdr:rowOff>
    </xdr:to>
    <xdr:sp macro="" textlink="">
      <xdr:nvSpPr>
        <xdr:cNvPr id="488" name="楕円 487"/>
        <xdr:cNvSpPr/>
      </xdr:nvSpPr>
      <xdr:spPr>
        <a:xfrm>
          <a:off x="7810500" y="166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142947</xdr:rowOff>
    </xdr:from>
    <xdr:ext cx="534377" cy="259045"/>
    <xdr:sp macro="" textlink="">
      <xdr:nvSpPr>
        <xdr:cNvPr id="489" name="テキスト ボックス 488"/>
        <xdr:cNvSpPr txBox="1"/>
      </xdr:nvSpPr>
      <xdr:spPr>
        <a:xfrm>
          <a:off x="7594111" y="167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32792</xdr:rowOff>
    </xdr:from>
    <xdr:to>
      <xdr:col>36</xdr:col>
      <xdr:colOff>165100</xdr:colOff>
      <xdr:row>98</xdr:row>
      <xdr:rowOff>134392</xdr:rowOff>
    </xdr:to>
    <xdr:sp macro="" textlink="">
      <xdr:nvSpPr>
        <xdr:cNvPr id="490" name="楕円 489"/>
        <xdr:cNvSpPr/>
      </xdr:nvSpPr>
      <xdr:spPr>
        <a:xfrm>
          <a:off x="6921500" y="168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125519</xdr:rowOff>
    </xdr:from>
    <xdr:ext cx="534377" cy="259045"/>
    <xdr:sp macro="" textlink="">
      <xdr:nvSpPr>
        <xdr:cNvPr id="491" name="テキスト ボックス 490"/>
        <xdr:cNvSpPr txBox="1"/>
      </xdr:nvSpPr>
      <xdr:spPr>
        <a:xfrm>
          <a:off x="6705111" y="1692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11" name="直線コネクタ 510"/>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3" name="直線コネクタ 51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4"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5" name="直線コネクタ 514"/>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43059</xdr:rowOff>
    </xdr:from>
    <xdr:to>
      <xdr:col>85</xdr:col>
      <xdr:colOff>127000</xdr:colOff>
      <xdr:row>38</xdr:row>
      <xdr:rowOff>25400</xdr:rowOff>
    </xdr:to>
    <xdr:cxnSp macro="">
      <xdr:nvCxnSpPr>
        <xdr:cNvPr id="516" name="直線コネクタ 515"/>
        <xdr:cNvCxnSpPr/>
      </xdr:nvCxnSpPr>
      <xdr:spPr>
        <a:xfrm>
          <a:off x="15481300" y="6386709"/>
          <a:ext cx="838200" cy="15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7"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8" name="フローチャート: 判断 517"/>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63159</xdr:rowOff>
    </xdr:from>
    <xdr:to>
      <xdr:col>81</xdr:col>
      <xdr:colOff>50800</xdr:colOff>
      <xdr:row>37</xdr:row>
      <xdr:rowOff>43059</xdr:rowOff>
    </xdr:to>
    <xdr:cxnSp macro="">
      <xdr:nvCxnSpPr>
        <xdr:cNvPr id="519" name="直線コネクタ 518"/>
        <xdr:cNvCxnSpPr/>
      </xdr:nvCxnSpPr>
      <xdr:spPr>
        <a:xfrm>
          <a:off x="14592300" y="6235359"/>
          <a:ext cx="889000" cy="15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20" name="フローチャート: 判断 519"/>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21" name="テキスト ボックス 520"/>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106239</xdr:rowOff>
    </xdr:from>
    <xdr:to>
      <xdr:col>76</xdr:col>
      <xdr:colOff>114300</xdr:colOff>
      <xdr:row>36</xdr:row>
      <xdr:rowOff>63159</xdr:rowOff>
    </xdr:to>
    <xdr:cxnSp macro="">
      <xdr:nvCxnSpPr>
        <xdr:cNvPr id="522" name="直線コネクタ 521"/>
        <xdr:cNvCxnSpPr/>
      </xdr:nvCxnSpPr>
      <xdr:spPr>
        <a:xfrm>
          <a:off x="13703300" y="5935539"/>
          <a:ext cx="889000" cy="29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3" name="フローチャート: 判断 522"/>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4" name="テキスト ボックス 523"/>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106239</xdr:rowOff>
    </xdr:from>
    <xdr:to>
      <xdr:col>71</xdr:col>
      <xdr:colOff>177800</xdr:colOff>
      <xdr:row>36</xdr:row>
      <xdr:rowOff>66839</xdr:rowOff>
    </xdr:to>
    <xdr:cxnSp macro="">
      <xdr:nvCxnSpPr>
        <xdr:cNvPr id="525" name="直線コネクタ 524"/>
        <xdr:cNvCxnSpPr/>
      </xdr:nvCxnSpPr>
      <xdr:spPr>
        <a:xfrm flipV="1">
          <a:off x="12814300" y="5935539"/>
          <a:ext cx="889000" cy="30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6" name="フローチャート: 判断 525"/>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7" name="テキスト ボックス 526"/>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8" name="フローチャート: 判断 527"/>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9" name="テキスト ボックス 528"/>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5" name="楕円 53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6"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163709</xdr:rowOff>
    </xdr:from>
    <xdr:to>
      <xdr:col>81</xdr:col>
      <xdr:colOff>101600</xdr:colOff>
      <xdr:row>37</xdr:row>
      <xdr:rowOff>93859</xdr:rowOff>
    </xdr:to>
    <xdr:sp macro="" textlink="">
      <xdr:nvSpPr>
        <xdr:cNvPr id="537" name="楕円 536"/>
        <xdr:cNvSpPr/>
      </xdr:nvSpPr>
      <xdr:spPr>
        <a:xfrm>
          <a:off x="15430500" y="63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110386</xdr:rowOff>
    </xdr:from>
    <xdr:ext cx="534377" cy="259045"/>
    <xdr:sp macro="" textlink="">
      <xdr:nvSpPr>
        <xdr:cNvPr id="538" name="テキスト ボックス 537"/>
        <xdr:cNvSpPr txBox="1"/>
      </xdr:nvSpPr>
      <xdr:spPr>
        <a:xfrm>
          <a:off x="15214111" y="61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12359</xdr:rowOff>
    </xdr:from>
    <xdr:to>
      <xdr:col>76</xdr:col>
      <xdr:colOff>165100</xdr:colOff>
      <xdr:row>36</xdr:row>
      <xdr:rowOff>113959</xdr:rowOff>
    </xdr:to>
    <xdr:sp macro="" textlink="">
      <xdr:nvSpPr>
        <xdr:cNvPr id="539" name="楕円 538"/>
        <xdr:cNvSpPr/>
      </xdr:nvSpPr>
      <xdr:spPr>
        <a:xfrm>
          <a:off x="14541500" y="618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130486</xdr:rowOff>
    </xdr:from>
    <xdr:ext cx="534377" cy="259045"/>
    <xdr:sp macro="" textlink="">
      <xdr:nvSpPr>
        <xdr:cNvPr id="540" name="テキスト ボックス 539"/>
        <xdr:cNvSpPr txBox="1"/>
      </xdr:nvSpPr>
      <xdr:spPr>
        <a:xfrm>
          <a:off x="14325111" y="59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55439</xdr:rowOff>
    </xdr:from>
    <xdr:to>
      <xdr:col>72</xdr:col>
      <xdr:colOff>38100</xdr:colOff>
      <xdr:row>34</xdr:row>
      <xdr:rowOff>157039</xdr:rowOff>
    </xdr:to>
    <xdr:sp macro="" textlink="">
      <xdr:nvSpPr>
        <xdr:cNvPr id="541" name="楕円 540"/>
        <xdr:cNvSpPr/>
      </xdr:nvSpPr>
      <xdr:spPr>
        <a:xfrm>
          <a:off x="13652500" y="58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2116</xdr:rowOff>
    </xdr:from>
    <xdr:ext cx="599010" cy="259045"/>
    <xdr:sp macro="" textlink="">
      <xdr:nvSpPr>
        <xdr:cNvPr id="542" name="テキスト ボックス 541"/>
        <xdr:cNvSpPr txBox="1"/>
      </xdr:nvSpPr>
      <xdr:spPr>
        <a:xfrm>
          <a:off x="13403795" y="565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16039</xdr:rowOff>
    </xdr:from>
    <xdr:to>
      <xdr:col>67</xdr:col>
      <xdr:colOff>101600</xdr:colOff>
      <xdr:row>36</xdr:row>
      <xdr:rowOff>117639</xdr:rowOff>
    </xdr:to>
    <xdr:sp macro="" textlink="">
      <xdr:nvSpPr>
        <xdr:cNvPr id="543" name="楕円 542"/>
        <xdr:cNvSpPr/>
      </xdr:nvSpPr>
      <xdr:spPr>
        <a:xfrm>
          <a:off x="12763500" y="61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134166</xdr:rowOff>
    </xdr:from>
    <xdr:ext cx="534377" cy="259045"/>
    <xdr:sp macro="" textlink="">
      <xdr:nvSpPr>
        <xdr:cNvPr id="544" name="テキスト ボックス 543"/>
        <xdr:cNvSpPr txBox="1"/>
      </xdr:nvSpPr>
      <xdr:spPr>
        <a:xfrm>
          <a:off x="12547111" y="59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5" name="直線コネクタ 614"/>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6"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7" name="直線コネクタ 616"/>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8"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9" name="直線コネクタ 618"/>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46354</xdr:rowOff>
    </xdr:from>
    <xdr:to>
      <xdr:col>85</xdr:col>
      <xdr:colOff>127000</xdr:colOff>
      <xdr:row>77</xdr:row>
      <xdr:rowOff>125541</xdr:rowOff>
    </xdr:to>
    <xdr:cxnSp macro="">
      <xdr:nvCxnSpPr>
        <xdr:cNvPr id="620" name="直線コネクタ 619"/>
        <xdr:cNvCxnSpPr/>
      </xdr:nvCxnSpPr>
      <xdr:spPr>
        <a:xfrm flipV="1">
          <a:off x="15481300" y="13248004"/>
          <a:ext cx="8382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21" name="公債費平均値テキスト"/>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2" name="フローチャート: 判断 621"/>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125541</xdr:rowOff>
    </xdr:from>
    <xdr:to>
      <xdr:col>81</xdr:col>
      <xdr:colOff>50800</xdr:colOff>
      <xdr:row>77</xdr:row>
      <xdr:rowOff>130770</xdr:rowOff>
    </xdr:to>
    <xdr:cxnSp macro="">
      <xdr:nvCxnSpPr>
        <xdr:cNvPr id="623" name="直線コネクタ 622"/>
        <xdr:cNvCxnSpPr/>
      </xdr:nvCxnSpPr>
      <xdr:spPr>
        <a:xfrm flipV="1">
          <a:off x="14592300" y="13327191"/>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4" name="フローチャート: 判断 623"/>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5" name="テキスト ボックス 624"/>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130770</xdr:rowOff>
    </xdr:from>
    <xdr:to>
      <xdr:col>76</xdr:col>
      <xdr:colOff>114300</xdr:colOff>
      <xdr:row>77</xdr:row>
      <xdr:rowOff>139498</xdr:rowOff>
    </xdr:to>
    <xdr:cxnSp macro="">
      <xdr:nvCxnSpPr>
        <xdr:cNvPr id="626" name="直線コネクタ 625"/>
        <xdr:cNvCxnSpPr/>
      </xdr:nvCxnSpPr>
      <xdr:spPr>
        <a:xfrm flipV="1">
          <a:off x="13703300" y="1333242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7" name="フローチャート: 判断 626"/>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8" name="テキスト ボックス 627"/>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139498</xdr:rowOff>
    </xdr:from>
    <xdr:to>
      <xdr:col>71</xdr:col>
      <xdr:colOff>177800</xdr:colOff>
      <xdr:row>77</xdr:row>
      <xdr:rowOff>152803</xdr:rowOff>
    </xdr:to>
    <xdr:cxnSp macro="">
      <xdr:nvCxnSpPr>
        <xdr:cNvPr id="629" name="直線コネクタ 628"/>
        <xdr:cNvCxnSpPr/>
      </xdr:nvCxnSpPr>
      <xdr:spPr>
        <a:xfrm flipV="1">
          <a:off x="12814300" y="13341148"/>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30" name="フローチャート: 判断 629"/>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31" name="テキスト ボックス 630"/>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2" name="フローチャート: 判断 631"/>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3" name="テキスト ボックス 632"/>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167004</xdr:rowOff>
    </xdr:from>
    <xdr:to>
      <xdr:col>85</xdr:col>
      <xdr:colOff>177800</xdr:colOff>
      <xdr:row>77</xdr:row>
      <xdr:rowOff>97154</xdr:rowOff>
    </xdr:to>
    <xdr:sp macro="" textlink="">
      <xdr:nvSpPr>
        <xdr:cNvPr id="639" name="楕円 638"/>
        <xdr:cNvSpPr/>
      </xdr:nvSpPr>
      <xdr:spPr>
        <a:xfrm>
          <a:off x="16268700" y="131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145431</xdr:rowOff>
    </xdr:from>
    <xdr:ext cx="534377" cy="259045"/>
    <xdr:sp macro="" textlink="">
      <xdr:nvSpPr>
        <xdr:cNvPr id="640" name="公債費該当値テキスト"/>
        <xdr:cNvSpPr txBox="1"/>
      </xdr:nvSpPr>
      <xdr:spPr>
        <a:xfrm>
          <a:off x="16370300" y="131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74741</xdr:rowOff>
    </xdr:from>
    <xdr:to>
      <xdr:col>81</xdr:col>
      <xdr:colOff>101600</xdr:colOff>
      <xdr:row>78</xdr:row>
      <xdr:rowOff>4891</xdr:rowOff>
    </xdr:to>
    <xdr:sp macro="" textlink="">
      <xdr:nvSpPr>
        <xdr:cNvPr id="641" name="楕円 640"/>
        <xdr:cNvSpPr/>
      </xdr:nvSpPr>
      <xdr:spPr>
        <a:xfrm>
          <a:off x="15430500" y="132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167468</xdr:rowOff>
    </xdr:from>
    <xdr:ext cx="534377" cy="259045"/>
    <xdr:sp macro="" textlink="">
      <xdr:nvSpPr>
        <xdr:cNvPr id="642" name="テキスト ボックス 641"/>
        <xdr:cNvSpPr txBox="1"/>
      </xdr:nvSpPr>
      <xdr:spPr>
        <a:xfrm>
          <a:off x="15214111" y="133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79970</xdr:rowOff>
    </xdr:from>
    <xdr:to>
      <xdr:col>76</xdr:col>
      <xdr:colOff>165100</xdr:colOff>
      <xdr:row>78</xdr:row>
      <xdr:rowOff>10120</xdr:rowOff>
    </xdr:to>
    <xdr:sp macro="" textlink="">
      <xdr:nvSpPr>
        <xdr:cNvPr id="643" name="楕円 642"/>
        <xdr:cNvSpPr/>
      </xdr:nvSpPr>
      <xdr:spPr>
        <a:xfrm>
          <a:off x="14541500" y="132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1247</xdr:rowOff>
    </xdr:from>
    <xdr:ext cx="534377" cy="259045"/>
    <xdr:sp macro="" textlink="">
      <xdr:nvSpPr>
        <xdr:cNvPr id="644" name="テキスト ボックス 643"/>
        <xdr:cNvSpPr txBox="1"/>
      </xdr:nvSpPr>
      <xdr:spPr>
        <a:xfrm>
          <a:off x="14325111" y="13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88698</xdr:rowOff>
    </xdr:from>
    <xdr:to>
      <xdr:col>72</xdr:col>
      <xdr:colOff>38100</xdr:colOff>
      <xdr:row>78</xdr:row>
      <xdr:rowOff>18848</xdr:rowOff>
    </xdr:to>
    <xdr:sp macro="" textlink="">
      <xdr:nvSpPr>
        <xdr:cNvPr id="645" name="楕円 644"/>
        <xdr:cNvSpPr/>
      </xdr:nvSpPr>
      <xdr:spPr>
        <a:xfrm>
          <a:off x="136525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9975</xdr:rowOff>
    </xdr:from>
    <xdr:ext cx="534377" cy="259045"/>
    <xdr:sp macro="" textlink="">
      <xdr:nvSpPr>
        <xdr:cNvPr id="646" name="テキスト ボックス 645"/>
        <xdr:cNvSpPr txBox="1"/>
      </xdr:nvSpPr>
      <xdr:spPr>
        <a:xfrm>
          <a:off x="13436111" y="133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102003</xdr:rowOff>
    </xdr:from>
    <xdr:to>
      <xdr:col>67</xdr:col>
      <xdr:colOff>101600</xdr:colOff>
      <xdr:row>78</xdr:row>
      <xdr:rowOff>32153</xdr:rowOff>
    </xdr:to>
    <xdr:sp macro="" textlink="">
      <xdr:nvSpPr>
        <xdr:cNvPr id="647" name="楕円 646"/>
        <xdr:cNvSpPr/>
      </xdr:nvSpPr>
      <xdr:spPr>
        <a:xfrm>
          <a:off x="12763500" y="133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23280</xdr:rowOff>
    </xdr:from>
    <xdr:ext cx="534377" cy="259045"/>
    <xdr:sp macro="" textlink="">
      <xdr:nvSpPr>
        <xdr:cNvPr id="648" name="テキスト ボックス 647"/>
        <xdr:cNvSpPr txBox="1"/>
      </xdr:nvSpPr>
      <xdr:spPr>
        <a:xfrm>
          <a:off x="12547111" y="1339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4" name="直線コネクタ 673"/>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5"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6" name="直線コネクタ 675"/>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7"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8" name="直線コネクタ 677"/>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138334</xdr:rowOff>
    </xdr:from>
    <xdr:to>
      <xdr:col>85</xdr:col>
      <xdr:colOff>127000</xdr:colOff>
      <xdr:row>98</xdr:row>
      <xdr:rowOff>158507</xdr:rowOff>
    </xdr:to>
    <xdr:cxnSp macro="">
      <xdr:nvCxnSpPr>
        <xdr:cNvPr id="679" name="直線コネクタ 678"/>
        <xdr:cNvCxnSpPr/>
      </xdr:nvCxnSpPr>
      <xdr:spPr>
        <a:xfrm flipV="1">
          <a:off x="15481300" y="16940434"/>
          <a:ext cx="8382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80" name="積立金平均値テキスト"/>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81" name="フローチャート: 判断 680"/>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158507</xdr:rowOff>
    </xdr:from>
    <xdr:to>
      <xdr:col>81</xdr:col>
      <xdr:colOff>50800</xdr:colOff>
      <xdr:row>99</xdr:row>
      <xdr:rowOff>66646</xdr:rowOff>
    </xdr:to>
    <xdr:cxnSp macro="">
      <xdr:nvCxnSpPr>
        <xdr:cNvPr id="682" name="直線コネクタ 681"/>
        <xdr:cNvCxnSpPr/>
      </xdr:nvCxnSpPr>
      <xdr:spPr>
        <a:xfrm flipV="1">
          <a:off x="14592300" y="16960607"/>
          <a:ext cx="889000" cy="7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3" name="フローチャート: 判断 682"/>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4" name="テキスト ボックス 683"/>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132035</xdr:rowOff>
    </xdr:from>
    <xdr:to>
      <xdr:col>76</xdr:col>
      <xdr:colOff>114300</xdr:colOff>
      <xdr:row>99</xdr:row>
      <xdr:rowOff>66646</xdr:rowOff>
    </xdr:to>
    <xdr:cxnSp macro="">
      <xdr:nvCxnSpPr>
        <xdr:cNvPr id="685" name="直線コネクタ 684"/>
        <xdr:cNvCxnSpPr/>
      </xdr:nvCxnSpPr>
      <xdr:spPr>
        <a:xfrm>
          <a:off x="13703300" y="16934135"/>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6" name="フローチャート: 判断 685"/>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7" name="テキスト ボックス 686"/>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132035</xdr:rowOff>
    </xdr:from>
    <xdr:to>
      <xdr:col>71</xdr:col>
      <xdr:colOff>177800</xdr:colOff>
      <xdr:row>99</xdr:row>
      <xdr:rowOff>23107</xdr:rowOff>
    </xdr:to>
    <xdr:cxnSp macro="">
      <xdr:nvCxnSpPr>
        <xdr:cNvPr id="688" name="直線コネクタ 687"/>
        <xdr:cNvCxnSpPr/>
      </xdr:nvCxnSpPr>
      <xdr:spPr>
        <a:xfrm flipV="1">
          <a:off x="12814300" y="16934135"/>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9" name="フローチャート: 判断 688"/>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90" name="テキスト ボックス 689"/>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91" name="フローチャート: 判断 690"/>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2" name="テキスト ボックス 691"/>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87534</xdr:rowOff>
    </xdr:from>
    <xdr:to>
      <xdr:col>85</xdr:col>
      <xdr:colOff>177800</xdr:colOff>
      <xdr:row>99</xdr:row>
      <xdr:rowOff>17684</xdr:rowOff>
    </xdr:to>
    <xdr:sp macro="" textlink="">
      <xdr:nvSpPr>
        <xdr:cNvPr id="698" name="楕円 697"/>
        <xdr:cNvSpPr/>
      </xdr:nvSpPr>
      <xdr:spPr>
        <a:xfrm>
          <a:off x="16268700" y="168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65961</xdr:rowOff>
    </xdr:from>
    <xdr:ext cx="534377" cy="259045"/>
    <xdr:sp macro="" textlink="">
      <xdr:nvSpPr>
        <xdr:cNvPr id="699" name="積立金該当値テキスト"/>
        <xdr:cNvSpPr txBox="1"/>
      </xdr:nvSpPr>
      <xdr:spPr>
        <a:xfrm>
          <a:off x="16370300" y="1686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107707</xdr:rowOff>
    </xdr:from>
    <xdr:to>
      <xdr:col>81</xdr:col>
      <xdr:colOff>101600</xdr:colOff>
      <xdr:row>99</xdr:row>
      <xdr:rowOff>37857</xdr:rowOff>
    </xdr:to>
    <xdr:sp macro="" textlink="">
      <xdr:nvSpPr>
        <xdr:cNvPr id="700" name="楕円 699"/>
        <xdr:cNvSpPr/>
      </xdr:nvSpPr>
      <xdr:spPr>
        <a:xfrm>
          <a:off x="15430500" y="169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28984</xdr:rowOff>
    </xdr:from>
    <xdr:ext cx="534377" cy="259045"/>
    <xdr:sp macro="" textlink="">
      <xdr:nvSpPr>
        <xdr:cNvPr id="701" name="テキスト ボックス 700"/>
        <xdr:cNvSpPr txBox="1"/>
      </xdr:nvSpPr>
      <xdr:spPr>
        <a:xfrm>
          <a:off x="15214111" y="1700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15846</xdr:rowOff>
    </xdr:from>
    <xdr:to>
      <xdr:col>76</xdr:col>
      <xdr:colOff>165100</xdr:colOff>
      <xdr:row>99</xdr:row>
      <xdr:rowOff>117446</xdr:rowOff>
    </xdr:to>
    <xdr:sp macro="" textlink="">
      <xdr:nvSpPr>
        <xdr:cNvPr id="702" name="楕円 701"/>
        <xdr:cNvSpPr/>
      </xdr:nvSpPr>
      <xdr:spPr>
        <a:xfrm>
          <a:off x="14541500" y="169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108573</xdr:rowOff>
    </xdr:from>
    <xdr:ext cx="469744" cy="259045"/>
    <xdr:sp macro="" textlink="">
      <xdr:nvSpPr>
        <xdr:cNvPr id="703" name="テキスト ボックス 702"/>
        <xdr:cNvSpPr txBox="1"/>
      </xdr:nvSpPr>
      <xdr:spPr>
        <a:xfrm>
          <a:off x="14357428" y="170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81235</xdr:rowOff>
    </xdr:from>
    <xdr:to>
      <xdr:col>72</xdr:col>
      <xdr:colOff>38100</xdr:colOff>
      <xdr:row>99</xdr:row>
      <xdr:rowOff>11385</xdr:rowOff>
    </xdr:to>
    <xdr:sp macro="" textlink="">
      <xdr:nvSpPr>
        <xdr:cNvPr id="704" name="楕円 703"/>
        <xdr:cNvSpPr/>
      </xdr:nvSpPr>
      <xdr:spPr>
        <a:xfrm>
          <a:off x="13652500" y="168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2512</xdr:rowOff>
    </xdr:from>
    <xdr:ext cx="534377" cy="259045"/>
    <xdr:sp macro="" textlink="">
      <xdr:nvSpPr>
        <xdr:cNvPr id="705" name="テキスト ボックス 704"/>
        <xdr:cNvSpPr txBox="1"/>
      </xdr:nvSpPr>
      <xdr:spPr>
        <a:xfrm>
          <a:off x="13436111" y="1697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143757</xdr:rowOff>
    </xdr:from>
    <xdr:to>
      <xdr:col>67</xdr:col>
      <xdr:colOff>101600</xdr:colOff>
      <xdr:row>99</xdr:row>
      <xdr:rowOff>73907</xdr:rowOff>
    </xdr:to>
    <xdr:sp macro="" textlink="">
      <xdr:nvSpPr>
        <xdr:cNvPr id="706" name="楕円 705"/>
        <xdr:cNvSpPr/>
      </xdr:nvSpPr>
      <xdr:spPr>
        <a:xfrm>
          <a:off x="12763500" y="169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65034</xdr:rowOff>
    </xdr:from>
    <xdr:ext cx="534377" cy="259045"/>
    <xdr:sp macro="" textlink="">
      <xdr:nvSpPr>
        <xdr:cNvPr id="707" name="テキスト ボックス 706"/>
        <xdr:cNvSpPr txBox="1"/>
      </xdr:nvSpPr>
      <xdr:spPr>
        <a:xfrm>
          <a:off x="12547111" y="1703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9" name="直線コネクタ 728"/>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2"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3" name="直線コネクタ 732"/>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5"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6" name="フローチャート: 判断 735"/>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8" name="フローチャート: 判断 737"/>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9" name="テキスト ボックス 738"/>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41" name="フローチャート: 判断 740"/>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2" name="テキスト ボックス 741"/>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4" name="フローチャート: 判断 743"/>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5" name="テキスト ボックス 744"/>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6" name="フローチャート: 判断 745"/>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7" name="テキスト ボックス 746"/>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6" name="直線コネクタ 785"/>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9"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90" name="直線コネクタ 789"/>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2" name="貸付金平均値テキスト"/>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3" name="フローチャート: 判断 792"/>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5" name="フローチャート: 判断 794"/>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6" name="テキスト ボックス 795"/>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8" name="フローチャート: 判断 797"/>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9" name="テキスト ボックス 798"/>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36620</xdr:rowOff>
    </xdr:from>
    <xdr:to>
      <xdr:col>102</xdr:col>
      <xdr:colOff>114300</xdr:colOff>
      <xdr:row>59</xdr:row>
      <xdr:rowOff>44450</xdr:rowOff>
    </xdr:to>
    <xdr:cxnSp macro="">
      <xdr:nvCxnSpPr>
        <xdr:cNvPr id="800" name="直線コネクタ 799"/>
        <xdr:cNvCxnSpPr/>
      </xdr:nvCxnSpPr>
      <xdr:spPr>
        <a:xfrm>
          <a:off x="18656300" y="1015217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801" name="フローチャート: 判断 800"/>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2" name="テキスト ボックス 801"/>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3" name="フローチャート: 判断 802"/>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4" name="テキスト ボックス 803"/>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157270</xdr:rowOff>
    </xdr:from>
    <xdr:to>
      <xdr:col>98</xdr:col>
      <xdr:colOff>38100</xdr:colOff>
      <xdr:row>59</xdr:row>
      <xdr:rowOff>87420</xdr:rowOff>
    </xdr:to>
    <xdr:sp macro="" textlink="">
      <xdr:nvSpPr>
        <xdr:cNvPr id="818" name="楕円 817"/>
        <xdr:cNvSpPr/>
      </xdr:nvSpPr>
      <xdr:spPr>
        <a:xfrm>
          <a:off x="18605500" y="101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78547</xdr:rowOff>
    </xdr:from>
    <xdr:ext cx="378565" cy="259045"/>
    <xdr:sp macro="" textlink="">
      <xdr:nvSpPr>
        <xdr:cNvPr id="819" name="テキスト ボックス 818"/>
        <xdr:cNvSpPr txBox="1"/>
      </xdr:nvSpPr>
      <xdr:spPr>
        <a:xfrm>
          <a:off x="18467017" y="1019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6" name="直線コネクタ 845"/>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7"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8" name="直線コネクタ 847"/>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9"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50" name="直線コネクタ 849"/>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149481</xdr:rowOff>
    </xdr:from>
    <xdr:to>
      <xdr:col>116</xdr:col>
      <xdr:colOff>63500</xdr:colOff>
      <xdr:row>78</xdr:row>
      <xdr:rowOff>55673</xdr:rowOff>
    </xdr:to>
    <xdr:cxnSp macro="">
      <xdr:nvCxnSpPr>
        <xdr:cNvPr id="851" name="直線コネクタ 850"/>
        <xdr:cNvCxnSpPr/>
      </xdr:nvCxnSpPr>
      <xdr:spPr>
        <a:xfrm flipV="1">
          <a:off x="21323300" y="13351131"/>
          <a:ext cx="838200" cy="7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2" name="繰出金平均値テキスト"/>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3" name="フローチャート: 判断 852"/>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48978</xdr:rowOff>
    </xdr:from>
    <xdr:to>
      <xdr:col>111</xdr:col>
      <xdr:colOff>177800</xdr:colOff>
      <xdr:row>78</xdr:row>
      <xdr:rowOff>55673</xdr:rowOff>
    </xdr:to>
    <xdr:cxnSp macro="">
      <xdr:nvCxnSpPr>
        <xdr:cNvPr id="854" name="直線コネクタ 853"/>
        <xdr:cNvCxnSpPr/>
      </xdr:nvCxnSpPr>
      <xdr:spPr>
        <a:xfrm>
          <a:off x="20434300" y="13422078"/>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5" name="フローチャート: 判断 854"/>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6" name="テキスト ボックス 855"/>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41042</xdr:rowOff>
    </xdr:from>
    <xdr:to>
      <xdr:col>107</xdr:col>
      <xdr:colOff>50800</xdr:colOff>
      <xdr:row>78</xdr:row>
      <xdr:rowOff>48978</xdr:rowOff>
    </xdr:to>
    <xdr:cxnSp macro="">
      <xdr:nvCxnSpPr>
        <xdr:cNvPr id="857" name="直線コネクタ 856"/>
        <xdr:cNvCxnSpPr/>
      </xdr:nvCxnSpPr>
      <xdr:spPr>
        <a:xfrm>
          <a:off x="19545300" y="13414142"/>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8" name="フローチャート: 判断 857"/>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9" name="テキスト ボックス 858"/>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155327</xdr:rowOff>
    </xdr:from>
    <xdr:to>
      <xdr:col>102</xdr:col>
      <xdr:colOff>114300</xdr:colOff>
      <xdr:row>78</xdr:row>
      <xdr:rowOff>41042</xdr:rowOff>
    </xdr:to>
    <xdr:cxnSp macro="">
      <xdr:nvCxnSpPr>
        <xdr:cNvPr id="860" name="直線コネクタ 859"/>
        <xdr:cNvCxnSpPr/>
      </xdr:nvCxnSpPr>
      <xdr:spPr>
        <a:xfrm>
          <a:off x="18656300" y="13356977"/>
          <a:ext cx="889000" cy="5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61" name="フローチャート: 判断 860"/>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2" name="テキスト ボックス 861"/>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3" name="フローチャート: 判断 862"/>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4" name="テキスト ボックス 863"/>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98681</xdr:rowOff>
    </xdr:from>
    <xdr:to>
      <xdr:col>116</xdr:col>
      <xdr:colOff>114300</xdr:colOff>
      <xdr:row>78</xdr:row>
      <xdr:rowOff>28831</xdr:rowOff>
    </xdr:to>
    <xdr:sp macro="" textlink="">
      <xdr:nvSpPr>
        <xdr:cNvPr id="870" name="楕円 869"/>
        <xdr:cNvSpPr/>
      </xdr:nvSpPr>
      <xdr:spPr>
        <a:xfrm>
          <a:off x="22110700" y="133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77108</xdr:rowOff>
    </xdr:from>
    <xdr:ext cx="534377" cy="259045"/>
    <xdr:sp macro="" textlink="">
      <xdr:nvSpPr>
        <xdr:cNvPr id="871" name="繰出金該当値テキスト"/>
        <xdr:cNvSpPr txBox="1"/>
      </xdr:nvSpPr>
      <xdr:spPr>
        <a:xfrm>
          <a:off x="22212300" y="132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4873</xdr:rowOff>
    </xdr:from>
    <xdr:to>
      <xdr:col>112</xdr:col>
      <xdr:colOff>38100</xdr:colOff>
      <xdr:row>78</xdr:row>
      <xdr:rowOff>106473</xdr:rowOff>
    </xdr:to>
    <xdr:sp macro="" textlink="">
      <xdr:nvSpPr>
        <xdr:cNvPr id="872" name="楕円 871"/>
        <xdr:cNvSpPr/>
      </xdr:nvSpPr>
      <xdr:spPr>
        <a:xfrm>
          <a:off x="21272500" y="133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97600</xdr:rowOff>
    </xdr:from>
    <xdr:ext cx="534377" cy="259045"/>
    <xdr:sp macro="" textlink="">
      <xdr:nvSpPr>
        <xdr:cNvPr id="873" name="テキスト ボックス 872"/>
        <xdr:cNvSpPr txBox="1"/>
      </xdr:nvSpPr>
      <xdr:spPr>
        <a:xfrm>
          <a:off x="21056111" y="1347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169628</xdr:rowOff>
    </xdr:from>
    <xdr:to>
      <xdr:col>107</xdr:col>
      <xdr:colOff>101600</xdr:colOff>
      <xdr:row>78</xdr:row>
      <xdr:rowOff>99778</xdr:rowOff>
    </xdr:to>
    <xdr:sp macro="" textlink="">
      <xdr:nvSpPr>
        <xdr:cNvPr id="874" name="楕円 873"/>
        <xdr:cNvSpPr/>
      </xdr:nvSpPr>
      <xdr:spPr>
        <a:xfrm>
          <a:off x="20383500" y="133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90905</xdr:rowOff>
    </xdr:from>
    <xdr:ext cx="534377" cy="259045"/>
    <xdr:sp macro="" textlink="">
      <xdr:nvSpPr>
        <xdr:cNvPr id="875" name="テキスト ボックス 874"/>
        <xdr:cNvSpPr txBox="1"/>
      </xdr:nvSpPr>
      <xdr:spPr>
        <a:xfrm>
          <a:off x="20167111" y="13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161692</xdr:rowOff>
    </xdr:from>
    <xdr:to>
      <xdr:col>102</xdr:col>
      <xdr:colOff>165100</xdr:colOff>
      <xdr:row>78</xdr:row>
      <xdr:rowOff>91842</xdr:rowOff>
    </xdr:to>
    <xdr:sp macro="" textlink="">
      <xdr:nvSpPr>
        <xdr:cNvPr id="876" name="楕円 875"/>
        <xdr:cNvSpPr/>
      </xdr:nvSpPr>
      <xdr:spPr>
        <a:xfrm>
          <a:off x="19494500" y="133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82969</xdr:rowOff>
    </xdr:from>
    <xdr:ext cx="534377" cy="259045"/>
    <xdr:sp macro="" textlink="">
      <xdr:nvSpPr>
        <xdr:cNvPr id="877" name="テキスト ボックス 876"/>
        <xdr:cNvSpPr txBox="1"/>
      </xdr:nvSpPr>
      <xdr:spPr>
        <a:xfrm>
          <a:off x="19278111" y="134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104527</xdr:rowOff>
    </xdr:from>
    <xdr:to>
      <xdr:col>98</xdr:col>
      <xdr:colOff>38100</xdr:colOff>
      <xdr:row>78</xdr:row>
      <xdr:rowOff>34677</xdr:rowOff>
    </xdr:to>
    <xdr:sp macro="" textlink="">
      <xdr:nvSpPr>
        <xdr:cNvPr id="878" name="楕円 877"/>
        <xdr:cNvSpPr/>
      </xdr:nvSpPr>
      <xdr:spPr>
        <a:xfrm>
          <a:off x="18605500" y="133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25804</xdr:rowOff>
    </xdr:from>
    <xdr:ext cx="534377" cy="259045"/>
    <xdr:sp macro="" textlink="">
      <xdr:nvSpPr>
        <xdr:cNvPr id="879" name="テキスト ボックス 878"/>
        <xdr:cNvSpPr txBox="1"/>
      </xdr:nvSpPr>
      <xdr:spPr>
        <a:xfrm>
          <a:off x="18389111" y="133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effectLst/>
              <a:latin typeface="ＭＳ ゴシック" panose="020B0609070205080204" pitchFamily="49" charset="-128"/>
              <a:ea typeface="ＭＳ ゴシック" panose="020B0609070205080204" pitchFamily="49" charset="-128"/>
            </a:rPr>
            <a:t>　　人件費においては類似団体と比較しても</a:t>
          </a:r>
          <a:r>
            <a:rPr lang="en-US" altLang="ja-JP" sz="1100">
              <a:effectLst/>
              <a:latin typeface="ＭＳ ゴシック" panose="020B0609070205080204" pitchFamily="49" charset="-128"/>
              <a:ea typeface="ＭＳ ゴシック" panose="020B0609070205080204" pitchFamily="49" charset="-128"/>
            </a:rPr>
            <a:t>63,075</a:t>
          </a:r>
          <a:r>
            <a:rPr lang="ja-JP" altLang="en-US" sz="1100">
              <a:effectLst/>
              <a:latin typeface="ＭＳ ゴシック" panose="020B0609070205080204" pitchFamily="49" charset="-128"/>
              <a:ea typeface="ＭＳ ゴシック" panose="020B0609070205080204" pitchFamily="49" charset="-128"/>
            </a:rPr>
            <a:t>円下回っており、住民一人当たりのコストが抑えられている。</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　　繰出金と扶助費については、類似団体を上回っている。扶助費は年々上昇傾向にあり、人口増に伴う児童数の増による保育施設等への扶助が増加しているためである。また、繰出金については、公営企業会計への</a:t>
          </a:r>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　繰出金が増加している。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非常に高くなっていた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は前年と比較すると減少しているが、今後数年間は学校施設等の整備や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が考えられるため増加の見込みである。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今後は、事業の優先順位等を考え、また、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扶助費の見直し等も含めて原課と調整していきたい。</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9,766
9,657
16.65
7,779,726
7,246,106
120,114
2,983,792
8,003,057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88456</xdr:rowOff>
    </xdr:from>
    <xdr:to>
      <xdr:col>24</xdr:col>
      <xdr:colOff>63500</xdr:colOff>
      <xdr:row>38</xdr:row>
      <xdr:rowOff>169418</xdr:rowOff>
    </xdr:to>
    <xdr:cxnSp macro="">
      <xdr:nvCxnSpPr>
        <xdr:cNvPr id="61" name="直線コネクタ 60"/>
        <xdr:cNvCxnSpPr/>
      </xdr:nvCxnSpPr>
      <xdr:spPr>
        <a:xfrm>
          <a:off x="3797300" y="6603556"/>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51880</xdr:rowOff>
    </xdr:from>
    <xdr:to>
      <xdr:col>19</xdr:col>
      <xdr:colOff>177800</xdr:colOff>
      <xdr:row>38</xdr:row>
      <xdr:rowOff>88456</xdr:rowOff>
    </xdr:to>
    <xdr:cxnSp macro="">
      <xdr:nvCxnSpPr>
        <xdr:cNvPr id="64" name="直線コネクタ 63"/>
        <xdr:cNvCxnSpPr/>
      </xdr:nvCxnSpPr>
      <xdr:spPr>
        <a:xfrm>
          <a:off x="2908300" y="656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10160</xdr:rowOff>
    </xdr:from>
    <xdr:to>
      <xdr:col>15</xdr:col>
      <xdr:colOff>50800</xdr:colOff>
      <xdr:row>38</xdr:row>
      <xdr:rowOff>51880</xdr:rowOff>
    </xdr:to>
    <xdr:cxnSp macro="">
      <xdr:nvCxnSpPr>
        <xdr:cNvPr id="67" name="直線コネクタ 66"/>
        <xdr:cNvCxnSpPr/>
      </xdr:nvCxnSpPr>
      <xdr:spPr>
        <a:xfrm>
          <a:off x="2019300" y="652526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1588</xdr:rowOff>
    </xdr:from>
    <xdr:to>
      <xdr:col>10</xdr:col>
      <xdr:colOff>114300</xdr:colOff>
      <xdr:row>38</xdr:row>
      <xdr:rowOff>10160</xdr:rowOff>
    </xdr:to>
    <xdr:cxnSp macro="">
      <xdr:nvCxnSpPr>
        <xdr:cNvPr id="70" name="直線コネクタ 69"/>
        <xdr:cNvCxnSpPr/>
      </xdr:nvCxnSpPr>
      <xdr:spPr>
        <a:xfrm>
          <a:off x="1130300" y="651668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118618</xdr:rowOff>
    </xdr:from>
    <xdr:to>
      <xdr:col>24</xdr:col>
      <xdr:colOff>114300</xdr:colOff>
      <xdr:row>39</xdr:row>
      <xdr:rowOff>48768</xdr:rowOff>
    </xdr:to>
    <xdr:sp macro="" textlink="">
      <xdr:nvSpPr>
        <xdr:cNvPr id="80" name="楕円 79"/>
        <xdr:cNvSpPr/>
      </xdr:nvSpPr>
      <xdr:spPr>
        <a:xfrm>
          <a:off x="4584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33545</xdr:rowOff>
    </xdr:from>
    <xdr:ext cx="469744" cy="259045"/>
    <xdr:sp macro="" textlink="">
      <xdr:nvSpPr>
        <xdr:cNvPr id="81" name="議会費該当値テキスト"/>
        <xdr:cNvSpPr txBox="1"/>
      </xdr:nvSpPr>
      <xdr:spPr>
        <a:xfrm>
          <a:off x="4686300"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37656</xdr:rowOff>
    </xdr:from>
    <xdr:to>
      <xdr:col>20</xdr:col>
      <xdr:colOff>38100</xdr:colOff>
      <xdr:row>38</xdr:row>
      <xdr:rowOff>139256</xdr:rowOff>
    </xdr:to>
    <xdr:sp macro="" textlink="">
      <xdr:nvSpPr>
        <xdr:cNvPr id="82" name="楕円 81"/>
        <xdr:cNvSpPr/>
      </xdr:nvSpPr>
      <xdr:spPr>
        <a:xfrm>
          <a:off x="3746500" y="65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130383</xdr:rowOff>
    </xdr:from>
    <xdr:ext cx="469744" cy="259045"/>
    <xdr:sp macro="" textlink="">
      <xdr:nvSpPr>
        <xdr:cNvPr id="83" name="テキスト ボックス 82"/>
        <xdr:cNvSpPr txBox="1"/>
      </xdr:nvSpPr>
      <xdr:spPr>
        <a:xfrm>
          <a:off x="3562428" y="66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1080</xdr:rowOff>
    </xdr:from>
    <xdr:to>
      <xdr:col>15</xdr:col>
      <xdr:colOff>101600</xdr:colOff>
      <xdr:row>38</xdr:row>
      <xdr:rowOff>102680</xdr:rowOff>
    </xdr:to>
    <xdr:sp macro="" textlink="">
      <xdr:nvSpPr>
        <xdr:cNvPr id="84" name="楕円 83"/>
        <xdr:cNvSpPr/>
      </xdr:nvSpPr>
      <xdr:spPr>
        <a:xfrm>
          <a:off x="28575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93807</xdr:rowOff>
    </xdr:from>
    <xdr:ext cx="469744" cy="259045"/>
    <xdr:sp macro="" textlink="">
      <xdr:nvSpPr>
        <xdr:cNvPr id="85" name="テキスト ボックス 84"/>
        <xdr:cNvSpPr txBox="1"/>
      </xdr:nvSpPr>
      <xdr:spPr>
        <a:xfrm>
          <a:off x="2673428" y="66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130810</xdr:rowOff>
    </xdr:from>
    <xdr:to>
      <xdr:col>10</xdr:col>
      <xdr:colOff>165100</xdr:colOff>
      <xdr:row>38</xdr:row>
      <xdr:rowOff>60960</xdr:rowOff>
    </xdr:to>
    <xdr:sp macro="" textlink="">
      <xdr:nvSpPr>
        <xdr:cNvPr id="86" name="楕円 85"/>
        <xdr:cNvSpPr/>
      </xdr:nvSpPr>
      <xdr:spPr>
        <a:xfrm>
          <a:off x="1968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52087</xdr:rowOff>
    </xdr:from>
    <xdr:ext cx="469744" cy="259045"/>
    <xdr:sp macro="" textlink="">
      <xdr:nvSpPr>
        <xdr:cNvPr id="87" name="テキスト ボックス 86"/>
        <xdr:cNvSpPr txBox="1"/>
      </xdr:nvSpPr>
      <xdr:spPr>
        <a:xfrm>
          <a:off x="1784428"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122238</xdr:rowOff>
    </xdr:from>
    <xdr:to>
      <xdr:col>6</xdr:col>
      <xdr:colOff>38100</xdr:colOff>
      <xdr:row>38</xdr:row>
      <xdr:rowOff>52388</xdr:rowOff>
    </xdr:to>
    <xdr:sp macro="" textlink="">
      <xdr:nvSpPr>
        <xdr:cNvPr id="88" name="楕円 87"/>
        <xdr:cNvSpPr/>
      </xdr:nvSpPr>
      <xdr:spPr>
        <a:xfrm>
          <a:off x="1079500" y="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43515</xdr:rowOff>
    </xdr:from>
    <xdr:ext cx="469744" cy="259045"/>
    <xdr:sp macro="" textlink="">
      <xdr:nvSpPr>
        <xdr:cNvPr id="89" name="テキスト ボックス 88"/>
        <xdr:cNvSpPr txBox="1"/>
      </xdr:nvSpPr>
      <xdr:spPr>
        <a:xfrm>
          <a:off x="895428" y="65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78132</xdr:rowOff>
    </xdr:from>
    <xdr:to>
      <xdr:col>24</xdr:col>
      <xdr:colOff>63500</xdr:colOff>
      <xdr:row>58</xdr:row>
      <xdr:rowOff>112962</xdr:rowOff>
    </xdr:to>
    <xdr:cxnSp macro="">
      <xdr:nvCxnSpPr>
        <xdr:cNvPr id="120" name="直線コネクタ 119"/>
        <xdr:cNvCxnSpPr/>
      </xdr:nvCxnSpPr>
      <xdr:spPr>
        <a:xfrm flipV="1">
          <a:off x="3797300" y="9850782"/>
          <a:ext cx="838200" cy="2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112962</xdr:rowOff>
    </xdr:from>
    <xdr:to>
      <xdr:col>19</xdr:col>
      <xdr:colOff>177800</xdr:colOff>
      <xdr:row>58</xdr:row>
      <xdr:rowOff>155704</xdr:rowOff>
    </xdr:to>
    <xdr:cxnSp macro="">
      <xdr:nvCxnSpPr>
        <xdr:cNvPr id="123" name="直線コネクタ 122"/>
        <xdr:cNvCxnSpPr/>
      </xdr:nvCxnSpPr>
      <xdr:spPr>
        <a:xfrm flipV="1">
          <a:off x="2908300" y="10057062"/>
          <a:ext cx="889000" cy="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96162</xdr:rowOff>
    </xdr:from>
    <xdr:to>
      <xdr:col>15</xdr:col>
      <xdr:colOff>50800</xdr:colOff>
      <xdr:row>58</xdr:row>
      <xdr:rowOff>155704</xdr:rowOff>
    </xdr:to>
    <xdr:cxnSp macro="">
      <xdr:nvCxnSpPr>
        <xdr:cNvPr id="126" name="直線コネクタ 125"/>
        <xdr:cNvCxnSpPr/>
      </xdr:nvCxnSpPr>
      <xdr:spPr>
        <a:xfrm>
          <a:off x="2019300" y="10040262"/>
          <a:ext cx="889000" cy="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96162</xdr:rowOff>
    </xdr:from>
    <xdr:to>
      <xdr:col>10</xdr:col>
      <xdr:colOff>114300</xdr:colOff>
      <xdr:row>58</xdr:row>
      <xdr:rowOff>134382</xdr:rowOff>
    </xdr:to>
    <xdr:cxnSp macro="">
      <xdr:nvCxnSpPr>
        <xdr:cNvPr id="129" name="直線コネクタ 128"/>
        <xdr:cNvCxnSpPr/>
      </xdr:nvCxnSpPr>
      <xdr:spPr>
        <a:xfrm flipV="1">
          <a:off x="1130300" y="10040262"/>
          <a:ext cx="889000" cy="3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27332</xdr:rowOff>
    </xdr:from>
    <xdr:to>
      <xdr:col>24</xdr:col>
      <xdr:colOff>114300</xdr:colOff>
      <xdr:row>57</xdr:row>
      <xdr:rowOff>128932</xdr:rowOff>
    </xdr:to>
    <xdr:sp macro="" textlink="">
      <xdr:nvSpPr>
        <xdr:cNvPr id="139" name="楕円 138"/>
        <xdr:cNvSpPr/>
      </xdr:nvSpPr>
      <xdr:spPr>
        <a:xfrm>
          <a:off x="4584700" y="97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5759</xdr:rowOff>
    </xdr:from>
    <xdr:ext cx="599010" cy="259045"/>
    <xdr:sp macro="" textlink="">
      <xdr:nvSpPr>
        <xdr:cNvPr id="140" name="総務費該当値テキスト"/>
        <xdr:cNvSpPr txBox="1"/>
      </xdr:nvSpPr>
      <xdr:spPr>
        <a:xfrm>
          <a:off x="4686300" y="977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62162</xdr:rowOff>
    </xdr:from>
    <xdr:to>
      <xdr:col>20</xdr:col>
      <xdr:colOff>38100</xdr:colOff>
      <xdr:row>58</xdr:row>
      <xdr:rowOff>163762</xdr:rowOff>
    </xdr:to>
    <xdr:sp macro="" textlink="">
      <xdr:nvSpPr>
        <xdr:cNvPr id="141" name="楕円 140"/>
        <xdr:cNvSpPr/>
      </xdr:nvSpPr>
      <xdr:spPr>
        <a:xfrm>
          <a:off x="3746500" y="100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154889</xdr:rowOff>
    </xdr:from>
    <xdr:ext cx="534377" cy="259045"/>
    <xdr:sp macro="" textlink="">
      <xdr:nvSpPr>
        <xdr:cNvPr id="142" name="テキスト ボックス 141"/>
        <xdr:cNvSpPr txBox="1"/>
      </xdr:nvSpPr>
      <xdr:spPr>
        <a:xfrm>
          <a:off x="3530111" y="100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104904</xdr:rowOff>
    </xdr:from>
    <xdr:to>
      <xdr:col>15</xdr:col>
      <xdr:colOff>101600</xdr:colOff>
      <xdr:row>59</xdr:row>
      <xdr:rowOff>35054</xdr:rowOff>
    </xdr:to>
    <xdr:sp macro="" textlink="">
      <xdr:nvSpPr>
        <xdr:cNvPr id="143" name="楕円 142"/>
        <xdr:cNvSpPr/>
      </xdr:nvSpPr>
      <xdr:spPr>
        <a:xfrm>
          <a:off x="2857500" y="100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26181</xdr:rowOff>
    </xdr:from>
    <xdr:ext cx="534377" cy="259045"/>
    <xdr:sp macro="" textlink="">
      <xdr:nvSpPr>
        <xdr:cNvPr id="144" name="テキスト ボックス 143"/>
        <xdr:cNvSpPr txBox="1"/>
      </xdr:nvSpPr>
      <xdr:spPr>
        <a:xfrm>
          <a:off x="2641111" y="101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45362</xdr:rowOff>
    </xdr:from>
    <xdr:to>
      <xdr:col>10</xdr:col>
      <xdr:colOff>165100</xdr:colOff>
      <xdr:row>58</xdr:row>
      <xdr:rowOff>146962</xdr:rowOff>
    </xdr:to>
    <xdr:sp macro="" textlink="">
      <xdr:nvSpPr>
        <xdr:cNvPr id="145" name="楕円 144"/>
        <xdr:cNvSpPr/>
      </xdr:nvSpPr>
      <xdr:spPr>
        <a:xfrm>
          <a:off x="1968500" y="99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138089</xdr:rowOff>
    </xdr:from>
    <xdr:ext cx="599010" cy="259045"/>
    <xdr:sp macro="" textlink="">
      <xdr:nvSpPr>
        <xdr:cNvPr id="146" name="テキスト ボックス 145"/>
        <xdr:cNvSpPr txBox="1"/>
      </xdr:nvSpPr>
      <xdr:spPr>
        <a:xfrm>
          <a:off x="1719795" y="100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83582</xdr:rowOff>
    </xdr:from>
    <xdr:to>
      <xdr:col>6</xdr:col>
      <xdr:colOff>38100</xdr:colOff>
      <xdr:row>59</xdr:row>
      <xdr:rowOff>13732</xdr:rowOff>
    </xdr:to>
    <xdr:sp macro="" textlink="">
      <xdr:nvSpPr>
        <xdr:cNvPr id="147" name="楕円 146"/>
        <xdr:cNvSpPr/>
      </xdr:nvSpPr>
      <xdr:spPr>
        <a:xfrm>
          <a:off x="1079500" y="1002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4859</xdr:rowOff>
    </xdr:from>
    <xdr:ext cx="534377" cy="259045"/>
    <xdr:sp macro="" textlink="">
      <xdr:nvSpPr>
        <xdr:cNvPr id="148" name="テキスト ボックス 147"/>
        <xdr:cNvSpPr txBox="1"/>
      </xdr:nvSpPr>
      <xdr:spPr>
        <a:xfrm>
          <a:off x="863111" y="1012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17110</xdr:rowOff>
    </xdr:from>
    <xdr:to>
      <xdr:col>24</xdr:col>
      <xdr:colOff>63500</xdr:colOff>
      <xdr:row>75</xdr:row>
      <xdr:rowOff>101371</xdr:rowOff>
    </xdr:to>
    <xdr:cxnSp macro="">
      <xdr:nvCxnSpPr>
        <xdr:cNvPr id="178" name="直線コネクタ 177"/>
        <xdr:cNvCxnSpPr/>
      </xdr:nvCxnSpPr>
      <xdr:spPr>
        <a:xfrm flipV="1">
          <a:off x="3797300" y="12875860"/>
          <a:ext cx="838200" cy="8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101371</xdr:rowOff>
    </xdr:from>
    <xdr:to>
      <xdr:col>19</xdr:col>
      <xdr:colOff>177800</xdr:colOff>
      <xdr:row>76</xdr:row>
      <xdr:rowOff>102293</xdr:rowOff>
    </xdr:to>
    <xdr:cxnSp macro="">
      <xdr:nvCxnSpPr>
        <xdr:cNvPr id="181" name="直線コネクタ 180"/>
        <xdr:cNvCxnSpPr/>
      </xdr:nvCxnSpPr>
      <xdr:spPr>
        <a:xfrm flipV="1">
          <a:off x="2908300" y="12960121"/>
          <a:ext cx="889000" cy="17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102293</xdr:rowOff>
    </xdr:from>
    <xdr:to>
      <xdr:col>15</xdr:col>
      <xdr:colOff>50800</xdr:colOff>
      <xdr:row>77</xdr:row>
      <xdr:rowOff>8300</xdr:rowOff>
    </xdr:to>
    <xdr:cxnSp macro="">
      <xdr:nvCxnSpPr>
        <xdr:cNvPr id="184" name="直線コネクタ 183"/>
        <xdr:cNvCxnSpPr/>
      </xdr:nvCxnSpPr>
      <xdr:spPr>
        <a:xfrm flipV="1">
          <a:off x="2019300" y="13132493"/>
          <a:ext cx="8890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60734</xdr:rowOff>
    </xdr:from>
    <xdr:to>
      <xdr:col>10</xdr:col>
      <xdr:colOff>114300</xdr:colOff>
      <xdr:row>77</xdr:row>
      <xdr:rowOff>8300</xdr:rowOff>
    </xdr:to>
    <xdr:cxnSp macro="">
      <xdr:nvCxnSpPr>
        <xdr:cNvPr id="187" name="直線コネクタ 186"/>
        <xdr:cNvCxnSpPr/>
      </xdr:nvCxnSpPr>
      <xdr:spPr>
        <a:xfrm>
          <a:off x="1130300" y="13090934"/>
          <a:ext cx="889000" cy="1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137760</xdr:rowOff>
    </xdr:from>
    <xdr:to>
      <xdr:col>24</xdr:col>
      <xdr:colOff>114300</xdr:colOff>
      <xdr:row>75</xdr:row>
      <xdr:rowOff>67910</xdr:rowOff>
    </xdr:to>
    <xdr:sp macro="" textlink="">
      <xdr:nvSpPr>
        <xdr:cNvPr id="197" name="楕円 196"/>
        <xdr:cNvSpPr/>
      </xdr:nvSpPr>
      <xdr:spPr>
        <a:xfrm>
          <a:off x="4584700" y="128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160637</xdr:rowOff>
    </xdr:from>
    <xdr:ext cx="599010" cy="259045"/>
    <xdr:sp macro="" textlink="">
      <xdr:nvSpPr>
        <xdr:cNvPr id="198" name="民生費該当値テキスト"/>
        <xdr:cNvSpPr txBox="1"/>
      </xdr:nvSpPr>
      <xdr:spPr>
        <a:xfrm>
          <a:off x="4686300" y="1267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50571</xdr:rowOff>
    </xdr:from>
    <xdr:to>
      <xdr:col>20</xdr:col>
      <xdr:colOff>38100</xdr:colOff>
      <xdr:row>75</xdr:row>
      <xdr:rowOff>152171</xdr:rowOff>
    </xdr:to>
    <xdr:sp macro="" textlink="">
      <xdr:nvSpPr>
        <xdr:cNvPr id="199" name="楕円 198"/>
        <xdr:cNvSpPr/>
      </xdr:nvSpPr>
      <xdr:spPr>
        <a:xfrm>
          <a:off x="3746500" y="129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168698</xdr:rowOff>
    </xdr:from>
    <xdr:ext cx="599010" cy="259045"/>
    <xdr:sp macro="" textlink="">
      <xdr:nvSpPr>
        <xdr:cNvPr id="200" name="テキスト ボックス 199"/>
        <xdr:cNvSpPr txBox="1"/>
      </xdr:nvSpPr>
      <xdr:spPr>
        <a:xfrm>
          <a:off x="3497795" y="126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51493</xdr:rowOff>
    </xdr:from>
    <xdr:to>
      <xdr:col>15</xdr:col>
      <xdr:colOff>101600</xdr:colOff>
      <xdr:row>76</xdr:row>
      <xdr:rowOff>153093</xdr:rowOff>
    </xdr:to>
    <xdr:sp macro="" textlink="">
      <xdr:nvSpPr>
        <xdr:cNvPr id="201" name="楕円 200"/>
        <xdr:cNvSpPr/>
      </xdr:nvSpPr>
      <xdr:spPr>
        <a:xfrm>
          <a:off x="2857500" y="130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144220</xdr:rowOff>
    </xdr:from>
    <xdr:ext cx="599010" cy="259045"/>
    <xdr:sp macro="" textlink="">
      <xdr:nvSpPr>
        <xdr:cNvPr id="202" name="テキスト ボックス 201"/>
        <xdr:cNvSpPr txBox="1"/>
      </xdr:nvSpPr>
      <xdr:spPr>
        <a:xfrm>
          <a:off x="2608795" y="1317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128950</xdr:rowOff>
    </xdr:from>
    <xdr:to>
      <xdr:col>10</xdr:col>
      <xdr:colOff>165100</xdr:colOff>
      <xdr:row>77</xdr:row>
      <xdr:rowOff>59100</xdr:rowOff>
    </xdr:to>
    <xdr:sp macro="" textlink="">
      <xdr:nvSpPr>
        <xdr:cNvPr id="203" name="楕円 202"/>
        <xdr:cNvSpPr/>
      </xdr:nvSpPr>
      <xdr:spPr>
        <a:xfrm>
          <a:off x="1968500" y="131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50227</xdr:rowOff>
    </xdr:from>
    <xdr:ext cx="599010" cy="259045"/>
    <xdr:sp macro="" textlink="">
      <xdr:nvSpPr>
        <xdr:cNvPr id="204" name="テキスト ボックス 203"/>
        <xdr:cNvSpPr txBox="1"/>
      </xdr:nvSpPr>
      <xdr:spPr>
        <a:xfrm>
          <a:off x="1719795" y="132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9934</xdr:rowOff>
    </xdr:from>
    <xdr:to>
      <xdr:col>6</xdr:col>
      <xdr:colOff>38100</xdr:colOff>
      <xdr:row>76</xdr:row>
      <xdr:rowOff>111534</xdr:rowOff>
    </xdr:to>
    <xdr:sp macro="" textlink="">
      <xdr:nvSpPr>
        <xdr:cNvPr id="205" name="楕円 204"/>
        <xdr:cNvSpPr/>
      </xdr:nvSpPr>
      <xdr:spPr>
        <a:xfrm>
          <a:off x="1079500" y="130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128061</xdr:rowOff>
    </xdr:from>
    <xdr:ext cx="599010" cy="259045"/>
    <xdr:sp macro="" textlink="">
      <xdr:nvSpPr>
        <xdr:cNvPr id="206" name="テキスト ボックス 205"/>
        <xdr:cNvSpPr txBox="1"/>
      </xdr:nvSpPr>
      <xdr:spPr>
        <a:xfrm>
          <a:off x="830795" y="1281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130319</xdr:rowOff>
    </xdr:from>
    <xdr:to>
      <xdr:col>24</xdr:col>
      <xdr:colOff>63500</xdr:colOff>
      <xdr:row>98</xdr:row>
      <xdr:rowOff>149310</xdr:rowOff>
    </xdr:to>
    <xdr:cxnSp macro="">
      <xdr:nvCxnSpPr>
        <xdr:cNvPr id="235" name="直線コネクタ 234"/>
        <xdr:cNvCxnSpPr/>
      </xdr:nvCxnSpPr>
      <xdr:spPr>
        <a:xfrm>
          <a:off x="3797300" y="16932419"/>
          <a:ext cx="8382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130319</xdr:rowOff>
    </xdr:from>
    <xdr:to>
      <xdr:col>19</xdr:col>
      <xdr:colOff>177800</xdr:colOff>
      <xdr:row>98</xdr:row>
      <xdr:rowOff>134181</xdr:rowOff>
    </xdr:to>
    <xdr:cxnSp macro="">
      <xdr:nvCxnSpPr>
        <xdr:cNvPr id="238" name="直線コネクタ 237"/>
        <xdr:cNvCxnSpPr/>
      </xdr:nvCxnSpPr>
      <xdr:spPr>
        <a:xfrm flipV="1">
          <a:off x="2908300" y="16932419"/>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42109</xdr:rowOff>
    </xdr:from>
    <xdr:to>
      <xdr:col>15</xdr:col>
      <xdr:colOff>50800</xdr:colOff>
      <xdr:row>98</xdr:row>
      <xdr:rowOff>134181</xdr:rowOff>
    </xdr:to>
    <xdr:cxnSp macro="">
      <xdr:nvCxnSpPr>
        <xdr:cNvPr id="241" name="直線コネクタ 240"/>
        <xdr:cNvCxnSpPr/>
      </xdr:nvCxnSpPr>
      <xdr:spPr>
        <a:xfrm>
          <a:off x="2019300" y="16672759"/>
          <a:ext cx="889000" cy="2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108800</xdr:rowOff>
    </xdr:from>
    <xdr:to>
      <xdr:col>10</xdr:col>
      <xdr:colOff>114300</xdr:colOff>
      <xdr:row>97</xdr:row>
      <xdr:rowOff>42109</xdr:rowOff>
    </xdr:to>
    <xdr:cxnSp macro="">
      <xdr:nvCxnSpPr>
        <xdr:cNvPr id="244" name="直線コネクタ 243"/>
        <xdr:cNvCxnSpPr/>
      </xdr:nvCxnSpPr>
      <xdr:spPr>
        <a:xfrm>
          <a:off x="1130300" y="16396550"/>
          <a:ext cx="889000" cy="27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98510</xdr:rowOff>
    </xdr:from>
    <xdr:to>
      <xdr:col>24</xdr:col>
      <xdr:colOff>114300</xdr:colOff>
      <xdr:row>99</xdr:row>
      <xdr:rowOff>28660</xdr:rowOff>
    </xdr:to>
    <xdr:sp macro="" textlink="">
      <xdr:nvSpPr>
        <xdr:cNvPr id="254" name="楕円 253"/>
        <xdr:cNvSpPr/>
      </xdr:nvSpPr>
      <xdr:spPr>
        <a:xfrm>
          <a:off x="4584700" y="169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13437</xdr:rowOff>
    </xdr:from>
    <xdr:ext cx="534377" cy="259045"/>
    <xdr:sp macro="" textlink="">
      <xdr:nvSpPr>
        <xdr:cNvPr id="255" name="衛生費該当値テキスト"/>
        <xdr:cNvSpPr txBox="1"/>
      </xdr:nvSpPr>
      <xdr:spPr>
        <a:xfrm>
          <a:off x="4686300" y="168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79519</xdr:rowOff>
    </xdr:from>
    <xdr:to>
      <xdr:col>20</xdr:col>
      <xdr:colOff>38100</xdr:colOff>
      <xdr:row>99</xdr:row>
      <xdr:rowOff>9669</xdr:rowOff>
    </xdr:to>
    <xdr:sp macro="" textlink="">
      <xdr:nvSpPr>
        <xdr:cNvPr id="256" name="楕円 255"/>
        <xdr:cNvSpPr/>
      </xdr:nvSpPr>
      <xdr:spPr>
        <a:xfrm>
          <a:off x="3746500" y="1688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796</xdr:rowOff>
    </xdr:from>
    <xdr:ext cx="534377" cy="259045"/>
    <xdr:sp macro="" textlink="">
      <xdr:nvSpPr>
        <xdr:cNvPr id="257" name="テキスト ボックス 256"/>
        <xdr:cNvSpPr txBox="1"/>
      </xdr:nvSpPr>
      <xdr:spPr>
        <a:xfrm>
          <a:off x="3530111" y="169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83381</xdr:rowOff>
    </xdr:from>
    <xdr:to>
      <xdr:col>15</xdr:col>
      <xdr:colOff>101600</xdr:colOff>
      <xdr:row>99</xdr:row>
      <xdr:rowOff>13531</xdr:rowOff>
    </xdr:to>
    <xdr:sp macro="" textlink="">
      <xdr:nvSpPr>
        <xdr:cNvPr id="258" name="楕円 257"/>
        <xdr:cNvSpPr/>
      </xdr:nvSpPr>
      <xdr:spPr>
        <a:xfrm>
          <a:off x="2857500" y="168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4658</xdr:rowOff>
    </xdr:from>
    <xdr:ext cx="534377" cy="259045"/>
    <xdr:sp macro="" textlink="">
      <xdr:nvSpPr>
        <xdr:cNvPr id="259" name="テキスト ボックス 258"/>
        <xdr:cNvSpPr txBox="1"/>
      </xdr:nvSpPr>
      <xdr:spPr>
        <a:xfrm>
          <a:off x="2641111" y="1697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162759</xdr:rowOff>
    </xdr:from>
    <xdr:to>
      <xdr:col>10</xdr:col>
      <xdr:colOff>165100</xdr:colOff>
      <xdr:row>97</xdr:row>
      <xdr:rowOff>92909</xdr:rowOff>
    </xdr:to>
    <xdr:sp macro="" textlink="">
      <xdr:nvSpPr>
        <xdr:cNvPr id="260" name="楕円 259"/>
        <xdr:cNvSpPr/>
      </xdr:nvSpPr>
      <xdr:spPr>
        <a:xfrm>
          <a:off x="1968500" y="166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109436</xdr:rowOff>
    </xdr:from>
    <xdr:ext cx="599010" cy="259045"/>
    <xdr:sp macro="" textlink="">
      <xdr:nvSpPr>
        <xdr:cNvPr id="261" name="テキスト ボックス 260"/>
        <xdr:cNvSpPr txBox="1"/>
      </xdr:nvSpPr>
      <xdr:spPr>
        <a:xfrm>
          <a:off x="1719795" y="1639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58000</xdr:rowOff>
    </xdr:from>
    <xdr:to>
      <xdr:col>6</xdr:col>
      <xdr:colOff>38100</xdr:colOff>
      <xdr:row>95</xdr:row>
      <xdr:rowOff>159600</xdr:rowOff>
    </xdr:to>
    <xdr:sp macro="" textlink="">
      <xdr:nvSpPr>
        <xdr:cNvPr id="262" name="楕円 261"/>
        <xdr:cNvSpPr/>
      </xdr:nvSpPr>
      <xdr:spPr>
        <a:xfrm>
          <a:off x="1079500" y="163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4677</xdr:rowOff>
    </xdr:from>
    <xdr:ext cx="599010" cy="259045"/>
    <xdr:sp macro="" textlink="">
      <xdr:nvSpPr>
        <xdr:cNvPr id="263" name="テキスト ボックス 262"/>
        <xdr:cNvSpPr txBox="1"/>
      </xdr:nvSpPr>
      <xdr:spPr>
        <a:xfrm>
          <a:off x="830795" y="1612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100381</xdr:rowOff>
    </xdr:from>
    <xdr:to>
      <xdr:col>55</xdr:col>
      <xdr:colOff>0</xdr:colOff>
      <xdr:row>58</xdr:row>
      <xdr:rowOff>66739</xdr:rowOff>
    </xdr:to>
    <xdr:cxnSp macro="">
      <xdr:nvCxnSpPr>
        <xdr:cNvPr id="349" name="直線コネクタ 348"/>
        <xdr:cNvCxnSpPr/>
      </xdr:nvCxnSpPr>
      <xdr:spPr>
        <a:xfrm flipV="1">
          <a:off x="9639300" y="9873031"/>
          <a:ext cx="838200" cy="13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123614</xdr:rowOff>
    </xdr:from>
    <xdr:to>
      <xdr:col>50</xdr:col>
      <xdr:colOff>114300</xdr:colOff>
      <xdr:row>58</xdr:row>
      <xdr:rowOff>66739</xdr:rowOff>
    </xdr:to>
    <xdr:cxnSp macro="">
      <xdr:nvCxnSpPr>
        <xdr:cNvPr id="352" name="直線コネクタ 351"/>
        <xdr:cNvCxnSpPr/>
      </xdr:nvCxnSpPr>
      <xdr:spPr>
        <a:xfrm>
          <a:off x="8750300" y="9896264"/>
          <a:ext cx="889000" cy="1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307</xdr:rowOff>
    </xdr:from>
    <xdr:to>
      <xdr:col>45</xdr:col>
      <xdr:colOff>177800</xdr:colOff>
      <xdr:row>57</xdr:row>
      <xdr:rowOff>123614</xdr:rowOff>
    </xdr:to>
    <xdr:cxnSp macro="">
      <xdr:nvCxnSpPr>
        <xdr:cNvPr id="355" name="直線コネクタ 354"/>
        <xdr:cNvCxnSpPr/>
      </xdr:nvCxnSpPr>
      <xdr:spPr>
        <a:xfrm>
          <a:off x="7861300" y="9772957"/>
          <a:ext cx="889000" cy="1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307</xdr:rowOff>
    </xdr:from>
    <xdr:to>
      <xdr:col>41</xdr:col>
      <xdr:colOff>50800</xdr:colOff>
      <xdr:row>57</xdr:row>
      <xdr:rowOff>71631</xdr:rowOff>
    </xdr:to>
    <xdr:cxnSp macro="">
      <xdr:nvCxnSpPr>
        <xdr:cNvPr id="358" name="直線コネクタ 357"/>
        <xdr:cNvCxnSpPr/>
      </xdr:nvCxnSpPr>
      <xdr:spPr>
        <a:xfrm flipV="1">
          <a:off x="6972300" y="9772957"/>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49581</xdr:rowOff>
    </xdr:from>
    <xdr:to>
      <xdr:col>55</xdr:col>
      <xdr:colOff>50800</xdr:colOff>
      <xdr:row>57</xdr:row>
      <xdr:rowOff>151181</xdr:rowOff>
    </xdr:to>
    <xdr:sp macro="" textlink="">
      <xdr:nvSpPr>
        <xdr:cNvPr id="368" name="楕円 367"/>
        <xdr:cNvSpPr/>
      </xdr:nvSpPr>
      <xdr:spPr>
        <a:xfrm>
          <a:off x="10426700" y="98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28008</xdr:rowOff>
    </xdr:from>
    <xdr:ext cx="534377" cy="259045"/>
    <xdr:sp macro="" textlink="">
      <xdr:nvSpPr>
        <xdr:cNvPr id="369" name="農林水産業費該当値テキスト"/>
        <xdr:cNvSpPr txBox="1"/>
      </xdr:nvSpPr>
      <xdr:spPr>
        <a:xfrm>
          <a:off x="10528300" y="98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15939</xdr:rowOff>
    </xdr:from>
    <xdr:to>
      <xdr:col>50</xdr:col>
      <xdr:colOff>165100</xdr:colOff>
      <xdr:row>58</xdr:row>
      <xdr:rowOff>117539</xdr:rowOff>
    </xdr:to>
    <xdr:sp macro="" textlink="">
      <xdr:nvSpPr>
        <xdr:cNvPr id="370" name="楕円 369"/>
        <xdr:cNvSpPr/>
      </xdr:nvSpPr>
      <xdr:spPr>
        <a:xfrm>
          <a:off x="9588500" y="99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108666</xdr:rowOff>
    </xdr:from>
    <xdr:ext cx="534377" cy="259045"/>
    <xdr:sp macro="" textlink="">
      <xdr:nvSpPr>
        <xdr:cNvPr id="371" name="テキスト ボックス 370"/>
        <xdr:cNvSpPr txBox="1"/>
      </xdr:nvSpPr>
      <xdr:spPr>
        <a:xfrm>
          <a:off x="9372111" y="1005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72814</xdr:rowOff>
    </xdr:from>
    <xdr:to>
      <xdr:col>46</xdr:col>
      <xdr:colOff>38100</xdr:colOff>
      <xdr:row>58</xdr:row>
      <xdr:rowOff>2964</xdr:rowOff>
    </xdr:to>
    <xdr:sp macro="" textlink="">
      <xdr:nvSpPr>
        <xdr:cNvPr id="372" name="楕円 371"/>
        <xdr:cNvSpPr/>
      </xdr:nvSpPr>
      <xdr:spPr>
        <a:xfrm>
          <a:off x="8699500" y="984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165541</xdr:rowOff>
    </xdr:from>
    <xdr:ext cx="534377" cy="259045"/>
    <xdr:sp macro="" textlink="">
      <xdr:nvSpPr>
        <xdr:cNvPr id="373" name="テキスト ボックス 372"/>
        <xdr:cNvSpPr txBox="1"/>
      </xdr:nvSpPr>
      <xdr:spPr>
        <a:xfrm>
          <a:off x="8483111" y="99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120957</xdr:rowOff>
    </xdr:from>
    <xdr:to>
      <xdr:col>41</xdr:col>
      <xdr:colOff>101600</xdr:colOff>
      <xdr:row>57</xdr:row>
      <xdr:rowOff>51107</xdr:rowOff>
    </xdr:to>
    <xdr:sp macro="" textlink="">
      <xdr:nvSpPr>
        <xdr:cNvPr id="374" name="楕円 373"/>
        <xdr:cNvSpPr/>
      </xdr:nvSpPr>
      <xdr:spPr>
        <a:xfrm>
          <a:off x="7810500" y="97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67634</xdr:rowOff>
    </xdr:from>
    <xdr:ext cx="534377" cy="259045"/>
    <xdr:sp macro="" textlink="">
      <xdr:nvSpPr>
        <xdr:cNvPr id="375" name="テキスト ボックス 374"/>
        <xdr:cNvSpPr txBox="1"/>
      </xdr:nvSpPr>
      <xdr:spPr>
        <a:xfrm>
          <a:off x="7594111" y="949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20831</xdr:rowOff>
    </xdr:from>
    <xdr:to>
      <xdr:col>36</xdr:col>
      <xdr:colOff>165100</xdr:colOff>
      <xdr:row>57</xdr:row>
      <xdr:rowOff>122431</xdr:rowOff>
    </xdr:to>
    <xdr:sp macro="" textlink="">
      <xdr:nvSpPr>
        <xdr:cNvPr id="376" name="楕円 375"/>
        <xdr:cNvSpPr/>
      </xdr:nvSpPr>
      <xdr:spPr>
        <a:xfrm>
          <a:off x="6921500" y="97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138958</xdr:rowOff>
    </xdr:from>
    <xdr:ext cx="534377" cy="259045"/>
    <xdr:sp macro="" textlink="">
      <xdr:nvSpPr>
        <xdr:cNvPr id="377" name="テキスト ボックス 376"/>
        <xdr:cNvSpPr txBox="1"/>
      </xdr:nvSpPr>
      <xdr:spPr>
        <a:xfrm>
          <a:off x="6705111" y="95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131969</xdr:rowOff>
    </xdr:from>
    <xdr:to>
      <xdr:col>55</xdr:col>
      <xdr:colOff>0</xdr:colOff>
      <xdr:row>78</xdr:row>
      <xdr:rowOff>135238</xdr:rowOff>
    </xdr:to>
    <xdr:cxnSp macro="">
      <xdr:nvCxnSpPr>
        <xdr:cNvPr id="404" name="直線コネクタ 403"/>
        <xdr:cNvCxnSpPr/>
      </xdr:nvCxnSpPr>
      <xdr:spPr>
        <a:xfrm>
          <a:off x="9639300" y="13505069"/>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131969</xdr:rowOff>
    </xdr:from>
    <xdr:to>
      <xdr:col>50</xdr:col>
      <xdr:colOff>114300</xdr:colOff>
      <xdr:row>78</xdr:row>
      <xdr:rowOff>136353</xdr:rowOff>
    </xdr:to>
    <xdr:cxnSp macro="">
      <xdr:nvCxnSpPr>
        <xdr:cNvPr id="407" name="直線コネクタ 406"/>
        <xdr:cNvCxnSpPr/>
      </xdr:nvCxnSpPr>
      <xdr:spPr>
        <a:xfrm flipV="1">
          <a:off x="8750300" y="13505069"/>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36131</xdr:rowOff>
    </xdr:from>
    <xdr:to>
      <xdr:col>45</xdr:col>
      <xdr:colOff>177800</xdr:colOff>
      <xdr:row>78</xdr:row>
      <xdr:rowOff>136353</xdr:rowOff>
    </xdr:to>
    <xdr:cxnSp macro="">
      <xdr:nvCxnSpPr>
        <xdr:cNvPr id="410" name="直線コネクタ 409"/>
        <xdr:cNvCxnSpPr/>
      </xdr:nvCxnSpPr>
      <xdr:spPr>
        <a:xfrm>
          <a:off x="7861300" y="13409231"/>
          <a:ext cx="8890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36131</xdr:rowOff>
    </xdr:from>
    <xdr:to>
      <xdr:col>41</xdr:col>
      <xdr:colOff>50800</xdr:colOff>
      <xdr:row>78</xdr:row>
      <xdr:rowOff>137026</xdr:rowOff>
    </xdr:to>
    <xdr:cxnSp macro="">
      <xdr:nvCxnSpPr>
        <xdr:cNvPr id="413" name="直線コネクタ 412"/>
        <xdr:cNvCxnSpPr/>
      </xdr:nvCxnSpPr>
      <xdr:spPr>
        <a:xfrm flipV="1">
          <a:off x="6972300" y="13409231"/>
          <a:ext cx="889000" cy="10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84438</xdr:rowOff>
    </xdr:from>
    <xdr:to>
      <xdr:col>55</xdr:col>
      <xdr:colOff>50800</xdr:colOff>
      <xdr:row>79</xdr:row>
      <xdr:rowOff>14588</xdr:rowOff>
    </xdr:to>
    <xdr:sp macro="" textlink="">
      <xdr:nvSpPr>
        <xdr:cNvPr id="423" name="楕円 422"/>
        <xdr:cNvSpPr/>
      </xdr:nvSpPr>
      <xdr:spPr>
        <a:xfrm>
          <a:off x="10426700" y="134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170815</xdr:rowOff>
    </xdr:from>
    <xdr:ext cx="378565" cy="259045"/>
    <xdr:sp macro="" textlink="">
      <xdr:nvSpPr>
        <xdr:cNvPr id="424" name="商工費該当値テキスト"/>
        <xdr:cNvSpPr txBox="1"/>
      </xdr:nvSpPr>
      <xdr:spPr>
        <a:xfrm>
          <a:off x="10528300" y="1337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81169</xdr:rowOff>
    </xdr:from>
    <xdr:to>
      <xdr:col>50</xdr:col>
      <xdr:colOff>165100</xdr:colOff>
      <xdr:row>79</xdr:row>
      <xdr:rowOff>11319</xdr:rowOff>
    </xdr:to>
    <xdr:sp macro="" textlink="">
      <xdr:nvSpPr>
        <xdr:cNvPr id="425" name="楕円 424"/>
        <xdr:cNvSpPr/>
      </xdr:nvSpPr>
      <xdr:spPr>
        <a:xfrm>
          <a:off x="9588500" y="134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2446</xdr:rowOff>
    </xdr:from>
    <xdr:ext cx="469744" cy="259045"/>
    <xdr:sp macro="" textlink="">
      <xdr:nvSpPr>
        <xdr:cNvPr id="426" name="テキスト ボックス 425"/>
        <xdr:cNvSpPr txBox="1"/>
      </xdr:nvSpPr>
      <xdr:spPr>
        <a:xfrm>
          <a:off x="9404428" y="135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85553</xdr:rowOff>
    </xdr:from>
    <xdr:to>
      <xdr:col>46</xdr:col>
      <xdr:colOff>38100</xdr:colOff>
      <xdr:row>79</xdr:row>
      <xdr:rowOff>15703</xdr:rowOff>
    </xdr:to>
    <xdr:sp macro="" textlink="">
      <xdr:nvSpPr>
        <xdr:cNvPr id="427" name="楕円 426"/>
        <xdr:cNvSpPr/>
      </xdr:nvSpPr>
      <xdr:spPr>
        <a:xfrm>
          <a:off x="86995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6830</xdr:rowOff>
    </xdr:from>
    <xdr:ext cx="378565" cy="259045"/>
    <xdr:sp macro="" textlink="">
      <xdr:nvSpPr>
        <xdr:cNvPr id="428" name="テキスト ボックス 427"/>
        <xdr:cNvSpPr txBox="1"/>
      </xdr:nvSpPr>
      <xdr:spPr>
        <a:xfrm>
          <a:off x="8561017" y="1355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156781</xdr:rowOff>
    </xdr:from>
    <xdr:to>
      <xdr:col>41</xdr:col>
      <xdr:colOff>101600</xdr:colOff>
      <xdr:row>78</xdr:row>
      <xdr:rowOff>86931</xdr:rowOff>
    </xdr:to>
    <xdr:sp macro="" textlink="">
      <xdr:nvSpPr>
        <xdr:cNvPr id="429" name="楕円 428"/>
        <xdr:cNvSpPr/>
      </xdr:nvSpPr>
      <xdr:spPr>
        <a:xfrm>
          <a:off x="7810500" y="133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78058</xdr:rowOff>
    </xdr:from>
    <xdr:ext cx="534377" cy="259045"/>
    <xdr:sp macro="" textlink="">
      <xdr:nvSpPr>
        <xdr:cNvPr id="430" name="テキスト ボックス 429"/>
        <xdr:cNvSpPr txBox="1"/>
      </xdr:nvSpPr>
      <xdr:spPr>
        <a:xfrm>
          <a:off x="7594111" y="134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86226</xdr:rowOff>
    </xdr:from>
    <xdr:to>
      <xdr:col>36</xdr:col>
      <xdr:colOff>165100</xdr:colOff>
      <xdr:row>79</xdr:row>
      <xdr:rowOff>16376</xdr:rowOff>
    </xdr:to>
    <xdr:sp macro="" textlink="">
      <xdr:nvSpPr>
        <xdr:cNvPr id="431" name="楕円 430"/>
        <xdr:cNvSpPr/>
      </xdr:nvSpPr>
      <xdr:spPr>
        <a:xfrm>
          <a:off x="6921500" y="134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7503</xdr:rowOff>
    </xdr:from>
    <xdr:ext cx="378565" cy="259045"/>
    <xdr:sp macro="" textlink="">
      <xdr:nvSpPr>
        <xdr:cNvPr id="432" name="テキスト ボックス 431"/>
        <xdr:cNvSpPr txBox="1"/>
      </xdr:nvSpPr>
      <xdr:spPr>
        <a:xfrm>
          <a:off x="6783017" y="1355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61571</xdr:rowOff>
    </xdr:from>
    <xdr:to>
      <xdr:col>54</xdr:col>
      <xdr:colOff>189865</xdr:colOff>
      <xdr:row>98</xdr:row>
      <xdr:rowOff>129284</xdr:rowOff>
    </xdr:to>
    <xdr:cxnSp macro="">
      <xdr:nvCxnSpPr>
        <xdr:cNvPr id="456" name="直線コネクタ 455"/>
        <xdr:cNvCxnSpPr/>
      </xdr:nvCxnSpPr>
      <xdr:spPr>
        <a:xfrm flipV="1">
          <a:off x="10475595" y="16177871"/>
          <a:ext cx="1270" cy="75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133111</xdr:rowOff>
    </xdr:from>
    <xdr:ext cx="534377" cy="259045"/>
    <xdr:sp macro="" textlink="">
      <xdr:nvSpPr>
        <xdr:cNvPr id="457" name="土木費最小値テキスト"/>
        <xdr:cNvSpPr txBox="1"/>
      </xdr:nvSpPr>
      <xdr:spPr>
        <a:xfrm>
          <a:off x="10528300" y="169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129284</xdr:rowOff>
    </xdr:from>
    <xdr:to>
      <xdr:col>55</xdr:col>
      <xdr:colOff>88900</xdr:colOff>
      <xdr:row>98</xdr:row>
      <xdr:rowOff>129284</xdr:rowOff>
    </xdr:to>
    <xdr:cxnSp macro="">
      <xdr:nvCxnSpPr>
        <xdr:cNvPr id="458" name="直線コネクタ 457"/>
        <xdr:cNvCxnSpPr/>
      </xdr:nvCxnSpPr>
      <xdr:spPr>
        <a:xfrm>
          <a:off x="10388600" y="169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8248</xdr:rowOff>
    </xdr:from>
    <xdr:ext cx="599010" cy="259045"/>
    <xdr:sp macro="" textlink="">
      <xdr:nvSpPr>
        <xdr:cNvPr id="459" name="土木費最大値テキスト"/>
        <xdr:cNvSpPr txBox="1"/>
      </xdr:nvSpPr>
      <xdr:spPr>
        <a:xfrm>
          <a:off x="10528300" y="1595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61571</xdr:rowOff>
    </xdr:from>
    <xdr:to>
      <xdr:col>55</xdr:col>
      <xdr:colOff>88900</xdr:colOff>
      <xdr:row>94</xdr:row>
      <xdr:rowOff>61571</xdr:rowOff>
    </xdr:to>
    <xdr:cxnSp macro="">
      <xdr:nvCxnSpPr>
        <xdr:cNvPr id="460" name="直線コネクタ 459"/>
        <xdr:cNvCxnSpPr/>
      </xdr:nvCxnSpPr>
      <xdr:spPr>
        <a:xfrm>
          <a:off x="10388600" y="1617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58223</xdr:rowOff>
    </xdr:from>
    <xdr:to>
      <xdr:col>55</xdr:col>
      <xdr:colOff>0</xdr:colOff>
      <xdr:row>97</xdr:row>
      <xdr:rowOff>898</xdr:rowOff>
    </xdr:to>
    <xdr:cxnSp macro="">
      <xdr:nvCxnSpPr>
        <xdr:cNvPr id="461" name="直線コネクタ 460"/>
        <xdr:cNvCxnSpPr/>
      </xdr:nvCxnSpPr>
      <xdr:spPr>
        <a:xfrm>
          <a:off x="9639300" y="15660173"/>
          <a:ext cx="8382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16513</xdr:rowOff>
    </xdr:from>
    <xdr:ext cx="534377" cy="259045"/>
    <xdr:sp macro="" textlink="">
      <xdr:nvSpPr>
        <xdr:cNvPr id="462" name="土木費平均値テキスト"/>
        <xdr:cNvSpPr txBox="1"/>
      </xdr:nvSpPr>
      <xdr:spPr>
        <a:xfrm>
          <a:off x="10528300" y="16647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38086</xdr:rowOff>
    </xdr:from>
    <xdr:to>
      <xdr:col>55</xdr:col>
      <xdr:colOff>50800</xdr:colOff>
      <xdr:row>97</xdr:row>
      <xdr:rowOff>139686</xdr:rowOff>
    </xdr:to>
    <xdr:sp macro="" textlink="">
      <xdr:nvSpPr>
        <xdr:cNvPr id="463" name="フローチャート: 判断 462"/>
        <xdr:cNvSpPr/>
      </xdr:nvSpPr>
      <xdr:spPr>
        <a:xfrm>
          <a:off x="104267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58223</xdr:rowOff>
    </xdr:from>
    <xdr:to>
      <xdr:col>50</xdr:col>
      <xdr:colOff>114300</xdr:colOff>
      <xdr:row>97</xdr:row>
      <xdr:rowOff>46107</xdr:rowOff>
    </xdr:to>
    <xdr:cxnSp macro="">
      <xdr:nvCxnSpPr>
        <xdr:cNvPr id="464" name="直線コネクタ 463"/>
        <xdr:cNvCxnSpPr/>
      </xdr:nvCxnSpPr>
      <xdr:spPr>
        <a:xfrm flipV="1">
          <a:off x="8750300" y="15660173"/>
          <a:ext cx="889000" cy="10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159606</xdr:rowOff>
    </xdr:from>
    <xdr:to>
      <xdr:col>50</xdr:col>
      <xdr:colOff>165100</xdr:colOff>
      <xdr:row>97</xdr:row>
      <xdr:rowOff>89756</xdr:rowOff>
    </xdr:to>
    <xdr:sp macro="" textlink="">
      <xdr:nvSpPr>
        <xdr:cNvPr id="465" name="フローチャート: 判断 464"/>
        <xdr:cNvSpPr/>
      </xdr:nvSpPr>
      <xdr:spPr>
        <a:xfrm>
          <a:off x="9588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80883</xdr:rowOff>
    </xdr:from>
    <xdr:ext cx="534377" cy="259045"/>
    <xdr:sp macro="" textlink="">
      <xdr:nvSpPr>
        <xdr:cNvPr id="466" name="テキスト ボックス 465"/>
        <xdr:cNvSpPr txBox="1"/>
      </xdr:nvSpPr>
      <xdr:spPr>
        <a:xfrm>
          <a:off x="9372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46107</xdr:rowOff>
    </xdr:from>
    <xdr:to>
      <xdr:col>45</xdr:col>
      <xdr:colOff>177800</xdr:colOff>
      <xdr:row>97</xdr:row>
      <xdr:rowOff>106595</xdr:rowOff>
    </xdr:to>
    <xdr:cxnSp macro="">
      <xdr:nvCxnSpPr>
        <xdr:cNvPr id="467" name="直線コネクタ 466"/>
        <xdr:cNvCxnSpPr/>
      </xdr:nvCxnSpPr>
      <xdr:spPr>
        <a:xfrm flipV="1">
          <a:off x="7861300" y="16676757"/>
          <a:ext cx="889000" cy="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29666</xdr:rowOff>
    </xdr:from>
    <xdr:to>
      <xdr:col>46</xdr:col>
      <xdr:colOff>38100</xdr:colOff>
      <xdr:row>97</xdr:row>
      <xdr:rowOff>131266</xdr:rowOff>
    </xdr:to>
    <xdr:sp macro="" textlink="">
      <xdr:nvSpPr>
        <xdr:cNvPr id="468" name="フローチャート: 判断 467"/>
        <xdr:cNvSpPr/>
      </xdr:nvSpPr>
      <xdr:spPr>
        <a:xfrm>
          <a:off x="8699500" y="166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122393</xdr:rowOff>
    </xdr:from>
    <xdr:ext cx="534377" cy="259045"/>
    <xdr:sp macro="" textlink="">
      <xdr:nvSpPr>
        <xdr:cNvPr id="469" name="テキスト ボックス 468"/>
        <xdr:cNvSpPr txBox="1"/>
      </xdr:nvSpPr>
      <xdr:spPr>
        <a:xfrm>
          <a:off x="8483111" y="167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106595</xdr:rowOff>
    </xdr:from>
    <xdr:to>
      <xdr:col>41</xdr:col>
      <xdr:colOff>50800</xdr:colOff>
      <xdr:row>98</xdr:row>
      <xdr:rowOff>80683</xdr:rowOff>
    </xdr:to>
    <xdr:cxnSp macro="">
      <xdr:nvCxnSpPr>
        <xdr:cNvPr id="470" name="直線コネクタ 469"/>
        <xdr:cNvCxnSpPr/>
      </xdr:nvCxnSpPr>
      <xdr:spPr>
        <a:xfrm flipV="1">
          <a:off x="6972300" y="16737245"/>
          <a:ext cx="889000" cy="1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46098</xdr:rowOff>
    </xdr:from>
    <xdr:to>
      <xdr:col>41</xdr:col>
      <xdr:colOff>101600</xdr:colOff>
      <xdr:row>97</xdr:row>
      <xdr:rowOff>147698</xdr:rowOff>
    </xdr:to>
    <xdr:sp macro="" textlink="">
      <xdr:nvSpPr>
        <xdr:cNvPr id="471" name="フローチャート: 判断 470"/>
        <xdr:cNvSpPr/>
      </xdr:nvSpPr>
      <xdr:spPr>
        <a:xfrm>
          <a:off x="7810500" y="166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164225</xdr:rowOff>
    </xdr:from>
    <xdr:ext cx="534377" cy="259045"/>
    <xdr:sp macro="" textlink="">
      <xdr:nvSpPr>
        <xdr:cNvPr id="472" name="テキスト ボックス 471"/>
        <xdr:cNvSpPr txBox="1"/>
      </xdr:nvSpPr>
      <xdr:spPr>
        <a:xfrm>
          <a:off x="7594111" y="164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39053</xdr:rowOff>
    </xdr:from>
    <xdr:to>
      <xdr:col>36</xdr:col>
      <xdr:colOff>165100</xdr:colOff>
      <xdr:row>97</xdr:row>
      <xdr:rowOff>140653</xdr:rowOff>
    </xdr:to>
    <xdr:sp macro="" textlink="">
      <xdr:nvSpPr>
        <xdr:cNvPr id="473" name="フローチャート: 判断 472"/>
        <xdr:cNvSpPr/>
      </xdr:nvSpPr>
      <xdr:spPr>
        <a:xfrm>
          <a:off x="6921500" y="1666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157180</xdr:rowOff>
    </xdr:from>
    <xdr:ext cx="534377" cy="259045"/>
    <xdr:sp macro="" textlink="">
      <xdr:nvSpPr>
        <xdr:cNvPr id="474" name="テキスト ボックス 473"/>
        <xdr:cNvSpPr txBox="1"/>
      </xdr:nvSpPr>
      <xdr:spPr>
        <a:xfrm>
          <a:off x="6705111" y="164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121548</xdr:rowOff>
    </xdr:from>
    <xdr:to>
      <xdr:col>55</xdr:col>
      <xdr:colOff>50800</xdr:colOff>
      <xdr:row>97</xdr:row>
      <xdr:rowOff>51698</xdr:rowOff>
    </xdr:to>
    <xdr:sp macro="" textlink="">
      <xdr:nvSpPr>
        <xdr:cNvPr id="480" name="楕円 479"/>
        <xdr:cNvSpPr/>
      </xdr:nvSpPr>
      <xdr:spPr>
        <a:xfrm>
          <a:off x="104267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144425</xdr:rowOff>
    </xdr:from>
    <xdr:ext cx="599010" cy="259045"/>
    <xdr:sp macro="" textlink="">
      <xdr:nvSpPr>
        <xdr:cNvPr id="481" name="土木費該当値テキスト"/>
        <xdr:cNvSpPr txBox="1"/>
      </xdr:nvSpPr>
      <xdr:spPr>
        <a:xfrm>
          <a:off x="10528300" y="1643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7423</xdr:rowOff>
    </xdr:from>
    <xdr:to>
      <xdr:col>50</xdr:col>
      <xdr:colOff>165100</xdr:colOff>
      <xdr:row>91</xdr:row>
      <xdr:rowOff>109023</xdr:rowOff>
    </xdr:to>
    <xdr:sp macro="" textlink="">
      <xdr:nvSpPr>
        <xdr:cNvPr id="482" name="楕円 481"/>
        <xdr:cNvSpPr/>
      </xdr:nvSpPr>
      <xdr:spPr>
        <a:xfrm>
          <a:off x="9588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125550</xdr:rowOff>
    </xdr:from>
    <xdr:ext cx="599010" cy="259045"/>
    <xdr:sp macro="" textlink="">
      <xdr:nvSpPr>
        <xdr:cNvPr id="483" name="テキスト ボックス 482"/>
        <xdr:cNvSpPr txBox="1"/>
      </xdr:nvSpPr>
      <xdr:spPr>
        <a:xfrm>
          <a:off x="9339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166757</xdr:rowOff>
    </xdr:from>
    <xdr:to>
      <xdr:col>46</xdr:col>
      <xdr:colOff>38100</xdr:colOff>
      <xdr:row>97</xdr:row>
      <xdr:rowOff>96907</xdr:rowOff>
    </xdr:to>
    <xdr:sp macro="" textlink="">
      <xdr:nvSpPr>
        <xdr:cNvPr id="484" name="楕円 483"/>
        <xdr:cNvSpPr/>
      </xdr:nvSpPr>
      <xdr:spPr>
        <a:xfrm>
          <a:off x="8699500" y="166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113434</xdr:rowOff>
    </xdr:from>
    <xdr:ext cx="534377" cy="259045"/>
    <xdr:sp macro="" textlink="">
      <xdr:nvSpPr>
        <xdr:cNvPr id="485" name="テキスト ボックス 484"/>
        <xdr:cNvSpPr txBox="1"/>
      </xdr:nvSpPr>
      <xdr:spPr>
        <a:xfrm>
          <a:off x="8483111" y="1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55795</xdr:rowOff>
    </xdr:from>
    <xdr:to>
      <xdr:col>41</xdr:col>
      <xdr:colOff>101600</xdr:colOff>
      <xdr:row>97</xdr:row>
      <xdr:rowOff>157395</xdr:rowOff>
    </xdr:to>
    <xdr:sp macro="" textlink="">
      <xdr:nvSpPr>
        <xdr:cNvPr id="486" name="楕円 485"/>
        <xdr:cNvSpPr/>
      </xdr:nvSpPr>
      <xdr:spPr>
        <a:xfrm>
          <a:off x="7810500" y="1668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148522</xdr:rowOff>
    </xdr:from>
    <xdr:ext cx="534377" cy="259045"/>
    <xdr:sp macro="" textlink="">
      <xdr:nvSpPr>
        <xdr:cNvPr id="487" name="テキスト ボックス 486"/>
        <xdr:cNvSpPr txBox="1"/>
      </xdr:nvSpPr>
      <xdr:spPr>
        <a:xfrm>
          <a:off x="7594111" y="1677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29883</xdr:rowOff>
    </xdr:from>
    <xdr:to>
      <xdr:col>36</xdr:col>
      <xdr:colOff>165100</xdr:colOff>
      <xdr:row>98</xdr:row>
      <xdr:rowOff>131483</xdr:rowOff>
    </xdr:to>
    <xdr:sp macro="" textlink="">
      <xdr:nvSpPr>
        <xdr:cNvPr id="488" name="楕円 487"/>
        <xdr:cNvSpPr/>
      </xdr:nvSpPr>
      <xdr:spPr>
        <a:xfrm>
          <a:off x="6921500" y="168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122610</xdr:rowOff>
    </xdr:from>
    <xdr:ext cx="534377" cy="259045"/>
    <xdr:sp macro="" textlink="">
      <xdr:nvSpPr>
        <xdr:cNvPr id="489" name="テキスト ボックス 488"/>
        <xdr:cNvSpPr txBox="1"/>
      </xdr:nvSpPr>
      <xdr:spPr>
        <a:xfrm>
          <a:off x="6705111" y="169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4" name="直線コネクタ 513"/>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5"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6" name="直線コネクタ 515"/>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7"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18" name="直線コネクタ 517"/>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55575</xdr:rowOff>
    </xdr:from>
    <xdr:to>
      <xdr:col>85</xdr:col>
      <xdr:colOff>127000</xdr:colOff>
      <xdr:row>39</xdr:row>
      <xdr:rowOff>86779</xdr:rowOff>
    </xdr:to>
    <xdr:cxnSp macro="">
      <xdr:nvCxnSpPr>
        <xdr:cNvPr id="519" name="直線コネクタ 518"/>
        <xdr:cNvCxnSpPr/>
      </xdr:nvCxnSpPr>
      <xdr:spPr>
        <a:xfrm>
          <a:off x="15481300" y="6742125"/>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0" name="消防費平均値テキスト"/>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1" name="フローチャート: 判断 520"/>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55575</xdr:rowOff>
    </xdr:from>
    <xdr:to>
      <xdr:col>81</xdr:col>
      <xdr:colOff>50800</xdr:colOff>
      <xdr:row>39</xdr:row>
      <xdr:rowOff>78587</xdr:rowOff>
    </xdr:to>
    <xdr:cxnSp macro="">
      <xdr:nvCxnSpPr>
        <xdr:cNvPr id="522" name="直線コネクタ 521"/>
        <xdr:cNvCxnSpPr/>
      </xdr:nvCxnSpPr>
      <xdr:spPr>
        <a:xfrm flipV="1">
          <a:off x="14592300" y="67421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3" name="フローチャート: 判断 522"/>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4" name="テキスト ボックス 523"/>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35020</xdr:rowOff>
    </xdr:from>
    <xdr:to>
      <xdr:col>76</xdr:col>
      <xdr:colOff>114300</xdr:colOff>
      <xdr:row>39</xdr:row>
      <xdr:rowOff>78587</xdr:rowOff>
    </xdr:to>
    <xdr:cxnSp macro="">
      <xdr:nvCxnSpPr>
        <xdr:cNvPr id="525" name="直線コネクタ 524"/>
        <xdr:cNvCxnSpPr/>
      </xdr:nvCxnSpPr>
      <xdr:spPr>
        <a:xfrm>
          <a:off x="13703300" y="6721570"/>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6" name="フローチャート: 判断 525"/>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7" name="テキスト ボックス 526"/>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35020</xdr:rowOff>
    </xdr:from>
    <xdr:to>
      <xdr:col>71</xdr:col>
      <xdr:colOff>177800</xdr:colOff>
      <xdr:row>39</xdr:row>
      <xdr:rowOff>98095</xdr:rowOff>
    </xdr:to>
    <xdr:cxnSp macro="">
      <xdr:nvCxnSpPr>
        <xdr:cNvPr id="528" name="直線コネクタ 527"/>
        <xdr:cNvCxnSpPr/>
      </xdr:nvCxnSpPr>
      <xdr:spPr>
        <a:xfrm flipV="1">
          <a:off x="12814300" y="6721570"/>
          <a:ext cx="889000" cy="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29" name="フローチャート: 判断 528"/>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0" name="テキスト ボックス 529"/>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1" name="フローチャート: 判断 530"/>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2" name="テキスト ボックス 531"/>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35979</xdr:rowOff>
    </xdr:from>
    <xdr:to>
      <xdr:col>85</xdr:col>
      <xdr:colOff>177800</xdr:colOff>
      <xdr:row>39</xdr:row>
      <xdr:rowOff>137579</xdr:rowOff>
    </xdr:to>
    <xdr:sp macro="" textlink="">
      <xdr:nvSpPr>
        <xdr:cNvPr id="538" name="楕円 537"/>
        <xdr:cNvSpPr/>
      </xdr:nvSpPr>
      <xdr:spPr>
        <a:xfrm>
          <a:off x="16268700" y="67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122356</xdr:rowOff>
    </xdr:from>
    <xdr:ext cx="534377" cy="259045"/>
    <xdr:sp macro="" textlink="">
      <xdr:nvSpPr>
        <xdr:cNvPr id="539" name="消防費該当値テキスト"/>
        <xdr:cNvSpPr txBox="1"/>
      </xdr:nvSpPr>
      <xdr:spPr>
        <a:xfrm>
          <a:off x="16370300" y="66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4775</xdr:rowOff>
    </xdr:from>
    <xdr:to>
      <xdr:col>81</xdr:col>
      <xdr:colOff>101600</xdr:colOff>
      <xdr:row>39</xdr:row>
      <xdr:rowOff>106375</xdr:rowOff>
    </xdr:to>
    <xdr:sp macro="" textlink="">
      <xdr:nvSpPr>
        <xdr:cNvPr id="540" name="楕円 539"/>
        <xdr:cNvSpPr/>
      </xdr:nvSpPr>
      <xdr:spPr>
        <a:xfrm>
          <a:off x="15430500" y="66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97502</xdr:rowOff>
    </xdr:from>
    <xdr:ext cx="534377" cy="259045"/>
    <xdr:sp macro="" textlink="">
      <xdr:nvSpPr>
        <xdr:cNvPr id="541" name="テキスト ボックス 540"/>
        <xdr:cNvSpPr txBox="1"/>
      </xdr:nvSpPr>
      <xdr:spPr>
        <a:xfrm>
          <a:off x="15214111" y="67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27787</xdr:rowOff>
    </xdr:from>
    <xdr:to>
      <xdr:col>76</xdr:col>
      <xdr:colOff>165100</xdr:colOff>
      <xdr:row>39</xdr:row>
      <xdr:rowOff>129387</xdr:rowOff>
    </xdr:to>
    <xdr:sp macro="" textlink="">
      <xdr:nvSpPr>
        <xdr:cNvPr id="542" name="楕円 541"/>
        <xdr:cNvSpPr/>
      </xdr:nvSpPr>
      <xdr:spPr>
        <a:xfrm>
          <a:off x="14541500" y="671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120514</xdr:rowOff>
    </xdr:from>
    <xdr:ext cx="534377" cy="259045"/>
    <xdr:sp macro="" textlink="">
      <xdr:nvSpPr>
        <xdr:cNvPr id="543" name="テキスト ボックス 542"/>
        <xdr:cNvSpPr txBox="1"/>
      </xdr:nvSpPr>
      <xdr:spPr>
        <a:xfrm>
          <a:off x="14325111" y="680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155670</xdr:rowOff>
    </xdr:from>
    <xdr:to>
      <xdr:col>72</xdr:col>
      <xdr:colOff>38100</xdr:colOff>
      <xdr:row>39</xdr:row>
      <xdr:rowOff>85820</xdr:rowOff>
    </xdr:to>
    <xdr:sp macro="" textlink="">
      <xdr:nvSpPr>
        <xdr:cNvPr id="544" name="楕円 543"/>
        <xdr:cNvSpPr/>
      </xdr:nvSpPr>
      <xdr:spPr>
        <a:xfrm>
          <a:off x="13652500" y="66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76947</xdr:rowOff>
    </xdr:from>
    <xdr:ext cx="534377" cy="259045"/>
    <xdr:sp macro="" textlink="">
      <xdr:nvSpPr>
        <xdr:cNvPr id="545" name="テキスト ボックス 544"/>
        <xdr:cNvSpPr txBox="1"/>
      </xdr:nvSpPr>
      <xdr:spPr>
        <a:xfrm>
          <a:off x="13436111" y="67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47295</xdr:rowOff>
    </xdr:from>
    <xdr:to>
      <xdr:col>67</xdr:col>
      <xdr:colOff>101600</xdr:colOff>
      <xdr:row>39</xdr:row>
      <xdr:rowOff>148895</xdr:rowOff>
    </xdr:to>
    <xdr:sp macro="" textlink="">
      <xdr:nvSpPr>
        <xdr:cNvPr id="546" name="楕円 545"/>
        <xdr:cNvSpPr/>
      </xdr:nvSpPr>
      <xdr:spPr>
        <a:xfrm>
          <a:off x="12763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140022</xdr:rowOff>
    </xdr:from>
    <xdr:ext cx="534377" cy="259045"/>
    <xdr:sp macro="" textlink="">
      <xdr:nvSpPr>
        <xdr:cNvPr id="547" name="テキスト ボックス 546"/>
        <xdr:cNvSpPr txBox="1"/>
      </xdr:nvSpPr>
      <xdr:spPr>
        <a:xfrm>
          <a:off x="12547111" y="682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69" name="直線コネクタ 568"/>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0"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1" name="直線コネクタ 570"/>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2"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3" name="直線コネクタ 572"/>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168426</xdr:rowOff>
    </xdr:from>
    <xdr:to>
      <xdr:col>85</xdr:col>
      <xdr:colOff>127000</xdr:colOff>
      <xdr:row>57</xdr:row>
      <xdr:rowOff>74416</xdr:rowOff>
    </xdr:to>
    <xdr:cxnSp macro="">
      <xdr:nvCxnSpPr>
        <xdr:cNvPr id="574" name="直線コネクタ 573"/>
        <xdr:cNvCxnSpPr/>
      </xdr:nvCxnSpPr>
      <xdr:spPr>
        <a:xfrm flipV="1">
          <a:off x="15481300" y="9769626"/>
          <a:ext cx="838200" cy="7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5" name="教育費平均値テキスト"/>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6" name="フローチャート: 判断 575"/>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74416</xdr:rowOff>
    </xdr:from>
    <xdr:to>
      <xdr:col>81</xdr:col>
      <xdr:colOff>50800</xdr:colOff>
      <xdr:row>57</xdr:row>
      <xdr:rowOff>136468</xdr:rowOff>
    </xdr:to>
    <xdr:cxnSp macro="">
      <xdr:nvCxnSpPr>
        <xdr:cNvPr id="577" name="直線コネクタ 576"/>
        <xdr:cNvCxnSpPr/>
      </xdr:nvCxnSpPr>
      <xdr:spPr>
        <a:xfrm flipV="1">
          <a:off x="14592300" y="9847066"/>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78" name="フローチャート: 判断 577"/>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79" name="テキスト ボックス 578"/>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136468</xdr:rowOff>
    </xdr:from>
    <xdr:to>
      <xdr:col>76</xdr:col>
      <xdr:colOff>114300</xdr:colOff>
      <xdr:row>57</xdr:row>
      <xdr:rowOff>141323</xdr:rowOff>
    </xdr:to>
    <xdr:cxnSp macro="">
      <xdr:nvCxnSpPr>
        <xdr:cNvPr id="580" name="直線コネクタ 579"/>
        <xdr:cNvCxnSpPr/>
      </xdr:nvCxnSpPr>
      <xdr:spPr>
        <a:xfrm flipV="1">
          <a:off x="13703300" y="9909118"/>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1" name="フローチャート: 判断 580"/>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2" name="テキスト ボックス 581"/>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141323</xdr:rowOff>
    </xdr:from>
    <xdr:to>
      <xdr:col>71</xdr:col>
      <xdr:colOff>177800</xdr:colOff>
      <xdr:row>57</xdr:row>
      <xdr:rowOff>158285</xdr:rowOff>
    </xdr:to>
    <xdr:cxnSp macro="">
      <xdr:nvCxnSpPr>
        <xdr:cNvPr id="583" name="直線コネクタ 582"/>
        <xdr:cNvCxnSpPr/>
      </xdr:nvCxnSpPr>
      <xdr:spPr>
        <a:xfrm flipV="1">
          <a:off x="12814300" y="9913973"/>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4" name="フローチャート: 判断 583"/>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5" name="テキスト ボックス 584"/>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6" name="フローチャート: 判断 585"/>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7" name="テキスト ボックス 586"/>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117626</xdr:rowOff>
    </xdr:from>
    <xdr:to>
      <xdr:col>85</xdr:col>
      <xdr:colOff>177800</xdr:colOff>
      <xdr:row>57</xdr:row>
      <xdr:rowOff>47776</xdr:rowOff>
    </xdr:to>
    <xdr:sp macro="" textlink="">
      <xdr:nvSpPr>
        <xdr:cNvPr id="593" name="楕円 592"/>
        <xdr:cNvSpPr/>
      </xdr:nvSpPr>
      <xdr:spPr>
        <a:xfrm>
          <a:off x="16268700" y="9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96053</xdr:rowOff>
    </xdr:from>
    <xdr:ext cx="534377" cy="259045"/>
    <xdr:sp macro="" textlink="">
      <xdr:nvSpPr>
        <xdr:cNvPr id="594" name="教育費該当値テキスト"/>
        <xdr:cNvSpPr txBox="1"/>
      </xdr:nvSpPr>
      <xdr:spPr>
        <a:xfrm>
          <a:off x="16370300" y="96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23616</xdr:rowOff>
    </xdr:from>
    <xdr:to>
      <xdr:col>81</xdr:col>
      <xdr:colOff>101600</xdr:colOff>
      <xdr:row>57</xdr:row>
      <xdr:rowOff>125216</xdr:rowOff>
    </xdr:to>
    <xdr:sp macro="" textlink="">
      <xdr:nvSpPr>
        <xdr:cNvPr id="595" name="楕円 594"/>
        <xdr:cNvSpPr/>
      </xdr:nvSpPr>
      <xdr:spPr>
        <a:xfrm>
          <a:off x="15430500" y="97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116343</xdr:rowOff>
    </xdr:from>
    <xdr:ext cx="534377" cy="259045"/>
    <xdr:sp macro="" textlink="">
      <xdr:nvSpPr>
        <xdr:cNvPr id="596" name="テキスト ボックス 595"/>
        <xdr:cNvSpPr txBox="1"/>
      </xdr:nvSpPr>
      <xdr:spPr>
        <a:xfrm>
          <a:off x="15214111" y="9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85668</xdr:rowOff>
    </xdr:from>
    <xdr:to>
      <xdr:col>76</xdr:col>
      <xdr:colOff>165100</xdr:colOff>
      <xdr:row>58</xdr:row>
      <xdr:rowOff>15818</xdr:rowOff>
    </xdr:to>
    <xdr:sp macro="" textlink="">
      <xdr:nvSpPr>
        <xdr:cNvPr id="597" name="楕円 596"/>
        <xdr:cNvSpPr/>
      </xdr:nvSpPr>
      <xdr:spPr>
        <a:xfrm>
          <a:off x="14541500" y="98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6945</xdr:rowOff>
    </xdr:from>
    <xdr:ext cx="534377" cy="259045"/>
    <xdr:sp macro="" textlink="">
      <xdr:nvSpPr>
        <xdr:cNvPr id="598" name="テキスト ボックス 597"/>
        <xdr:cNvSpPr txBox="1"/>
      </xdr:nvSpPr>
      <xdr:spPr>
        <a:xfrm>
          <a:off x="14325111" y="99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90523</xdr:rowOff>
    </xdr:from>
    <xdr:to>
      <xdr:col>72</xdr:col>
      <xdr:colOff>38100</xdr:colOff>
      <xdr:row>58</xdr:row>
      <xdr:rowOff>20673</xdr:rowOff>
    </xdr:to>
    <xdr:sp macro="" textlink="">
      <xdr:nvSpPr>
        <xdr:cNvPr id="599" name="楕円 598"/>
        <xdr:cNvSpPr/>
      </xdr:nvSpPr>
      <xdr:spPr>
        <a:xfrm>
          <a:off x="13652500" y="9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11800</xdr:rowOff>
    </xdr:from>
    <xdr:ext cx="534377" cy="259045"/>
    <xdr:sp macro="" textlink="">
      <xdr:nvSpPr>
        <xdr:cNvPr id="600" name="テキスト ボックス 599"/>
        <xdr:cNvSpPr txBox="1"/>
      </xdr:nvSpPr>
      <xdr:spPr>
        <a:xfrm>
          <a:off x="13436111" y="99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107485</xdr:rowOff>
    </xdr:from>
    <xdr:to>
      <xdr:col>67</xdr:col>
      <xdr:colOff>101600</xdr:colOff>
      <xdr:row>58</xdr:row>
      <xdr:rowOff>37635</xdr:rowOff>
    </xdr:to>
    <xdr:sp macro="" textlink="">
      <xdr:nvSpPr>
        <xdr:cNvPr id="601" name="楕円 600"/>
        <xdr:cNvSpPr/>
      </xdr:nvSpPr>
      <xdr:spPr>
        <a:xfrm>
          <a:off x="12763500" y="98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28762</xdr:rowOff>
    </xdr:from>
    <xdr:ext cx="534377" cy="259045"/>
    <xdr:sp macro="" textlink="">
      <xdr:nvSpPr>
        <xdr:cNvPr id="602" name="テキスト ボックス 601"/>
        <xdr:cNvSpPr txBox="1"/>
      </xdr:nvSpPr>
      <xdr:spPr>
        <a:xfrm>
          <a:off x="12547111" y="99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2" name="直線コネクタ 621"/>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5"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6" name="直線コネクタ 625"/>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43059</xdr:rowOff>
    </xdr:from>
    <xdr:to>
      <xdr:col>85</xdr:col>
      <xdr:colOff>127000</xdr:colOff>
      <xdr:row>78</xdr:row>
      <xdr:rowOff>25400</xdr:rowOff>
    </xdr:to>
    <xdr:cxnSp macro="">
      <xdr:nvCxnSpPr>
        <xdr:cNvPr id="627" name="直線コネクタ 626"/>
        <xdr:cNvCxnSpPr/>
      </xdr:nvCxnSpPr>
      <xdr:spPr>
        <a:xfrm>
          <a:off x="15481300" y="13244709"/>
          <a:ext cx="838200" cy="15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28"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29" name="フローチャート: 判断 628"/>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63159</xdr:rowOff>
    </xdr:from>
    <xdr:to>
      <xdr:col>81</xdr:col>
      <xdr:colOff>50800</xdr:colOff>
      <xdr:row>77</xdr:row>
      <xdr:rowOff>43059</xdr:rowOff>
    </xdr:to>
    <xdr:cxnSp macro="">
      <xdr:nvCxnSpPr>
        <xdr:cNvPr id="630" name="直線コネクタ 629"/>
        <xdr:cNvCxnSpPr/>
      </xdr:nvCxnSpPr>
      <xdr:spPr>
        <a:xfrm>
          <a:off x="14592300" y="13093359"/>
          <a:ext cx="889000" cy="15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1" name="フローチャート: 判断 630"/>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2" name="テキスト ボックス 631"/>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106238</xdr:rowOff>
    </xdr:from>
    <xdr:to>
      <xdr:col>76</xdr:col>
      <xdr:colOff>114300</xdr:colOff>
      <xdr:row>76</xdr:row>
      <xdr:rowOff>63159</xdr:rowOff>
    </xdr:to>
    <xdr:cxnSp macro="">
      <xdr:nvCxnSpPr>
        <xdr:cNvPr id="633" name="直線コネクタ 632"/>
        <xdr:cNvCxnSpPr/>
      </xdr:nvCxnSpPr>
      <xdr:spPr>
        <a:xfrm>
          <a:off x="13703300" y="12793538"/>
          <a:ext cx="889000" cy="2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4" name="フローチャート: 判断 633"/>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5" name="テキスト ボックス 634"/>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106238</xdr:rowOff>
    </xdr:from>
    <xdr:to>
      <xdr:col>71</xdr:col>
      <xdr:colOff>177800</xdr:colOff>
      <xdr:row>76</xdr:row>
      <xdr:rowOff>66839</xdr:rowOff>
    </xdr:to>
    <xdr:cxnSp macro="">
      <xdr:nvCxnSpPr>
        <xdr:cNvPr id="636" name="直線コネクタ 635"/>
        <xdr:cNvCxnSpPr/>
      </xdr:nvCxnSpPr>
      <xdr:spPr>
        <a:xfrm flipV="1">
          <a:off x="12814300" y="12793538"/>
          <a:ext cx="889000" cy="30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7" name="フローチャート: 判断 636"/>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38" name="テキスト ボックス 637"/>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39" name="フローチャート: 判断 638"/>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0" name="テキスト ボックス 639"/>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楕円 645"/>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7"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163709</xdr:rowOff>
    </xdr:from>
    <xdr:to>
      <xdr:col>81</xdr:col>
      <xdr:colOff>101600</xdr:colOff>
      <xdr:row>77</xdr:row>
      <xdr:rowOff>93859</xdr:rowOff>
    </xdr:to>
    <xdr:sp macro="" textlink="">
      <xdr:nvSpPr>
        <xdr:cNvPr id="648" name="楕円 647"/>
        <xdr:cNvSpPr/>
      </xdr:nvSpPr>
      <xdr:spPr>
        <a:xfrm>
          <a:off x="15430500" y="131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110386</xdr:rowOff>
    </xdr:from>
    <xdr:ext cx="534377" cy="259045"/>
    <xdr:sp macro="" textlink="">
      <xdr:nvSpPr>
        <xdr:cNvPr id="649" name="テキスト ボックス 648"/>
        <xdr:cNvSpPr txBox="1"/>
      </xdr:nvSpPr>
      <xdr:spPr>
        <a:xfrm>
          <a:off x="15214111" y="12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12359</xdr:rowOff>
    </xdr:from>
    <xdr:to>
      <xdr:col>76</xdr:col>
      <xdr:colOff>165100</xdr:colOff>
      <xdr:row>76</xdr:row>
      <xdr:rowOff>113959</xdr:rowOff>
    </xdr:to>
    <xdr:sp macro="" textlink="">
      <xdr:nvSpPr>
        <xdr:cNvPr id="650" name="楕円 649"/>
        <xdr:cNvSpPr/>
      </xdr:nvSpPr>
      <xdr:spPr>
        <a:xfrm>
          <a:off x="14541500" y="130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130486</xdr:rowOff>
    </xdr:from>
    <xdr:ext cx="534377" cy="259045"/>
    <xdr:sp macro="" textlink="">
      <xdr:nvSpPr>
        <xdr:cNvPr id="651" name="テキスト ボックス 650"/>
        <xdr:cNvSpPr txBox="1"/>
      </xdr:nvSpPr>
      <xdr:spPr>
        <a:xfrm>
          <a:off x="14325111" y="128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55438</xdr:rowOff>
    </xdr:from>
    <xdr:to>
      <xdr:col>72</xdr:col>
      <xdr:colOff>38100</xdr:colOff>
      <xdr:row>74</xdr:row>
      <xdr:rowOff>157038</xdr:rowOff>
    </xdr:to>
    <xdr:sp macro="" textlink="">
      <xdr:nvSpPr>
        <xdr:cNvPr id="652" name="楕円 651"/>
        <xdr:cNvSpPr/>
      </xdr:nvSpPr>
      <xdr:spPr>
        <a:xfrm>
          <a:off x="13652500" y="127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2115</xdr:rowOff>
    </xdr:from>
    <xdr:ext cx="599010" cy="259045"/>
    <xdr:sp macro="" textlink="">
      <xdr:nvSpPr>
        <xdr:cNvPr id="653" name="テキスト ボックス 652"/>
        <xdr:cNvSpPr txBox="1"/>
      </xdr:nvSpPr>
      <xdr:spPr>
        <a:xfrm>
          <a:off x="13403795" y="1251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16039</xdr:rowOff>
    </xdr:from>
    <xdr:to>
      <xdr:col>67</xdr:col>
      <xdr:colOff>101600</xdr:colOff>
      <xdr:row>76</xdr:row>
      <xdr:rowOff>117639</xdr:rowOff>
    </xdr:to>
    <xdr:sp macro="" textlink="">
      <xdr:nvSpPr>
        <xdr:cNvPr id="654" name="楕円 653"/>
        <xdr:cNvSpPr/>
      </xdr:nvSpPr>
      <xdr:spPr>
        <a:xfrm>
          <a:off x="12763500" y="1304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134166</xdr:rowOff>
    </xdr:from>
    <xdr:ext cx="534377" cy="259045"/>
    <xdr:sp macro="" textlink="">
      <xdr:nvSpPr>
        <xdr:cNvPr id="655" name="テキスト ボックス 654"/>
        <xdr:cNvSpPr txBox="1"/>
      </xdr:nvSpPr>
      <xdr:spPr>
        <a:xfrm>
          <a:off x="12547111" y="1282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7" name="直線コネクタ 676"/>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78"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79" name="直線コネクタ 678"/>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0"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1" name="直線コネクタ 680"/>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46354</xdr:rowOff>
    </xdr:from>
    <xdr:to>
      <xdr:col>85</xdr:col>
      <xdr:colOff>127000</xdr:colOff>
      <xdr:row>97</xdr:row>
      <xdr:rowOff>125541</xdr:rowOff>
    </xdr:to>
    <xdr:cxnSp macro="">
      <xdr:nvCxnSpPr>
        <xdr:cNvPr id="682" name="直線コネクタ 681"/>
        <xdr:cNvCxnSpPr/>
      </xdr:nvCxnSpPr>
      <xdr:spPr>
        <a:xfrm flipV="1">
          <a:off x="15481300" y="16677004"/>
          <a:ext cx="8382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3" name="公債費平均値テキスト"/>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4" name="フローチャート: 判断 683"/>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125541</xdr:rowOff>
    </xdr:from>
    <xdr:to>
      <xdr:col>81</xdr:col>
      <xdr:colOff>50800</xdr:colOff>
      <xdr:row>97</xdr:row>
      <xdr:rowOff>130770</xdr:rowOff>
    </xdr:to>
    <xdr:cxnSp macro="">
      <xdr:nvCxnSpPr>
        <xdr:cNvPr id="685" name="直線コネクタ 684"/>
        <xdr:cNvCxnSpPr/>
      </xdr:nvCxnSpPr>
      <xdr:spPr>
        <a:xfrm flipV="1">
          <a:off x="14592300" y="16756191"/>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6" name="フローチャート: 判断 685"/>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7" name="テキスト ボックス 686"/>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130770</xdr:rowOff>
    </xdr:from>
    <xdr:to>
      <xdr:col>76</xdr:col>
      <xdr:colOff>114300</xdr:colOff>
      <xdr:row>97</xdr:row>
      <xdr:rowOff>139498</xdr:rowOff>
    </xdr:to>
    <xdr:cxnSp macro="">
      <xdr:nvCxnSpPr>
        <xdr:cNvPr id="688" name="直線コネクタ 687"/>
        <xdr:cNvCxnSpPr/>
      </xdr:nvCxnSpPr>
      <xdr:spPr>
        <a:xfrm flipV="1">
          <a:off x="13703300" y="1676142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89" name="フローチャート: 判断 688"/>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0" name="テキスト ボックス 689"/>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139498</xdr:rowOff>
    </xdr:from>
    <xdr:to>
      <xdr:col>71</xdr:col>
      <xdr:colOff>177800</xdr:colOff>
      <xdr:row>97</xdr:row>
      <xdr:rowOff>152803</xdr:rowOff>
    </xdr:to>
    <xdr:cxnSp macro="">
      <xdr:nvCxnSpPr>
        <xdr:cNvPr id="691" name="直線コネクタ 690"/>
        <xdr:cNvCxnSpPr/>
      </xdr:nvCxnSpPr>
      <xdr:spPr>
        <a:xfrm flipV="1">
          <a:off x="12814300" y="16770148"/>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2" name="フローチャート: 判断 691"/>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3" name="テキスト ボックス 692"/>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4" name="フローチャート: 判断 693"/>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5" name="テキスト ボックス 694"/>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167004</xdr:rowOff>
    </xdr:from>
    <xdr:to>
      <xdr:col>85</xdr:col>
      <xdr:colOff>177800</xdr:colOff>
      <xdr:row>97</xdr:row>
      <xdr:rowOff>97154</xdr:rowOff>
    </xdr:to>
    <xdr:sp macro="" textlink="">
      <xdr:nvSpPr>
        <xdr:cNvPr id="701" name="楕円 700"/>
        <xdr:cNvSpPr/>
      </xdr:nvSpPr>
      <xdr:spPr>
        <a:xfrm>
          <a:off x="16268700" y="166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145431</xdr:rowOff>
    </xdr:from>
    <xdr:ext cx="534377" cy="259045"/>
    <xdr:sp macro="" textlink="">
      <xdr:nvSpPr>
        <xdr:cNvPr id="702" name="公債費該当値テキスト"/>
        <xdr:cNvSpPr txBox="1"/>
      </xdr:nvSpPr>
      <xdr:spPr>
        <a:xfrm>
          <a:off x="16370300" y="166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74741</xdr:rowOff>
    </xdr:from>
    <xdr:to>
      <xdr:col>81</xdr:col>
      <xdr:colOff>101600</xdr:colOff>
      <xdr:row>98</xdr:row>
      <xdr:rowOff>4891</xdr:rowOff>
    </xdr:to>
    <xdr:sp macro="" textlink="">
      <xdr:nvSpPr>
        <xdr:cNvPr id="703" name="楕円 702"/>
        <xdr:cNvSpPr/>
      </xdr:nvSpPr>
      <xdr:spPr>
        <a:xfrm>
          <a:off x="15430500" y="167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167468</xdr:rowOff>
    </xdr:from>
    <xdr:ext cx="534377" cy="259045"/>
    <xdr:sp macro="" textlink="">
      <xdr:nvSpPr>
        <xdr:cNvPr id="704" name="テキスト ボックス 703"/>
        <xdr:cNvSpPr txBox="1"/>
      </xdr:nvSpPr>
      <xdr:spPr>
        <a:xfrm>
          <a:off x="15214111" y="167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79970</xdr:rowOff>
    </xdr:from>
    <xdr:to>
      <xdr:col>76</xdr:col>
      <xdr:colOff>165100</xdr:colOff>
      <xdr:row>98</xdr:row>
      <xdr:rowOff>10120</xdr:rowOff>
    </xdr:to>
    <xdr:sp macro="" textlink="">
      <xdr:nvSpPr>
        <xdr:cNvPr id="705" name="楕円 704"/>
        <xdr:cNvSpPr/>
      </xdr:nvSpPr>
      <xdr:spPr>
        <a:xfrm>
          <a:off x="14541500" y="167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1247</xdr:rowOff>
    </xdr:from>
    <xdr:ext cx="534377" cy="259045"/>
    <xdr:sp macro="" textlink="">
      <xdr:nvSpPr>
        <xdr:cNvPr id="706" name="テキスト ボックス 705"/>
        <xdr:cNvSpPr txBox="1"/>
      </xdr:nvSpPr>
      <xdr:spPr>
        <a:xfrm>
          <a:off x="14325111" y="168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88698</xdr:rowOff>
    </xdr:from>
    <xdr:to>
      <xdr:col>72</xdr:col>
      <xdr:colOff>38100</xdr:colOff>
      <xdr:row>98</xdr:row>
      <xdr:rowOff>18848</xdr:rowOff>
    </xdr:to>
    <xdr:sp macro="" textlink="">
      <xdr:nvSpPr>
        <xdr:cNvPr id="707" name="楕円 706"/>
        <xdr:cNvSpPr/>
      </xdr:nvSpPr>
      <xdr:spPr>
        <a:xfrm>
          <a:off x="136525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9975</xdr:rowOff>
    </xdr:from>
    <xdr:ext cx="534377" cy="259045"/>
    <xdr:sp macro="" textlink="">
      <xdr:nvSpPr>
        <xdr:cNvPr id="708" name="テキスト ボックス 707"/>
        <xdr:cNvSpPr txBox="1"/>
      </xdr:nvSpPr>
      <xdr:spPr>
        <a:xfrm>
          <a:off x="13436111" y="168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102003</xdr:rowOff>
    </xdr:from>
    <xdr:to>
      <xdr:col>67</xdr:col>
      <xdr:colOff>101600</xdr:colOff>
      <xdr:row>98</xdr:row>
      <xdr:rowOff>32153</xdr:rowOff>
    </xdr:to>
    <xdr:sp macro="" textlink="">
      <xdr:nvSpPr>
        <xdr:cNvPr id="709" name="楕円 708"/>
        <xdr:cNvSpPr/>
      </xdr:nvSpPr>
      <xdr:spPr>
        <a:xfrm>
          <a:off x="12763500" y="1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23280</xdr:rowOff>
    </xdr:from>
    <xdr:ext cx="534377" cy="259045"/>
    <xdr:sp macro="" textlink="">
      <xdr:nvSpPr>
        <xdr:cNvPr id="710" name="テキスト ボックス 709"/>
        <xdr:cNvSpPr txBox="1"/>
      </xdr:nvSpPr>
      <xdr:spPr>
        <a:xfrm>
          <a:off x="12547111" y="168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6" name="直線コネクタ 735"/>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7"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39"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0" name="直線コネクタ 739"/>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2"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3" name="フローチャート: 判断 742"/>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5" name="フローチャート: 判断 744"/>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6" name="テキスト ボックス 745"/>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48" name="フローチャート: 判断 747"/>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49" name="テキスト ボックス 748"/>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1" name="フローチャート: 判断 750"/>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2" name="テキスト ボックス 751"/>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3" name="フローチャート: 判断 752"/>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4" name="テキスト ボックス 753"/>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1"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目的別の歳出は、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類似団体と比較してコストが低くなっている状況である。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しかし、民生費と土木費については類似団体を上回っている。これは、人口増に伴う児童数の増により、保育施設等に対する扶助費や福祉関係の扶助費の増が考えられる。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令和元年度に大幅に増加していたが、令和２年度についても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運動公園整備事業及び土地区画整理事業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事業の割合が高く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なっている。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今後も扶助費や土木費の割合は高くなる見込みだが、現課と調整を行いながら事業を進めていく。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昨年同様、繰越すべき財源の増により、実質収支の額は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コロナ関連補助金の増やコロナによる事業の削減等により大幅に増加した一方、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人口増加に伴う扶助費の額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普通建設事業の単独事業、土地区画整理事業の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拡充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等により財政調整基金の取崩しを行った。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学校施設の整備等や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運動公園整備事業の拡充に伴う費用が発生する見込みなので、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財政調整基金の確保が重要となる。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令和２年度については、一般会計の黒字額が伸び、全体的には平成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年度と同程度の黒字を得ることができた。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格的に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増加の見込である。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また、黒字額が大幅に減少している国民健康保険会計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については、保険料の収納率向上を図るなど収入増に努めたい。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7779726</v>
      </c>
      <c r="BO4" s="433"/>
      <c r="BP4" s="433"/>
      <c r="BQ4" s="433"/>
      <c r="BR4" s="433"/>
      <c r="BS4" s="433"/>
      <c r="BT4" s="433"/>
      <c r="BU4" s="434"/>
      <c r="BV4" s="432">
        <v>8510371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v>
      </c>
      <c r="CU4" s="439"/>
      <c r="CV4" s="439"/>
      <c r="CW4" s="439"/>
      <c r="CX4" s="439"/>
      <c r="CY4" s="439"/>
      <c r="CZ4" s="439"/>
      <c r="DA4" s="440"/>
      <c r="DB4" s="438">
        <v>1.7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7246106</v>
      </c>
      <c r="BO5" s="470"/>
      <c r="BP5" s="470"/>
      <c r="BQ5" s="470"/>
      <c r="BR5" s="470"/>
      <c r="BS5" s="470"/>
      <c r="BT5" s="470"/>
      <c r="BU5" s="471"/>
      <c r="BV5" s="469">
        <v>8076413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98.2</v>
      </c>
      <c r="CU5" s="467"/>
      <c r="CV5" s="467"/>
      <c r="CW5" s="467"/>
      <c r="CX5" s="467"/>
      <c r="CY5" s="467"/>
      <c r="CZ5" s="467"/>
      <c r="DA5" s="468"/>
      <c r="DB5" s="466">
        <v>96.5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533620</v>
      </c>
      <c r="BO6" s="470"/>
      <c r="BP6" s="470"/>
      <c r="BQ6" s="470"/>
      <c r="BR6" s="470"/>
      <c r="BS6" s="470"/>
      <c r="BT6" s="470"/>
      <c r="BU6" s="471"/>
      <c r="BV6" s="469">
        <v>433958</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104.3</v>
      </c>
      <c r="CU6" s="507"/>
      <c r="CV6" s="507"/>
      <c r="CW6" s="507"/>
      <c r="CX6" s="507"/>
      <c r="CY6" s="507"/>
      <c r="CZ6" s="507"/>
      <c r="DA6" s="508"/>
      <c r="DB6" s="506">
        <v>101.6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413506</v>
      </c>
      <c r="BO7" s="470"/>
      <c r="BP7" s="470"/>
      <c r="BQ7" s="470"/>
      <c r="BR7" s="470"/>
      <c r="BS7" s="470"/>
      <c r="BT7" s="470"/>
      <c r="BU7" s="471"/>
      <c r="BV7" s="469">
        <v>387502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2983792</v>
      </c>
      <c r="CU7" s="470"/>
      <c r="CV7" s="470"/>
      <c r="CW7" s="470"/>
      <c r="CX7" s="470"/>
      <c r="CY7" s="470"/>
      <c r="CZ7" s="470"/>
      <c r="DA7" s="471"/>
      <c r="DB7" s="469">
        <v>2718329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120114</v>
      </c>
      <c r="BO8" s="470"/>
      <c r="BP8" s="470"/>
      <c r="BQ8" s="470"/>
      <c r="BR8" s="470"/>
      <c r="BS8" s="470"/>
      <c r="BT8" s="470"/>
      <c r="BU8" s="471"/>
      <c r="BV8" s="469">
        <v>46456</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0.7</v>
      </c>
      <c r="CU8" s="510"/>
      <c r="CV8" s="510"/>
      <c r="CW8" s="510"/>
      <c r="CX8" s="510"/>
      <c r="CY8" s="510"/>
      <c r="CZ8" s="510"/>
      <c r="DA8" s="511"/>
      <c r="DB8" s="509">
        <v>0.69</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9547</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73658</v>
      </c>
      <c r="BO9" s="470"/>
      <c r="BP9" s="470"/>
      <c r="BQ9" s="470"/>
      <c r="BR9" s="470"/>
      <c r="BS9" s="470"/>
      <c r="BT9" s="470"/>
      <c r="BU9" s="471"/>
      <c r="BV9" s="469">
        <v>3261</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14.5</v>
      </c>
      <c r="CU9" s="467"/>
      <c r="CV9" s="467"/>
      <c r="CW9" s="467"/>
      <c r="CX9" s="467"/>
      <c r="CY9" s="467"/>
      <c r="CZ9" s="467"/>
      <c r="DA9" s="468"/>
      <c r="DB9" s="466">
        <v>9.5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9054</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39</v>
      </c>
      <c r="BO10" s="470"/>
      <c r="BP10" s="470"/>
      <c r="BQ10" s="470"/>
      <c r="BR10" s="470"/>
      <c r="BS10" s="470"/>
      <c r="BT10" s="470"/>
      <c r="BU10" s="471"/>
      <c r="BV10" s="469">
        <v>21581</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9766</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94</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258000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141</v>
      </c>
      <c r="N13" s="561"/>
      <c r="O13" s="561"/>
      <c r="P13" s="561"/>
      <c r="Q13" s="562"/>
      <c r="R13" s="553">
        <v>9657</v>
      </c>
      <c r="S13" s="554"/>
      <c r="T13" s="554"/>
      <c r="U13" s="554"/>
      <c r="V13" s="555"/>
      <c r="W13" s="485" t="s">
        <v>142</v>
      </c>
      <c r="X13" s="486"/>
      <c r="Y13" s="486"/>
      <c r="Z13" s="486"/>
      <c r="AA13" s="486"/>
      <c r="AB13" s="476"/>
      <c r="AC13" s="520">
        <v>372</v>
      </c>
      <c r="AD13" s="521"/>
      <c r="AE13" s="521"/>
      <c r="AF13" s="521"/>
      <c r="AG13" s="563"/>
      <c r="AH13" s="520">
        <v>395</v>
      </c>
      <c r="AI13" s="521"/>
      <c r="AJ13" s="521"/>
      <c r="AK13" s="521"/>
      <c r="AL13" s="522"/>
      <c r="AM13" s="498" t="s">
        <v>143</v>
      </c>
      <c r="AN13" s="499"/>
      <c r="AO13" s="499"/>
      <c r="AP13" s="499"/>
      <c r="AQ13" s="499"/>
      <c r="AR13" s="499"/>
      <c r="AS13" s="499"/>
      <c r="AT13" s="500"/>
      <c r="AU13" s="501" t="s">
        <v>144</v>
      </c>
      <c r="AV13" s="502"/>
      <c r="AW13" s="502"/>
      <c r="AX13" s="502"/>
      <c r="AY13" s="503" t="s">
        <v>145</v>
      </c>
      <c r="AZ13" s="504"/>
      <c r="BA13" s="504"/>
      <c r="BB13" s="504"/>
      <c r="BC13" s="504"/>
      <c r="BD13" s="504"/>
      <c r="BE13" s="504"/>
      <c r="BF13" s="504"/>
      <c r="BG13" s="504"/>
      <c r="BH13" s="504"/>
      <c r="BI13" s="504"/>
      <c r="BJ13" s="504"/>
      <c r="BK13" s="504"/>
      <c r="BL13" s="504"/>
      <c r="BM13" s="505"/>
      <c r="BN13" s="469">
        <v>73697</v>
      </c>
      <c r="BO13" s="470"/>
      <c r="BP13" s="470"/>
      <c r="BQ13" s="470"/>
      <c r="BR13" s="470"/>
      <c r="BS13" s="470"/>
      <c r="BT13" s="470"/>
      <c r="BU13" s="471"/>
      <c r="BV13" s="469">
        <v>-233158</v>
      </c>
      <c r="BW13" s="470"/>
      <c r="BX13" s="470"/>
      <c r="BY13" s="470"/>
      <c r="BZ13" s="470"/>
      <c r="CA13" s="470"/>
      <c r="CB13" s="470"/>
      <c r="CC13" s="471"/>
      <c r="CD13" s="472" t="s">
        <v>146</v>
      </c>
      <c r="CE13" s="473"/>
      <c r="CF13" s="473"/>
      <c r="CG13" s="473"/>
      <c r="CH13" s="473"/>
      <c r="CI13" s="473"/>
      <c r="CJ13" s="473"/>
      <c r="CK13" s="473"/>
      <c r="CL13" s="473"/>
      <c r="CM13" s="473"/>
      <c r="CN13" s="473"/>
      <c r="CO13" s="473"/>
      <c r="CP13" s="473"/>
      <c r="CQ13" s="473"/>
      <c r="CR13" s="473"/>
      <c r="CS13" s="474"/>
      <c r="CT13" s="466">
        <v>8.5</v>
      </c>
      <c r="CU13" s="467"/>
      <c r="CV13" s="467"/>
      <c r="CW13" s="467"/>
      <c r="CX13" s="467"/>
      <c r="CY13" s="467"/>
      <c r="CZ13" s="467"/>
      <c r="DA13" s="468"/>
      <c r="DB13" s="466">
        <v>7.6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147</v>
      </c>
      <c r="M14" s="551"/>
      <c r="N14" s="551"/>
      <c r="O14" s="551"/>
      <c r="P14" s="551"/>
      <c r="Q14" s="552"/>
      <c r="R14" s="553">
        <v>9537</v>
      </c>
      <c r="S14" s="554"/>
      <c r="T14" s="554"/>
      <c r="U14" s="554"/>
      <c r="V14" s="555"/>
      <c r="W14" s="459"/>
      <c r="X14" s="460"/>
      <c r="Y14" s="460"/>
      <c r="Z14" s="460"/>
      <c r="AA14" s="460"/>
      <c r="AB14" s="449"/>
      <c r="AC14" s="556">
        <v>8.4</v>
      </c>
      <c r="AD14" s="557"/>
      <c r="AE14" s="557"/>
      <c r="AF14" s="557"/>
      <c r="AG14" s="558"/>
      <c r="AH14" s="556">
        <v>9.8000000000000007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148</v>
      </c>
      <c r="CE14" s="565"/>
      <c r="CF14" s="565"/>
      <c r="CG14" s="565"/>
      <c r="CH14" s="565"/>
      <c r="CI14" s="565"/>
      <c r="CJ14" s="565"/>
      <c r="CK14" s="565"/>
      <c r="CL14" s="565"/>
      <c r="CM14" s="565"/>
      <c r="CN14" s="565"/>
      <c r="CO14" s="565"/>
      <c r="CP14" s="565"/>
      <c r="CQ14" s="565"/>
      <c r="CR14" s="565"/>
      <c r="CS14" s="566"/>
      <c r="CT14" s="567">
        <v>62</v>
      </c>
      <c r="CU14" s="568"/>
      <c r="CV14" s="568"/>
      <c r="CW14" s="568"/>
      <c r="CX14" s="568"/>
      <c r="CY14" s="568"/>
      <c r="CZ14" s="568"/>
      <c r="DA14" s="569"/>
      <c r="DB14" s="567">
        <v>68.7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9442</v>
      </c>
      <c r="S15" s="554"/>
      <c r="T15" s="554"/>
      <c r="U15" s="554"/>
      <c r="V15" s="555"/>
      <c r="W15" s="485" t="s">
        <v>150</v>
      </c>
      <c r="X15" s="486"/>
      <c r="Y15" s="486"/>
      <c r="Z15" s="486"/>
      <c r="AA15" s="486"/>
      <c r="AB15" s="476"/>
      <c r="AC15" s="520">
        <v>957</v>
      </c>
      <c r="AD15" s="521"/>
      <c r="AE15" s="521"/>
      <c r="AF15" s="521"/>
      <c r="AG15" s="563"/>
      <c r="AH15" s="520">
        <v>904</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1588696</v>
      </c>
      <c r="BO15" s="433"/>
      <c r="BP15" s="433"/>
      <c r="BQ15" s="433"/>
      <c r="BR15" s="433"/>
      <c r="BS15" s="433"/>
      <c r="BT15" s="433"/>
      <c r="BU15" s="434"/>
      <c r="BV15" s="432">
        <v>1521816</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21.7</v>
      </c>
      <c r="AD16" s="557"/>
      <c r="AE16" s="557"/>
      <c r="AF16" s="557"/>
      <c r="AG16" s="558"/>
      <c r="AH16" s="556">
        <v>22.3</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2353357</v>
      </c>
      <c r="BO16" s="470"/>
      <c r="BP16" s="470"/>
      <c r="BQ16" s="470"/>
      <c r="BR16" s="470"/>
      <c r="BS16" s="470"/>
      <c r="BT16" s="470"/>
      <c r="BU16" s="471"/>
      <c r="BV16" s="469">
        <v>2122920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3075</v>
      </c>
      <c r="AD17" s="521"/>
      <c r="AE17" s="521"/>
      <c r="AF17" s="521"/>
      <c r="AG17" s="563"/>
      <c r="AH17" s="520">
        <v>2751</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2040682</v>
      </c>
      <c r="BO17" s="470"/>
      <c r="BP17" s="470"/>
      <c r="BQ17" s="470"/>
      <c r="BR17" s="470"/>
      <c r="BS17" s="470"/>
      <c r="BT17" s="470"/>
      <c r="BU17" s="471"/>
      <c r="BV17" s="469">
        <v>1980531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16.649999999999999</v>
      </c>
      <c r="M18" s="585"/>
      <c r="N18" s="585"/>
      <c r="O18" s="585"/>
      <c r="P18" s="585"/>
      <c r="Q18" s="585"/>
      <c r="R18" s="586"/>
      <c r="S18" s="586"/>
      <c r="T18" s="586"/>
      <c r="U18" s="586"/>
      <c r="V18" s="587"/>
      <c r="W18" s="487"/>
      <c r="X18" s="488"/>
      <c r="Y18" s="488"/>
      <c r="Z18" s="488"/>
      <c r="AA18" s="488"/>
      <c r="AB18" s="479"/>
      <c r="AC18" s="588">
        <v>69.8</v>
      </c>
      <c r="AD18" s="589"/>
      <c r="AE18" s="589"/>
      <c r="AF18" s="589"/>
      <c r="AG18" s="590"/>
      <c r="AH18" s="588">
        <v>67.900000000000006</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2917611</v>
      </c>
      <c r="BO18" s="470"/>
      <c r="BP18" s="470"/>
      <c r="BQ18" s="470"/>
      <c r="BR18" s="470"/>
      <c r="BS18" s="470"/>
      <c r="BT18" s="470"/>
      <c r="BU18" s="471"/>
      <c r="BV18" s="469">
        <v>2706354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573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3892398</v>
      </c>
      <c r="BO19" s="470"/>
      <c r="BP19" s="470"/>
      <c r="BQ19" s="470"/>
      <c r="BR19" s="470"/>
      <c r="BS19" s="470"/>
      <c r="BT19" s="470"/>
      <c r="BU19" s="471"/>
      <c r="BV19" s="469">
        <v>4061062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3495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8003057</v>
      </c>
      <c r="BO23" s="470"/>
      <c r="BP23" s="470"/>
      <c r="BQ23" s="470"/>
      <c r="BR23" s="470"/>
      <c r="BS23" s="470"/>
      <c r="BT23" s="470"/>
      <c r="BU23" s="471"/>
      <c r="BV23" s="469">
        <v>7930761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7419</v>
      </c>
      <c r="R24" s="521"/>
      <c r="S24" s="521"/>
      <c r="T24" s="521"/>
      <c r="U24" s="521"/>
      <c r="V24" s="563"/>
      <c r="W24" s="622"/>
      <c r="X24" s="610"/>
      <c r="Y24" s="611"/>
      <c r="Z24" s="519" t="s">
        <v>174</v>
      </c>
      <c r="AA24" s="499"/>
      <c r="AB24" s="499"/>
      <c r="AC24" s="499"/>
      <c r="AD24" s="499"/>
      <c r="AE24" s="499"/>
      <c r="AF24" s="499"/>
      <c r="AG24" s="500"/>
      <c r="AH24" s="520">
        <v>83</v>
      </c>
      <c r="AI24" s="521"/>
      <c r="AJ24" s="521"/>
      <c r="AK24" s="521"/>
      <c r="AL24" s="563"/>
      <c r="AM24" s="520">
        <v>226424</v>
      </c>
      <c r="AN24" s="521"/>
      <c r="AO24" s="521"/>
      <c r="AP24" s="521"/>
      <c r="AQ24" s="521"/>
      <c r="AR24" s="563"/>
      <c r="AS24" s="520">
        <v>2728</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6378991</v>
      </c>
      <c r="BO24" s="470"/>
      <c r="BP24" s="470"/>
      <c r="BQ24" s="470"/>
      <c r="BR24" s="470"/>
      <c r="BS24" s="470"/>
      <c r="BT24" s="470"/>
      <c r="BU24" s="471"/>
      <c r="BV24" s="469">
        <v>6449733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5560</v>
      </c>
      <c r="R25" s="521"/>
      <c r="S25" s="521"/>
      <c r="T25" s="521"/>
      <c r="U25" s="521"/>
      <c r="V25" s="563"/>
      <c r="W25" s="622"/>
      <c r="X25" s="610"/>
      <c r="Y25" s="611"/>
      <c r="Z25" s="519" t="s">
        <v>177</v>
      </c>
      <c r="AA25" s="499"/>
      <c r="AB25" s="499"/>
      <c r="AC25" s="499"/>
      <c r="AD25" s="499"/>
      <c r="AE25" s="499"/>
      <c r="AF25" s="499"/>
      <c r="AG25" s="500"/>
      <c r="AH25" s="520" t="s">
        <v>140</v>
      </c>
      <c r="AI25" s="521"/>
      <c r="AJ25" s="521"/>
      <c r="AK25" s="521"/>
      <c r="AL25" s="563"/>
      <c r="AM25" s="520" t="s">
        <v>178</v>
      </c>
      <c r="AN25" s="521"/>
      <c r="AO25" s="521"/>
      <c r="AP25" s="521"/>
      <c r="AQ25" s="521"/>
      <c r="AR25" s="563"/>
      <c r="AS25" s="520" t="s">
        <v>178</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115028</v>
      </c>
      <c r="BO25" s="433"/>
      <c r="BP25" s="433"/>
      <c r="BQ25" s="433"/>
      <c r="BR25" s="433"/>
      <c r="BS25" s="433"/>
      <c r="BT25" s="433"/>
      <c r="BU25" s="434"/>
      <c r="BV25" s="432">
        <v>90621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5273</v>
      </c>
      <c r="R26" s="521"/>
      <c r="S26" s="521"/>
      <c r="T26" s="521"/>
      <c r="U26" s="521"/>
      <c r="V26" s="563"/>
      <c r="W26" s="622"/>
      <c r="X26" s="610"/>
      <c r="Y26" s="611"/>
      <c r="Z26" s="519" t="s">
        <v>181</v>
      </c>
      <c r="AA26" s="632"/>
      <c r="AB26" s="632"/>
      <c r="AC26" s="632"/>
      <c r="AD26" s="632"/>
      <c r="AE26" s="632"/>
      <c r="AF26" s="632"/>
      <c r="AG26" s="633"/>
      <c r="AH26" s="520" t="s">
        <v>178</v>
      </c>
      <c r="AI26" s="521"/>
      <c r="AJ26" s="521"/>
      <c r="AK26" s="521"/>
      <c r="AL26" s="563"/>
      <c r="AM26" s="520" t="s">
        <v>178</v>
      </c>
      <c r="AN26" s="521"/>
      <c r="AO26" s="521"/>
      <c r="AP26" s="521"/>
      <c r="AQ26" s="521"/>
      <c r="AR26" s="563"/>
      <c r="AS26" s="520" t="s">
        <v>178</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183</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184</v>
      </c>
      <c r="F27" s="499"/>
      <c r="G27" s="499"/>
      <c r="H27" s="499"/>
      <c r="I27" s="499"/>
      <c r="J27" s="499"/>
      <c r="K27" s="500"/>
      <c r="L27" s="520">
        <v>1</v>
      </c>
      <c r="M27" s="521"/>
      <c r="N27" s="521"/>
      <c r="O27" s="521"/>
      <c r="P27" s="563"/>
      <c r="Q27" s="520">
        <v>2968</v>
      </c>
      <c r="R27" s="521"/>
      <c r="S27" s="521"/>
      <c r="T27" s="521"/>
      <c r="U27" s="521"/>
      <c r="V27" s="563"/>
      <c r="W27" s="622"/>
      <c r="X27" s="610"/>
      <c r="Y27" s="611"/>
      <c r="Z27" s="519" t="s">
        <v>185</v>
      </c>
      <c r="AA27" s="499"/>
      <c r="AB27" s="499"/>
      <c r="AC27" s="499"/>
      <c r="AD27" s="499"/>
      <c r="AE27" s="499"/>
      <c r="AF27" s="499"/>
      <c r="AG27" s="500"/>
      <c r="AH27" s="520" t="s">
        <v>178</v>
      </c>
      <c r="AI27" s="521"/>
      <c r="AJ27" s="521"/>
      <c r="AK27" s="521"/>
      <c r="AL27" s="563"/>
      <c r="AM27" s="520" t="s">
        <v>178</v>
      </c>
      <c r="AN27" s="521"/>
      <c r="AO27" s="521"/>
      <c r="AP27" s="521"/>
      <c r="AQ27" s="521"/>
      <c r="AR27" s="563"/>
      <c r="AS27" s="520" t="s">
        <v>178</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t="s">
        <v>131</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187</v>
      </c>
      <c r="F28" s="499"/>
      <c r="G28" s="499"/>
      <c r="H28" s="499"/>
      <c r="I28" s="499"/>
      <c r="J28" s="499"/>
      <c r="K28" s="500"/>
      <c r="L28" s="520">
        <v>1</v>
      </c>
      <c r="M28" s="521"/>
      <c r="N28" s="521"/>
      <c r="O28" s="521"/>
      <c r="P28" s="563"/>
      <c r="Q28" s="520">
        <v>2449</v>
      </c>
      <c r="R28" s="521"/>
      <c r="S28" s="521"/>
      <c r="T28" s="521"/>
      <c r="U28" s="521"/>
      <c r="V28" s="563"/>
      <c r="W28" s="622"/>
      <c r="X28" s="610"/>
      <c r="Y28" s="611"/>
      <c r="Z28" s="519" t="s">
        <v>188</v>
      </c>
      <c r="AA28" s="499"/>
      <c r="AB28" s="499"/>
      <c r="AC28" s="499"/>
      <c r="AD28" s="499"/>
      <c r="AE28" s="499"/>
      <c r="AF28" s="499"/>
      <c r="AG28" s="500"/>
      <c r="AH28" s="520" t="s">
        <v>178</v>
      </c>
      <c r="AI28" s="521"/>
      <c r="AJ28" s="521"/>
      <c r="AK28" s="521"/>
      <c r="AL28" s="563"/>
      <c r="AM28" s="520" t="s">
        <v>178</v>
      </c>
      <c r="AN28" s="521"/>
      <c r="AO28" s="521"/>
      <c r="AP28" s="521"/>
      <c r="AQ28" s="521"/>
      <c r="AR28" s="563"/>
      <c r="AS28" s="520" t="s">
        <v>178</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1375456</v>
      </c>
      <c r="BO28" s="433"/>
      <c r="BP28" s="433"/>
      <c r="BQ28" s="433"/>
      <c r="BR28" s="433"/>
      <c r="BS28" s="433"/>
      <c r="BT28" s="433"/>
      <c r="BU28" s="434"/>
      <c r="BV28" s="432">
        <v>1375417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190</v>
      </c>
      <c r="F29" s="499"/>
      <c r="G29" s="499"/>
      <c r="H29" s="499"/>
      <c r="I29" s="499"/>
      <c r="J29" s="499"/>
      <c r="K29" s="500"/>
      <c r="L29" s="520">
        <v>9</v>
      </c>
      <c r="M29" s="521"/>
      <c r="N29" s="521"/>
      <c r="O29" s="521"/>
      <c r="P29" s="563"/>
      <c r="Q29" s="520">
        <v>2226</v>
      </c>
      <c r="R29" s="521"/>
      <c r="S29" s="521"/>
      <c r="T29" s="521"/>
      <c r="U29" s="521"/>
      <c r="V29" s="563"/>
      <c r="W29" s="623"/>
      <c r="X29" s="624"/>
      <c r="Y29" s="625"/>
      <c r="Z29" s="519" t="s">
        <v>191</v>
      </c>
      <c r="AA29" s="499"/>
      <c r="AB29" s="499"/>
      <c r="AC29" s="499"/>
      <c r="AD29" s="499"/>
      <c r="AE29" s="499"/>
      <c r="AF29" s="499"/>
      <c r="AG29" s="500"/>
      <c r="AH29" s="520">
        <v>83</v>
      </c>
      <c r="AI29" s="521"/>
      <c r="AJ29" s="521"/>
      <c r="AK29" s="521"/>
      <c r="AL29" s="563"/>
      <c r="AM29" s="520">
        <v>226424</v>
      </c>
      <c r="AN29" s="521"/>
      <c r="AO29" s="521"/>
      <c r="AP29" s="521"/>
      <c r="AQ29" s="521"/>
      <c r="AR29" s="563"/>
      <c r="AS29" s="520">
        <v>2728</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85379</v>
      </c>
      <c r="BO29" s="470"/>
      <c r="BP29" s="470"/>
      <c r="BQ29" s="470"/>
      <c r="BR29" s="470"/>
      <c r="BS29" s="470"/>
      <c r="BT29" s="470"/>
      <c r="BU29" s="471"/>
      <c r="BV29" s="469">
        <v>135097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93.1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731565</v>
      </c>
      <c r="BO30" s="646"/>
      <c r="BP30" s="646"/>
      <c r="BQ30" s="646"/>
      <c r="BR30" s="646"/>
      <c r="BS30" s="646"/>
      <c r="BT30" s="646"/>
      <c r="BU30" s="647"/>
      <c r="BV30" s="645">
        <v>569407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202</v>
      </c>
      <c r="AN33" s="493"/>
      <c r="AO33" s="458" t="s">
        <v>201</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206</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IF('各会計、関係団体の財政状況及び健全化判断比率'!B31="","",'各会計、関係団体の財政状況及び健全化判断比率'!B31)</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住宅新築資金等貸付特別会計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IF('各会計、関係団体の財政状況及び健全化判断比率'!B32="","",'各会計、関係団体の財政状況及び健全化判断比率'!B32)</f>
        <v>簡易水道事業特別会計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御船地区衛生施設組合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益城・嘉島・西原環境衛生施設組合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上益城消防組合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上益城広域連合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熊本県後期高齢者医療広域連合（一般会計）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熊本県後期高齢者医療広域連合（特別会計）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oZQwrdCoSo/uj+XTKT55O4KF1p69EEW2vSav3jQ9cg/eHkia11qLIx7rkFZfBYNnrmEW8ZvJjobdS2gg/iXLkA==" saltValue="3jw8q2f7XzWbU3PYe+Vt9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0" t="s">
        <v>562</v>
      </c>
      <c r="D34" s="1250"/>
      <c r="E34" s="1251"/>
      <c r="F34" s="32">
        <v>11.68</v>
      </c>
      <c r="G34" s="33">
        <v>3.22</v>
      </c>
      <c r="H34" s="33">
        <v>1.63</v>
      </c>
      <c r="I34" s="33">
        <v>1.69</v>
      </c>
      <c r="J34" s="34">
        <v>8.4</v>
      </c>
      <c r="K34" s="22"/>
      <c r="L34" s="22"/>
      <c r="M34" s="22"/>
      <c r="N34" s="22"/>
      <c r="O34" s="22"/>
      <c r="P34" s="22"/>
    </row>
    <row r="35" spans="1:16" ht="39" customHeight="1" x14ac:dyDescent="0.15">
      <c r="A35" s="22"/>
      <c r="B35" s="35"/>
      <c r="C35" s="1244" t="s">
        <v>563</v>
      </c>
      <c r="D35" s="1245"/>
      <c r="E35" s="1246"/>
      <c r="F35" s="36">
        <v>1.41</v>
      </c>
      <c r="G35" s="37">
        <v>3.22</v>
      </c>
      <c r="H35" s="37">
        <v>2.93</v>
      </c>
      <c r="I35" s="37">
        <v>2.08</v>
      </c>
      <c r="J35" s="38">
        <v>1.79</v>
      </c>
      <c r="K35" s="22"/>
      <c r="L35" s="22"/>
      <c r="M35" s="22"/>
      <c r="N35" s="22"/>
      <c r="O35" s="22"/>
      <c r="P35" s="22"/>
    </row>
    <row r="36" spans="1:16" ht="39" customHeight="1" x14ac:dyDescent="0.15">
      <c r="A36" s="22"/>
      <c r="B36" s="35"/>
      <c r="C36" s="1244" t="s">
        <v>564</v>
      </c>
      <c r="D36" s="1245"/>
      <c r="E36" s="1246"/>
      <c r="F36" s="36">
        <v>4.8600000000000003</v>
      </c>
      <c r="G36" s="37">
        <v>5.55</v>
      </c>
      <c r="H36" s="37">
        <v>6.44</v>
      </c>
      <c r="I36" s="37">
        <v>0.98</v>
      </c>
      <c r="J36" s="38">
        <v>1.02</v>
      </c>
      <c r="K36" s="22"/>
      <c r="L36" s="22"/>
      <c r="M36" s="22"/>
      <c r="N36" s="22"/>
      <c r="O36" s="22"/>
      <c r="P36" s="22"/>
    </row>
    <row r="37" spans="1:16" ht="39" customHeight="1" x14ac:dyDescent="0.15">
      <c r="A37" s="22"/>
      <c r="B37" s="35"/>
      <c r="C37" s="1244" t="s">
        <v>565</v>
      </c>
      <c r="D37" s="1245"/>
      <c r="E37" s="1246"/>
      <c r="F37" s="36">
        <v>0.8</v>
      </c>
      <c r="G37" s="37">
        <v>1.27</v>
      </c>
      <c r="H37" s="37">
        <v>0.79</v>
      </c>
      <c r="I37" s="37">
        <v>0.39</v>
      </c>
      <c r="J37" s="38">
        <v>0.57999999999999996</v>
      </c>
      <c r="K37" s="22"/>
      <c r="L37" s="22"/>
      <c r="M37" s="22"/>
      <c r="N37" s="22"/>
      <c r="O37" s="22"/>
      <c r="P37" s="22"/>
    </row>
    <row r="38" spans="1:16" ht="39" customHeight="1" x14ac:dyDescent="0.15">
      <c r="A38" s="22"/>
      <c r="B38" s="35"/>
      <c r="C38" s="1244" t="s">
        <v>566</v>
      </c>
      <c r="D38" s="1245"/>
      <c r="E38" s="1246"/>
      <c r="F38" s="36">
        <v>7.0000000000000007E-2</v>
      </c>
      <c r="G38" s="37">
        <v>0.09</v>
      </c>
      <c r="H38" s="37">
        <v>0.18</v>
      </c>
      <c r="I38" s="37">
        <v>0.22</v>
      </c>
      <c r="J38" s="38">
        <v>0.2</v>
      </c>
      <c r="K38" s="22"/>
      <c r="L38" s="22"/>
      <c r="M38" s="22"/>
      <c r="N38" s="22"/>
      <c r="O38" s="22"/>
      <c r="P38" s="22"/>
    </row>
    <row r="39" spans="1:16" ht="39" customHeight="1" x14ac:dyDescent="0.15">
      <c r="A39" s="22"/>
      <c r="B39" s="35"/>
      <c r="C39" s="1244" t="s">
        <v>567</v>
      </c>
      <c r="D39" s="1245"/>
      <c r="E39" s="1246"/>
      <c r="F39" s="36">
        <v>0.03</v>
      </c>
      <c r="G39" s="37">
        <v>0.24</v>
      </c>
      <c r="H39" s="37">
        <v>0.02</v>
      </c>
      <c r="I39" s="37">
        <v>0.26</v>
      </c>
      <c r="J39" s="38">
        <v>0.13</v>
      </c>
      <c r="K39" s="22"/>
      <c r="L39" s="22"/>
      <c r="M39" s="22"/>
      <c r="N39" s="22"/>
      <c r="O39" s="22"/>
      <c r="P39" s="22"/>
    </row>
    <row r="40" spans="1:16" ht="39" customHeight="1" x14ac:dyDescent="0.15">
      <c r="A40" s="22"/>
      <c r="B40" s="35"/>
      <c r="C40" s="1244" t="s">
        <v>568</v>
      </c>
      <c r="D40" s="1245"/>
      <c r="E40" s="1246"/>
      <c r="F40" s="36">
        <v>0.01</v>
      </c>
      <c r="G40" s="37">
        <v>0.01</v>
      </c>
      <c r="H40" s="37">
        <v>0.01</v>
      </c>
      <c r="I40" s="37">
        <v>0.02</v>
      </c>
      <c r="J40" s="38">
        <v>0.01</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569</v>
      </c>
      <c r="D42" s="1245"/>
      <c r="E42" s="1246"/>
      <c r="F42" s="36" t="s">
        <v>512</v>
      </c>
      <c r="G42" s="37" t="s">
        <v>512</v>
      </c>
      <c r="H42" s="37" t="s">
        <v>512</v>
      </c>
      <c r="I42" s="37" t="s">
        <v>512</v>
      </c>
      <c r="J42" s="38" t="s">
        <v>512</v>
      </c>
      <c r="K42" s="22"/>
      <c r="L42" s="22"/>
      <c r="M42" s="22"/>
      <c r="N42" s="22"/>
      <c r="O42" s="22"/>
      <c r="P42" s="22"/>
    </row>
    <row r="43" spans="1:16" ht="39" customHeight="1" thickBot="1" x14ac:dyDescent="0.2">
      <c r="A43" s="22"/>
      <c r="B43" s="40"/>
      <c r="C43" s="1247" t="s">
        <v>570</v>
      </c>
      <c r="D43" s="1248"/>
      <c r="E43" s="1249"/>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yP5t+nTnzKclSMC4pMrN0a3R7niOQI/nQZZSWgywfXgOpqrtjBsXJNulUKH+0/JWg8gvxzpbejoyKnZeDSpJw==" saltValue="IkidoVHCho3F+dtozXLt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316</v>
      </c>
      <c r="L45" s="60">
        <v>346</v>
      </c>
      <c r="M45" s="60">
        <v>372</v>
      </c>
      <c r="N45" s="60">
        <v>387</v>
      </c>
      <c r="O45" s="61">
        <v>521</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512</v>
      </c>
      <c r="L46" s="64" t="s">
        <v>512</v>
      </c>
      <c r="M46" s="64" t="s">
        <v>512</v>
      </c>
      <c r="N46" s="64" t="s">
        <v>512</v>
      </c>
      <c r="O46" s="65" t="s">
        <v>512</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512</v>
      </c>
      <c r="L47" s="64" t="s">
        <v>512</v>
      </c>
      <c r="M47" s="64" t="s">
        <v>512</v>
      </c>
      <c r="N47" s="64" t="s">
        <v>512</v>
      </c>
      <c r="O47" s="65" t="s">
        <v>512</v>
      </c>
      <c r="P47" s="48"/>
      <c r="Q47" s="48"/>
      <c r="R47" s="48"/>
      <c r="S47" s="48"/>
      <c r="T47" s="48"/>
      <c r="U47" s="48"/>
    </row>
    <row r="48" spans="1:21" ht="30.75" customHeight="1" x14ac:dyDescent="0.15">
      <c r="A48" s="48"/>
      <c r="B48" s="1254"/>
      <c r="C48" s="1255"/>
      <c r="D48" s="62"/>
      <c r="E48" s="1260" t="s">
        <v>15</v>
      </c>
      <c r="F48" s="1260"/>
      <c r="G48" s="1260"/>
      <c r="H48" s="1260"/>
      <c r="I48" s="1260"/>
      <c r="J48" s="1261"/>
      <c r="K48" s="63">
        <v>123</v>
      </c>
      <c r="L48" s="64">
        <v>109</v>
      </c>
      <c r="M48" s="64">
        <v>113</v>
      </c>
      <c r="N48" s="64">
        <v>112</v>
      </c>
      <c r="O48" s="65">
        <v>145</v>
      </c>
      <c r="P48" s="48"/>
      <c r="Q48" s="48"/>
      <c r="R48" s="48"/>
      <c r="S48" s="48"/>
      <c r="T48" s="48"/>
      <c r="U48" s="48"/>
    </row>
    <row r="49" spans="1:21" ht="30.75" customHeight="1" x14ac:dyDescent="0.15">
      <c r="A49" s="48"/>
      <c r="B49" s="1254"/>
      <c r="C49" s="1255"/>
      <c r="D49" s="62"/>
      <c r="E49" s="1260" t="s">
        <v>16</v>
      </c>
      <c r="F49" s="1260"/>
      <c r="G49" s="1260"/>
      <c r="H49" s="1260"/>
      <c r="I49" s="1260"/>
      <c r="J49" s="1261"/>
      <c r="K49" s="63">
        <v>5</v>
      </c>
      <c r="L49" s="64">
        <v>17</v>
      </c>
      <c r="M49" s="64">
        <v>19</v>
      </c>
      <c r="N49" s="64">
        <v>19</v>
      </c>
      <c r="O49" s="65">
        <v>20</v>
      </c>
      <c r="P49" s="48"/>
      <c r="Q49" s="48"/>
      <c r="R49" s="48"/>
      <c r="S49" s="48"/>
      <c r="T49" s="48"/>
      <c r="U49" s="48"/>
    </row>
    <row r="50" spans="1:21" ht="30.75" customHeight="1" x14ac:dyDescent="0.15">
      <c r="A50" s="48"/>
      <c r="B50" s="1254"/>
      <c r="C50" s="1255"/>
      <c r="D50" s="62"/>
      <c r="E50" s="1260" t="s">
        <v>17</v>
      </c>
      <c r="F50" s="1260"/>
      <c r="G50" s="1260"/>
      <c r="H50" s="1260"/>
      <c r="I50" s="1260"/>
      <c r="J50" s="1261"/>
      <c r="K50" s="63">
        <v>0</v>
      </c>
      <c r="L50" s="64">
        <v>0</v>
      </c>
      <c r="M50" s="64">
        <v>0</v>
      </c>
      <c r="N50" s="64">
        <v>0</v>
      </c>
      <c r="O50" s="65">
        <v>0</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t="s">
        <v>512</v>
      </c>
      <c r="M51" s="64" t="s">
        <v>512</v>
      </c>
      <c r="N51" s="64" t="s">
        <v>512</v>
      </c>
      <c r="O51" s="65" t="s">
        <v>512</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296</v>
      </c>
      <c r="L52" s="64">
        <v>312</v>
      </c>
      <c r="M52" s="64">
        <v>321</v>
      </c>
      <c r="N52" s="64">
        <v>327</v>
      </c>
      <c r="O52" s="65">
        <v>442</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148</v>
      </c>
      <c r="L53" s="69">
        <v>160</v>
      </c>
      <c r="M53" s="69">
        <v>183</v>
      </c>
      <c r="N53" s="69">
        <v>191</v>
      </c>
      <c r="O53" s="70">
        <v>244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9O9xBaOOWkqjbXW8LoHjj5tcoXxSfeaWUQR9RgimPZbccWGFT28ef76hMIkMK5HPG0ARI9x9NaPCMRaqWZ4QA==" saltValue="YTqNTdW6N3sRMAz+xulmD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78" t="s">
        <v>30</v>
      </c>
      <c r="C41" s="1279"/>
      <c r="D41" s="102"/>
      <c r="E41" s="1284" t="s">
        <v>31</v>
      </c>
      <c r="F41" s="1284"/>
      <c r="G41" s="1284"/>
      <c r="H41" s="1285"/>
      <c r="I41" s="103">
        <v>6087</v>
      </c>
      <c r="J41" s="104">
        <v>7011</v>
      </c>
      <c r="K41" s="104">
        <v>7095</v>
      </c>
      <c r="L41" s="104">
        <v>7931</v>
      </c>
      <c r="M41" s="105">
        <v>8003</v>
      </c>
    </row>
    <row r="42" spans="2:13" ht="27.75" customHeight="1" x14ac:dyDescent="0.15">
      <c r="B42" s="1280"/>
      <c r="C42" s="1281"/>
      <c r="D42" s="106"/>
      <c r="E42" s="1286" t="s">
        <v>32</v>
      </c>
      <c r="F42" s="1286"/>
      <c r="G42" s="1286"/>
      <c r="H42" s="1287"/>
      <c r="I42" s="107" t="s">
        <v>512</v>
      </c>
      <c r="J42" s="108" t="s">
        <v>512</v>
      </c>
      <c r="K42" s="108" t="s">
        <v>512</v>
      </c>
      <c r="L42" s="108" t="s">
        <v>512</v>
      </c>
      <c r="M42" s="109" t="s">
        <v>512</v>
      </c>
    </row>
    <row r="43" spans="2:13" ht="27.75" customHeight="1" x14ac:dyDescent="0.15">
      <c r="B43" s="1280"/>
      <c r="C43" s="1281"/>
      <c r="D43" s="106"/>
      <c r="E43" s="1286" t="s">
        <v>33</v>
      </c>
      <c r="F43" s="1286"/>
      <c r="G43" s="1286"/>
      <c r="H43" s="1287"/>
      <c r="I43" s="107">
        <v>2179</v>
      </c>
      <c r="J43" s="108">
        <v>2332</v>
      </c>
      <c r="K43" s="108">
        <v>2458</v>
      </c>
      <c r="L43" s="108">
        <v>2259</v>
      </c>
      <c r="M43" s="109">
        <v>2334</v>
      </c>
    </row>
    <row r="44" spans="2:13" ht="27.75" customHeight="1" x14ac:dyDescent="0.15">
      <c r="B44" s="1280"/>
      <c r="C44" s="1281"/>
      <c r="D44" s="106"/>
      <c r="E44" s="1286" t="s">
        <v>34</v>
      </c>
      <c r="F44" s="1286"/>
      <c r="G44" s="1286"/>
      <c r="H44" s="1287"/>
      <c r="I44" s="107">
        <v>104</v>
      </c>
      <c r="J44" s="108">
        <v>107</v>
      </c>
      <c r="K44" s="108">
        <v>92</v>
      </c>
      <c r="L44" s="108">
        <v>81</v>
      </c>
      <c r="M44" s="109">
        <v>115</v>
      </c>
    </row>
    <row r="45" spans="2:13" ht="27.75" customHeight="1" x14ac:dyDescent="0.15">
      <c r="B45" s="1280"/>
      <c r="C45" s="1281"/>
      <c r="D45" s="106"/>
      <c r="E45" s="1286" t="s">
        <v>35</v>
      </c>
      <c r="F45" s="1286"/>
      <c r="G45" s="1286"/>
      <c r="H45" s="1287"/>
      <c r="I45" s="107">
        <v>481</v>
      </c>
      <c r="J45" s="108">
        <v>465</v>
      </c>
      <c r="K45" s="108">
        <v>449</v>
      </c>
      <c r="L45" s="108">
        <v>416</v>
      </c>
      <c r="M45" s="109">
        <v>388</v>
      </c>
    </row>
    <row r="46" spans="2:13" ht="27.75" customHeight="1" x14ac:dyDescent="0.15">
      <c r="B46" s="1280"/>
      <c r="C46" s="1281"/>
      <c r="D46" s="110"/>
      <c r="E46" s="1286" t="s">
        <v>36</v>
      </c>
      <c r="F46" s="1286"/>
      <c r="G46" s="1286"/>
      <c r="H46" s="1287"/>
      <c r="I46" s="107" t="s">
        <v>512</v>
      </c>
      <c r="J46" s="108" t="s">
        <v>512</v>
      </c>
      <c r="K46" s="108" t="s">
        <v>512</v>
      </c>
      <c r="L46" s="108" t="s">
        <v>512</v>
      </c>
      <c r="M46" s="109" t="s">
        <v>512</v>
      </c>
    </row>
    <row r="47" spans="2:13" ht="27.75" customHeight="1" x14ac:dyDescent="0.15">
      <c r="B47" s="1280"/>
      <c r="C47" s="1281"/>
      <c r="D47" s="111"/>
      <c r="E47" s="1288" t="s">
        <v>37</v>
      </c>
      <c r="F47" s="1289"/>
      <c r="G47" s="1289"/>
      <c r="H47" s="1290"/>
      <c r="I47" s="107" t="s">
        <v>512</v>
      </c>
      <c r="J47" s="108" t="s">
        <v>512</v>
      </c>
      <c r="K47" s="108" t="s">
        <v>512</v>
      </c>
      <c r="L47" s="108" t="s">
        <v>512</v>
      </c>
      <c r="M47" s="109" t="s">
        <v>512</v>
      </c>
    </row>
    <row r="48" spans="2:13" ht="27.75" customHeight="1" x14ac:dyDescent="0.15">
      <c r="B48" s="1280"/>
      <c r="C48" s="1281"/>
      <c r="D48" s="106"/>
      <c r="E48" s="1286" t="s">
        <v>38</v>
      </c>
      <c r="F48" s="1286"/>
      <c r="G48" s="1286"/>
      <c r="H48" s="1287"/>
      <c r="I48" s="107" t="s">
        <v>512</v>
      </c>
      <c r="J48" s="108" t="s">
        <v>512</v>
      </c>
      <c r="K48" s="108" t="s">
        <v>512</v>
      </c>
      <c r="L48" s="108" t="s">
        <v>512</v>
      </c>
      <c r="M48" s="109" t="s">
        <v>512</v>
      </c>
    </row>
    <row r="49" spans="2:13" ht="27.75" customHeight="1" x14ac:dyDescent="0.15">
      <c r="B49" s="1282"/>
      <c r="C49" s="1283"/>
      <c r="D49" s="106"/>
      <c r="E49" s="1286" t="s">
        <v>39</v>
      </c>
      <c r="F49" s="1286"/>
      <c r="G49" s="1286"/>
      <c r="H49" s="1287"/>
      <c r="I49" s="107" t="s">
        <v>512</v>
      </c>
      <c r="J49" s="108" t="s">
        <v>512</v>
      </c>
      <c r="K49" s="108" t="s">
        <v>512</v>
      </c>
      <c r="L49" s="108" t="s">
        <v>512</v>
      </c>
      <c r="M49" s="109" t="s">
        <v>512</v>
      </c>
    </row>
    <row r="50" spans="2:13" ht="27.75" customHeight="1" x14ac:dyDescent="0.15">
      <c r="B50" s="1291" t="s">
        <v>40</v>
      </c>
      <c r="C50" s="1292"/>
      <c r="D50" s="112"/>
      <c r="E50" s="1286" t="s">
        <v>41</v>
      </c>
      <c r="F50" s="1286"/>
      <c r="G50" s="1286"/>
      <c r="H50" s="1287"/>
      <c r="I50" s="107">
        <v>1990</v>
      </c>
      <c r="J50" s="108">
        <v>2135</v>
      </c>
      <c r="K50" s="108">
        <v>2154</v>
      </c>
      <c r="L50" s="108">
        <v>2363</v>
      </c>
      <c r="M50" s="109">
        <v>2489</v>
      </c>
    </row>
    <row r="51" spans="2:13" ht="27.75" customHeight="1" x14ac:dyDescent="0.15">
      <c r="B51" s="1280"/>
      <c r="C51" s="1281"/>
      <c r="D51" s="106"/>
      <c r="E51" s="1286" t="s">
        <v>42</v>
      </c>
      <c r="F51" s="1286"/>
      <c r="G51" s="1286"/>
      <c r="H51" s="1287"/>
      <c r="I51" s="107" t="s">
        <v>512</v>
      </c>
      <c r="J51" s="108" t="s">
        <v>512</v>
      </c>
      <c r="K51" s="108" t="s">
        <v>512</v>
      </c>
      <c r="L51" s="108" t="s">
        <v>512</v>
      </c>
      <c r="M51" s="109" t="s">
        <v>512</v>
      </c>
    </row>
    <row r="52" spans="2:13" ht="27.75" customHeight="1" x14ac:dyDescent="0.15">
      <c r="B52" s="1282"/>
      <c r="C52" s="1283"/>
      <c r="D52" s="106"/>
      <c r="E52" s="1286" t="s">
        <v>43</v>
      </c>
      <c r="F52" s="1286"/>
      <c r="G52" s="1286"/>
      <c r="H52" s="1287"/>
      <c r="I52" s="107">
        <v>5715</v>
      </c>
      <c r="J52" s="108">
        <v>6391</v>
      </c>
      <c r="K52" s="108">
        <v>6386</v>
      </c>
      <c r="L52" s="108">
        <v>6678</v>
      </c>
      <c r="M52" s="109">
        <v>6773</v>
      </c>
    </row>
    <row r="53" spans="2:13" ht="27.75" customHeight="1" thickBot="1" x14ac:dyDescent="0.2">
      <c r="B53" s="1293" t="s">
        <v>44</v>
      </c>
      <c r="C53" s="1294"/>
      <c r="D53" s="113"/>
      <c r="E53" s="1295" t="s">
        <v>45</v>
      </c>
      <c r="F53" s="1295"/>
      <c r="G53" s="1295"/>
      <c r="H53" s="1296"/>
      <c r="I53" s="114">
        <v>1146</v>
      </c>
      <c r="J53" s="115">
        <v>1389</v>
      </c>
      <c r="K53" s="115">
        <v>1554</v>
      </c>
      <c r="L53" s="115">
        <v>1645</v>
      </c>
      <c r="M53" s="116">
        <v>1579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GWvkzk7UAY+xGVMMpiMu/9vTjlC2ZCRAEQ6MxjDRqf02+LKVbMMucMaJe0Kp3qIFM//ZN/kRKgAcnR1GX89ZQ==" saltValue="/3EI/JuDZwKgHAZ308Z7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64" sqref="I6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5" t="s">
        <v>48</v>
      </c>
      <c r="D55" s="1305"/>
      <c r="E55" s="1306"/>
      <c r="F55" s="128">
        <v>1612</v>
      </c>
      <c r="G55" s="128">
        <v>1375</v>
      </c>
      <c r="H55" s="129">
        <v>1375</v>
      </c>
    </row>
    <row r="56" spans="2:8" ht="52.5" customHeight="1" x14ac:dyDescent="0.15">
      <c r="B56" s="130"/>
      <c r="C56" s="1307" t="s">
        <v>49</v>
      </c>
      <c r="D56" s="1307"/>
      <c r="E56" s="1308"/>
      <c r="F56" s="131">
        <v>51</v>
      </c>
      <c r="G56" s="131">
        <v>135</v>
      </c>
      <c r="H56" s="132">
        <v>85</v>
      </c>
    </row>
    <row r="57" spans="2:8" ht="53.25" customHeight="1" x14ac:dyDescent="0.15">
      <c r="B57" s="130"/>
      <c r="C57" s="1309" t="s">
        <v>50</v>
      </c>
      <c r="D57" s="1309"/>
      <c r="E57" s="1310"/>
      <c r="F57" s="133">
        <v>408</v>
      </c>
      <c r="G57" s="133">
        <v>569</v>
      </c>
      <c r="H57" s="134">
        <v>732</v>
      </c>
    </row>
    <row r="58" spans="2:8" ht="45.75" customHeight="1" x14ac:dyDescent="0.15">
      <c r="B58" s="135"/>
      <c r="C58" s="1297" t="s">
        <v>582</v>
      </c>
      <c r="D58" s="1298"/>
      <c r="E58" s="1299"/>
      <c r="F58" s="136">
        <v>47</v>
      </c>
      <c r="G58" s="136">
        <v>201</v>
      </c>
      <c r="H58" s="137">
        <v>407</v>
      </c>
    </row>
    <row r="59" spans="2:8" ht="45.75" customHeight="1" x14ac:dyDescent="0.15">
      <c r="B59" s="135"/>
      <c r="C59" s="1297" t="s">
        <v>583</v>
      </c>
      <c r="D59" s="1298"/>
      <c r="E59" s="1299"/>
      <c r="F59" s="136">
        <v>106</v>
      </c>
      <c r="G59" s="136">
        <v>106</v>
      </c>
      <c r="H59" s="137">
        <v>106</v>
      </c>
    </row>
    <row r="60" spans="2:8" ht="45.75" customHeight="1" x14ac:dyDescent="0.15">
      <c r="B60" s="135"/>
      <c r="C60" s="1297" t="s">
        <v>584</v>
      </c>
      <c r="D60" s="1298"/>
      <c r="E60" s="1299"/>
      <c r="F60" s="136">
        <v>115</v>
      </c>
      <c r="G60" s="136">
        <v>137</v>
      </c>
      <c r="H60" s="137">
        <v>87</v>
      </c>
    </row>
    <row r="61" spans="2:8" ht="45.75" customHeight="1" x14ac:dyDescent="0.15">
      <c r="B61" s="135"/>
      <c r="C61" s="1297" t="s">
        <v>585</v>
      </c>
      <c r="D61" s="1298"/>
      <c r="E61" s="1299"/>
      <c r="F61" s="136">
        <v>114</v>
      </c>
      <c r="G61" s="136">
        <v>114</v>
      </c>
      <c r="H61" s="137">
        <v>114</v>
      </c>
    </row>
    <row r="62" spans="2:8" ht="45.75" customHeight="1" thickBot="1" x14ac:dyDescent="0.2">
      <c r="B62" s="138"/>
      <c r="C62" s="1300" t="s">
        <v>586</v>
      </c>
      <c r="D62" s="1301"/>
      <c r="E62" s="1302"/>
      <c r="F62" s="139">
        <v>10</v>
      </c>
      <c r="G62" s="139">
        <v>10</v>
      </c>
      <c r="H62" s="140">
        <v>10</v>
      </c>
    </row>
    <row r="63" spans="2:8" ht="52.5" customHeight="1" thickBot="1" x14ac:dyDescent="0.2">
      <c r="B63" s="141"/>
      <c r="C63" s="1303" t="s">
        <v>51</v>
      </c>
      <c r="D63" s="1303"/>
      <c r="E63" s="1304"/>
      <c r="F63" s="142">
        <v>2071</v>
      </c>
      <c r="G63" s="142">
        <v>2080</v>
      </c>
      <c r="H63" s="143">
        <v>2192</v>
      </c>
    </row>
    <row r="64" spans="2:8" ht="15" customHeight="1" x14ac:dyDescent="0.15"/>
  </sheetData>
  <sheetProtection algorithmName="SHA-512" hashValue="7Y4WOySeVL2d43DR16k0cy1Rs1q7qy4JbCNm1Mxkpwmgx8yXG/0yZQd+pm+RKc6m+nDLifKpShaUU1Jzx1C84A==" saltValue="52+QUaiqGwxpOq/SdIwK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E52"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28"/>
    </row>
    <row r="45" spans="2:109" x14ac:dyDescent="0.15">
      <c r="B45" s="397"/>
      <c r="AN45" s="1326"/>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28"/>
    </row>
    <row r="46" spans="2:109" x14ac:dyDescent="0.15">
      <c r="B46" s="397"/>
      <c r="AN46" s="1326"/>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595</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554</v>
      </c>
      <c r="BQ50" s="1316"/>
      <c r="BR50" s="1316"/>
      <c r="BS50" s="1316"/>
      <c r="BT50" s="1316"/>
      <c r="BU50" s="1316"/>
      <c r="BV50" s="1316"/>
      <c r="BW50" s="1316"/>
      <c r="BX50" s="1316" t="s">
        <v>555</v>
      </c>
      <c r="BY50" s="1316"/>
      <c r="BZ50" s="1316"/>
      <c r="CA50" s="1316"/>
      <c r="CB50" s="1316"/>
      <c r="CC50" s="1316"/>
      <c r="CD50" s="1316"/>
      <c r="CE50" s="1316"/>
      <c r="CF50" s="1316" t="s">
        <v>556</v>
      </c>
      <c r="CG50" s="1316"/>
      <c r="CH50" s="1316"/>
      <c r="CI50" s="1316"/>
      <c r="CJ50" s="1316"/>
      <c r="CK50" s="1316"/>
      <c r="CL50" s="1316"/>
      <c r="CM50" s="1316"/>
      <c r="CN50" s="1316" t="s">
        <v>557</v>
      </c>
      <c r="CO50" s="1316"/>
      <c r="CP50" s="1316"/>
      <c r="CQ50" s="1316"/>
      <c r="CR50" s="1316"/>
      <c r="CS50" s="1316"/>
      <c r="CT50" s="1316"/>
      <c r="CU50" s="1316"/>
      <c r="CV50" s="1316" t="s">
        <v>558</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596</v>
      </c>
      <c r="AO51" s="1314"/>
      <c r="AP51" s="1314"/>
      <c r="AQ51" s="1314"/>
      <c r="AR51" s="1314"/>
      <c r="AS51" s="1314"/>
      <c r="AT51" s="1314"/>
      <c r="AU51" s="1314"/>
      <c r="AV51" s="1314"/>
      <c r="AW51" s="1314"/>
      <c r="AX51" s="1314"/>
      <c r="AY51" s="1314"/>
      <c r="AZ51" s="1314"/>
      <c r="BA51" s="1314"/>
      <c r="BB51" s="1314" t="s">
        <v>597</v>
      </c>
      <c r="BC51" s="1314"/>
      <c r="BD51" s="1314"/>
      <c r="BE51" s="1314"/>
      <c r="BF51" s="1314"/>
      <c r="BG51" s="1314"/>
      <c r="BH51" s="1314"/>
      <c r="BI51" s="1314"/>
      <c r="BJ51" s="1314"/>
      <c r="BK51" s="1314"/>
      <c r="BL51" s="1314"/>
      <c r="BM51" s="1314"/>
      <c r="BN51" s="1314"/>
      <c r="BO51" s="1314"/>
      <c r="BP51" s="1311">
        <v>50.5</v>
      </c>
      <c r="BQ51" s="1311"/>
      <c r="BR51" s="1311"/>
      <c r="BS51" s="1311"/>
      <c r="BT51" s="1311"/>
      <c r="BU51" s="1311"/>
      <c r="BV51" s="1311"/>
      <c r="BW51" s="1311"/>
      <c r="BX51" s="1311">
        <v>60.7</v>
      </c>
      <c r="BY51" s="1311"/>
      <c r="BZ51" s="1311"/>
      <c r="CA51" s="1311"/>
      <c r="CB51" s="1311"/>
      <c r="CC51" s="1311"/>
      <c r="CD51" s="1311"/>
      <c r="CE51" s="1311"/>
      <c r="CF51" s="1311">
        <v>67.8</v>
      </c>
      <c r="CG51" s="1311"/>
      <c r="CH51" s="1311"/>
      <c r="CI51" s="1311"/>
      <c r="CJ51" s="1311"/>
      <c r="CK51" s="1311"/>
      <c r="CL51" s="1311"/>
      <c r="CM51" s="1311"/>
      <c r="CN51" s="1311">
        <v>68.7</v>
      </c>
      <c r="CO51" s="1311"/>
      <c r="CP51" s="1311"/>
      <c r="CQ51" s="1311"/>
      <c r="CR51" s="1311"/>
      <c r="CS51" s="1311"/>
      <c r="CT51" s="1311"/>
      <c r="CU51" s="1311"/>
      <c r="CV51" s="1311">
        <v>62</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598</v>
      </c>
      <c r="BC53" s="1314"/>
      <c r="BD53" s="1314"/>
      <c r="BE53" s="1314"/>
      <c r="BF53" s="1314"/>
      <c r="BG53" s="1314"/>
      <c r="BH53" s="1314"/>
      <c r="BI53" s="1314"/>
      <c r="BJ53" s="1314"/>
      <c r="BK53" s="1314"/>
      <c r="BL53" s="1314"/>
      <c r="BM53" s="1314"/>
      <c r="BN53" s="1314"/>
      <c r="BO53" s="1314"/>
      <c r="BP53" s="1311">
        <v>50.9</v>
      </c>
      <c r="BQ53" s="1311"/>
      <c r="BR53" s="1311"/>
      <c r="BS53" s="1311"/>
      <c r="BT53" s="1311"/>
      <c r="BU53" s="1311"/>
      <c r="BV53" s="1311"/>
      <c r="BW53" s="1311"/>
      <c r="BX53" s="1311">
        <v>52.3</v>
      </c>
      <c r="BY53" s="1311"/>
      <c r="BZ53" s="1311"/>
      <c r="CA53" s="1311"/>
      <c r="CB53" s="1311"/>
      <c r="CC53" s="1311"/>
      <c r="CD53" s="1311"/>
      <c r="CE53" s="1311"/>
      <c r="CF53" s="1311">
        <v>54</v>
      </c>
      <c r="CG53" s="1311"/>
      <c r="CH53" s="1311"/>
      <c r="CI53" s="1311"/>
      <c r="CJ53" s="1311"/>
      <c r="CK53" s="1311"/>
      <c r="CL53" s="1311"/>
      <c r="CM53" s="1311"/>
      <c r="CN53" s="1311">
        <v>50.2</v>
      </c>
      <c r="CO53" s="1311"/>
      <c r="CP53" s="1311"/>
      <c r="CQ53" s="1311"/>
      <c r="CR53" s="1311"/>
      <c r="CS53" s="1311"/>
      <c r="CT53" s="1311"/>
      <c r="CU53" s="1311"/>
      <c r="CV53" s="1311">
        <v>51</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599</v>
      </c>
      <c r="AO55" s="1316"/>
      <c r="AP55" s="1316"/>
      <c r="AQ55" s="1316"/>
      <c r="AR55" s="1316"/>
      <c r="AS55" s="1316"/>
      <c r="AT55" s="1316"/>
      <c r="AU55" s="1316"/>
      <c r="AV55" s="1316"/>
      <c r="AW55" s="1316"/>
      <c r="AX55" s="1316"/>
      <c r="AY55" s="1316"/>
      <c r="AZ55" s="1316"/>
      <c r="BA55" s="1316"/>
      <c r="BB55" s="1314" t="s">
        <v>597</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11">
        <v>23.4</v>
      </c>
      <c r="BY55" s="1311"/>
      <c r="BZ55" s="1311"/>
      <c r="CA55" s="1311"/>
      <c r="CB55" s="1311"/>
      <c r="CC55" s="1311"/>
      <c r="CD55" s="1311"/>
      <c r="CE55" s="1311"/>
      <c r="CF55" s="1311">
        <v>7.7</v>
      </c>
      <c r="CG55" s="1311"/>
      <c r="CH55" s="1311"/>
      <c r="CI55" s="1311"/>
      <c r="CJ55" s="1311"/>
      <c r="CK55" s="1311"/>
      <c r="CL55" s="1311"/>
      <c r="CM55" s="1311"/>
      <c r="CN55" s="1311">
        <v>3.2</v>
      </c>
      <c r="CO55" s="1311"/>
      <c r="CP55" s="1311"/>
      <c r="CQ55" s="1311"/>
      <c r="CR55" s="1311"/>
      <c r="CS55" s="1311"/>
      <c r="CT55" s="1311"/>
      <c r="CU55" s="1311"/>
      <c r="CV55" s="1311">
        <v>3.4</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598</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59.2</v>
      </c>
      <c r="BY57" s="1311"/>
      <c r="BZ57" s="1311"/>
      <c r="CA57" s="1311"/>
      <c r="CB57" s="1311"/>
      <c r="CC57" s="1311"/>
      <c r="CD57" s="1311"/>
      <c r="CE57" s="1311"/>
      <c r="CF57" s="1311">
        <v>63.4</v>
      </c>
      <c r="CG57" s="1311"/>
      <c r="CH57" s="1311"/>
      <c r="CI57" s="1311"/>
      <c r="CJ57" s="1311"/>
      <c r="CK57" s="1311"/>
      <c r="CL57" s="1311"/>
      <c r="CM57" s="1311"/>
      <c r="CN57" s="1311">
        <v>63.3</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600</v>
      </c>
    </row>
    <row r="64" spans="1:109" x14ac:dyDescent="0.15">
      <c r="B64" s="397"/>
      <c r="G64" s="404"/>
      <c r="I64" s="417"/>
      <c r="J64" s="417"/>
      <c r="K64" s="417"/>
      <c r="L64" s="417"/>
      <c r="M64" s="417"/>
      <c r="N64" s="418"/>
      <c r="AM64" s="404"/>
      <c r="AN64" s="404" t="s">
        <v>593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x14ac:dyDescent="0.15">
      <c r="B65" s="397"/>
      <c r="AN65" s="1323" t="s">
        <v>602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595</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554</v>
      </c>
      <c r="BQ72" s="1316"/>
      <c r="BR72" s="1316"/>
      <c r="BS72" s="1316"/>
      <c r="BT72" s="1316"/>
      <c r="BU72" s="1316"/>
      <c r="BV72" s="1316"/>
      <c r="BW72" s="1316"/>
      <c r="BX72" s="1316" t="s">
        <v>555</v>
      </c>
      <c r="BY72" s="1316"/>
      <c r="BZ72" s="1316"/>
      <c r="CA72" s="1316"/>
      <c r="CB72" s="1316"/>
      <c r="CC72" s="1316"/>
      <c r="CD72" s="1316"/>
      <c r="CE72" s="1316"/>
      <c r="CF72" s="1316" t="s">
        <v>556</v>
      </c>
      <c r="CG72" s="1316"/>
      <c r="CH72" s="1316"/>
      <c r="CI72" s="1316"/>
      <c r="CJ72" s="1316"/>
      <c r="CK72" s="1316"/>
      <c r="CL72" s="1316"/>
      <c r="CM72" s="1316"/>
      <c r="CN72" s="1316" t="s">
        <v>557</v>
      </c>
      <c r="CO72" s="1316"/>
      <c r="CP72" s="1316"/>
      <c r="CQ72" s="1316"/>
      <c r="CR72" s="1316"/>
      <c r="CS72" s="1316"/>
      <c r="CT72" s="1316"/>
      <c r="CU72" s="1316"/>
      <c r="CV72" s="1316" t="s">
        <v>558</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596</v>
      </c>
      <c r="AO73" s="1314"/>
      <c r="AP73" s="1314"/>
      <c r="AQ73" s="1314"/>
      <c r="AR73" s="1314"/>
      <c r="AS73" s="1314"/>
      <c r="AT73" s="1314"/>
      <c r="AU73" s="1314"/>
      <c r="AV73" s="1314"/>
      <c r="AW73" s="1314"/>
      <c r="AX73" s="1314"/>
      <c r="AY73" s="1314"/>
      <c r="AZ73" s="1314"/>
      <c r="BA73" s="1314"/>
      <c r="BB73" s="1314" t="s">
        <v>597</v>
      </c>
      <c r="BC73" s="1314"/>
      <c r="BD73" s="1314"/>
      <c r="BE73" s="1314"/>
      <c r="BF73" s="1314"/>
      <c r="BG73" s="1314"/>
      <c r="BH73" s="1314"/>
      <c r="BI73" s="1314"/>
      <c r="BJ73" s="1314"/>
      <c r="BK73" s="1314"/>
      <c r="BL73" s="1314"/>
      <c r="BM73" s="1314"/>
      <c r="BN73" s="1314"/>
      <c r="BO73" s="1314"/>
      <c r="BP73" s="1311">
        <v>50.5</v>
      </c>
      <c r="BQ73" s="1311"/>
      <c r="BR73" s="1311"/>
      <c r="BS73" s="1311"/>
      <c r="BT73" s="1311"/>
      <c r="BU73" s="1311"/>
      <c r="BV73" s="1311"/>
      <c r="BW73" s="1311"/>
      <c r="BX73" s="1311">
        <v>60.7</v>
      </c>
      <c r="BY73" s="1311"/>
      <c r="BZ73" s="1311"/>
      <c r="CA73" s="1311"/>
      <c r="CB73" s="1311"/>
      <c r="CC73" s="1311"/>
      <c r="CD73" s="1311"/>
      <c r="CE73" s="1311"/>
      <c r="CF73" s="1311">
        <v>67.8</v>
      </c>
      <c r="CG73" s="1311"/>
      <c r="CH73" s="1311"/>
      <c r="CI73" s="1311"/>
      <c r="CJ73" s="1311"/>
      <c r="CK73" s="1311"/>
      <c r="CL73" s="1311"/>
      <c r="CM73" s="1311"/>
      <c r="CN73" s="1311">
        <v>68.7</v>
      </c>
      <c r="CO73" s="1311"/>
      <c r="CP73" s="1311"/>
      <c r="CQ73" s="1311"/>
      <c r="CR73" s="1311"/>
      <c r="CS73" s="1311"/>
      <c r="CT73" s="1311"/>
      <c r="CU73" s="1311"/>
      <c r="CV73" s="1311">
        <v>62</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601</v>
      </c>
      <c r="BC75" s="1314"/>
      <c r="BD75" s="1314"/>
      <c r="BE75" s="1314"/>
      <c r="BF75" s="1314"/>
      <c r="BG75" s="1314"/>
      <c r="BH75" s="1314"/>
      <c r="BI75" s="1314"/>
      <c r="BJ75" s="1314"/>
      <c r="BK75" s="1314"/>
      <c r="BL75" s="1314"/>
      <c r="BM75" s="1314"/>
      <c r="BN75" s="1314"/>
      <c r="BO75" s="1314"/>
      <c r="BP75" s="1311">
        <v>5.7</v>
      </c>
      <c r="BQ75" s="1311"/>
      <c r="BR75" s="1311"/>
      <c r="BS75" s="1311"/>
      <c r="BT75" s="1311"/>
      <c r="BU75" s="1311"/>
      <c r="BV75" s="1311"/>
      <c r="BW75" s="1311"/>
      <c r="BX75" s="1311">
        <v>6.4</v>
      </c>
      <c r="BY75" s="1311"/>
      <c r="BZ75" s="1311"/>
      <c r="CA75" s="1311"/>
      <c r="CB75" s="1311"/>
      <c r="CC75" s="1311"/>
      <c r="CD75" s="1311"/>
      <c r="CE75" s="1311"/>
      <c r="CF75" s="1311">
        <v>7.2</v>
      </c>
      <c r="CG75" s="1311"/>
      <c r="CH75" s="1311"/>
      <c r="CI75" s="1311"/>
      <c r="CJ75" s="1311"/>
      <c r="CK75" s="1311"/>
      <c r="CL75" s="1311"/>
      <c r="CM75" s="1311"/>
      <c r="CN75" s="1311">
        <v>7.6</v>
      </c>
      <c r="CO75" s="1311"/>
      <c r="CP75" s="1311"/>
      <c r="CQ75" s="1311"/>
      <c r="CR75" s="1311"/>
      <c r="CS75" s="1311"/>
      <c r="CT75" s="1311"/>
      <c r="CU75" s="1311"/>
      <c r="CV75" s="1311">
        <v>8.5</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599</v>
      </c>
      <c r="AO77" s="1316"/>
      <c r="AP77" s="1316"/>
      <c r="AQ77" s="1316"/>
      <c r="AR77" s="1316"/>
      <c r="AS77" s="1316"/>
      <c r="AT77" s="1316"/>
      <c r="AU77" s="1316"/>
      <c r="AV77" s="1316"/>
      <c r="AW77" s="1316"/>
      <c r="AX77" s="1316"/>
      <c r="AY77" s="1316"/>
      <c r="AZ77" s="1316"/>
      <c r="BA77" s="1316"/>
      <c r="BB77" s="1314" t="s">
        <v>597</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23.4</v>
      </c>
      <c r="BY77" s="1311"/>
      <c r="BZ77" s="1311"/>
      <c r="CA77" s="1311"/>
      <c r="CB77" s="1311"/>
      <c r="CC77" s="1311"/>
      <c r="CD77" s="1311"/>
      <c r="CE77" s="1311"/>
      <c r="CF77" s="1311">
        <v>7.7</v>
      </c>
      <c r="CG77" s="1311"/>
      <c r="CH77" s="1311"/>
      <c r="CI77" s="1311"/>
      <c r="CJ77" s="1311"/>
      <c r="CK77" s="1311"/>
      <c r="CL77" s="1311"/>
      <c r="CM77" s="1311"/>
      <c r="CN77" s="1311">
        <v>3.2</v>
      </c>
      <c r="CO77" s="1311"/>
      <c r="CP77" s="1311"/>
      <c r="CQ77" s="1311"/>
      <c r="CR77" s="1311"/>
      <c r="CS77" s="1311"/>
      <c r="CT77" s="1311"/>
      <c r="CU77" s="1311"/>
      <c r="CV77" s="1311">
        <v>3.4</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601</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8.8000000000000007</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WN/qGO9Npzj99AxRZJhs3iuAXrV8ZfyNn8lg5hzXZ+1VYpWiqKIa7LKmNFcg7WjpKl+OKxl5Y8XJ/kjntwg5Qw==" saltValue="oCg4psuWpGN6kEHIBz6m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60" zoomScaleNormal="60" zoomScaleSheetLayoutView="70" workbookViewId="0">
      <selection activeCell="AW3" sqref="AW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MlwPpQlpS2JlSHt8cTyFN9fpFMem0IiU/y5bOYGPv/B63P0A5wqmo6A68ecXc/vt0ZmPbVOYYbNWaYHE75nKbw==" saltValue="HPKJ7dh3u8kAexEpzSm/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4" zoomScale="57" zoomScaleNormal="57" zoomScaleSheetLayoutView="55" workbookViewId="0">
      <selection activeCell="BI112" sqref="BI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4RPKV6dDOLCmtHsfZpNIqvYXdxjh7sn79N+tCSG9cQb89009HshWIoXvFRbaOteYTHqteqRyBMb9Cg1brtmWjw==" saltValue="DHou6JODeIO7usidUSS0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30157</v>
      </c>
      <c r="E3" s="162"/>
      <c r="F3" s="163">
        <v>119882</v>
      </c>
      <c r="G3" s="164"/>
      <c r="H3" s="165"/>
    </row>
    <row r="4" spans="1:8" x14ac:dyDescent="0.15">
      <c r="A4" s="166"/>
      <c r="B4" s="167"/>
      <c r="C4" s="168"/>
      <c r="D4" s="169">
        <v>14676</v>
      </c>
      <c r="E4" s="170"/>
      <c r="F4" s="171">
        <v>66481</v>
      </c>
      <c r="G4" s="172"/>
      <c r="H4" s="173"/>
    </row>
    <row r="5" spans="1:8" x14ac:dyDescent="0.15">
      <c r="A5" s="154" t="s">
        <v>546</v>
      </c>
      <c r="B5" s="159"/>
      <c r="C5" s="160"/>
      <c r="D5" s="161">
        <v>85217</v>
      </c>
      <c r="E5" s="162"/>
      <c r="F5" s="163">
        <v>116162</v>
      </c>
      <c r="G5" s="164"/>
      <c r="H5" s="165"/>
    </row>
    <row r="6" spans="1:8" x14ac:dyDescent="0.15">
      <c r="A6" s="166"/>
      <c r="B6" s="167"/>
      <c r="C6" s="168"/>
      <c r="D6" s="169">
        <v>33853</v>
      </c>
      <c r="E6" s="170"/>
      <c r="F6" s="171">
        <v>61562</v>
      </c>
      <c r="G6" s="172"/>
      <c r="H6" s="173"/>
    </row>
    <row r="7" spans="1:8" x14ac:dyDescent="0.15">
      <c r="A7" s="154" t="s">
        <v>547</v>
      </c>
      <c r="B7" s="159"/>
      <c r="C7" s="160"/>
      <c r="D7" s="161">
        <v>78987</v>
      </c>
      <c r="E7" s="162"/>
      <c r="F7" s="163">
        <v>121449</v>
      </c>
      <c r="G7" s="164"/>
      <c r="H7" s="165"/>
    </row>
    <row r="8" spans="1:8" x14ac:dyDescent="0.15">
      <c r="A8" s="166"/>
      <c r="B8" s="167"/>
      <c r="C8" s="168"/>
      <c r="D8" s="169">
        <v>40499</v>
      </c>
      <c r="E8" s="170"/>
      <c r="F8" s="171">
        <v>62922</v>
      </c>
      <c r="G8" s="172"/>
      <c r="H8" s="173"/>
    </row>
    <row r="9" spans="1:8" x14ac:dyDescent="0.15">
      <c r="A9" s="154" t="s">
        <v>548</v>
      </c>
      <c r="B9" s="159"/>
      <c r="C9" s="160"/>
      <c r="D9" s="161">
        <v>371900</v>
      </c>
      <c r="E9" s="162"/>
      <c r="F9" s="163">
        <v>145139</v>
      </c>
      <c r="G9" s="164"/>
      <c r="H9" s="165"/>
    </row>
    <row r="10" spans="1:8" x14ac:dyDescent="0.15">
      <c r="A10" s="166"/>
      <c r="B10" s="167"/>
      <c r="C10" s="168"/>
      <c r="D10" s="169">
        <v>79636</v>
      </c>
      <c r="E10" s="170"/>
      <c r="F10" s="171">
        <v>83762</v>
      </c>
      <c r="G10" s="172"/>
      <c r="H10" s="173"/>
    </row>
    <row r="11" spans="1:8" x14ac:dyDescent="0.15">
      <c r="A11" s="154" t="s">
        <v>549</v>
      </c>
      <c r="B11" s="159"/>
      <c r="C11" s="160"/>
      <c r="D11" s="161">
        <v>118560</v>
      </c>
      <c r="E11" s="162"/>
      <c r="F11" s="163">
        <v>125391</v>
      </c>
      <c r="G11" s="164"/>
      <c r="H11" s="165"/>
    </row>
    <row r="12" spans="1:8" x14ac:dyDescent="0.15">
      <c r="A12" s="166"/>
      <c r="B12" s="167"/>
      <c r="C12" s="174"/>
      <c r="D12" s="169">
        <v>43245</v>
      </c>
      <c r="E12" s="170"/>
      <c r="F12" s="171">
        <v>68516</v>
      </c>
      <c r="G12" s="172"/>
      <c r="H12" s="173"/>
    </row>
    <row r="13" spans="1:8" x14ac:dyDescent="0.15">
      <c r="A13" s="154"/>
      <c r="B13" s="159"/>
      <c r="C13" s="175"/>
      <c r="D13" s="176">
        <v>136964</v>
      </c>
      <c r="E13" s="177"/>
      <c r="F13" s="178">
        <v>125605</v>
      </c>
      <c r="G13" s="179"/>
      <c r="H13" s="165"/>
    </row>
    <row r="14" spans="1:8" x14ac:dyDescent="0.15">
      <c r="A14" s="166"/>
      <c r="B14" s="167"/>
      <c r="C14" s="168"/>
      <c r="D14" s="169">
        <v>42382</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11.69</v>
      </c>
      <c r="C19" s="180">
        <f>ROUND(VALUE(SUBSTITUTE(実質収支比率等に係る経年分析!G$48,"▲","-")),2)</f>
        <v>3.24</v>
      </c>
      <c r="D19" s="180">
        <f>ROUND(VALUE(SUBSTITUTE(実質収支比率等に係る経年分析!H$48,"▲","-")),2)</f>
        <v>1.65</v>
      </c>
      <c r="E19" s="180">
        <f>ROUND(VALUE(SUBSTITUTE(実質収支比率等に係る経年分析!I$48,"▲","-")),2)</f>
        <v>1.71</v>
      </c>
      <c r="F19" s="180">
        <f>ROUND(VALUE(SUBSTITUTE(実質収支比率等に係る経年分析!J$48,"▲","-")),2)</f>
        <v>4.03</v>
      </c>
    </row>
    <row r="20" spans="1:11" x14ac:dyDescent="0.15">
      <c r="A20" s="180" t="s">
        <v>55</v>
      </c>
      <c r="B20" s="180">
        <f>ROUND(VALUE(SUBSTITUTE(実質収支比率等に係る経年分析!F$47,"▲","-")),2)</f>
        <v>59.07</v>
      </c>
      <c r="C20" s="180">
        <f>ROUND(VALUE(SUBSTITUTE(実質収支比率等に係る経年分析!G$47,"▲","-")),2)</f>
        <v>63.46</v>
      </c>
      <c r="D20" s="180">
        <f>ROUND(VALUE(SUBSTITUTE(実質収支比率等に係る経年分析!H$47,"▲","-")),2)</f>
        <v>61.71</v>
      </c>
      <c r="E20" s="180">
        <f>ROUND(VALUE(SUBSTITUTE(実質収支比率等に係る経年分析!I$47,"▲","-")),2)</f>
        <v>50.6</v>
      </c>
      <c r="F20" s="180">
        <f>ROUND(VALUE(SUBSTITUTE(実質収支比率等に係る経年分析!J$47,"▲","-")),2)</f>
        <v>46.1</v>
      </c>
    </row>
    <row r="21" spans="1:11" x14ac:dyDescent="0.15">
      <c r="A21" s="180" t="s">
        <v>56</v>
      </c>
      <c r="B21" s="180">
        <f>IF(ISNUMBER(VALUE(SUBSTITUTE(実質収支比率等に係る経年分析!F$49,"▲","-"))),ROUND(VALUE(SUBSTITUTE(実質収支比率等に係る経年分析!F$49,"▲","-")),2),NA())</f>
        <v>1</v>
      </c>
      <c r="C21" s="180">
        <f>IF(ISNUMBER(VALUE(SUBSTITUTE(実質収支比率等に係る経年分析!G$49,"▲","-"))),ROUND(VALUE(SUBSTITUTE(実質収支比率等に係る経年分析!G$49,"▲","-")),2),NA())</f>
        <v>-3.11</v>
      </c>
      <c r="D21" s="180">
        <f>IF(ISNUMBER(VALUE(SUBSTITUTE(実質収支比率等に係る経年分析!H$49,"▲","-"))),ROUND(VALUE(SUBSTITUTE(実質収支比率等に係る経年分析!H$49,"▲","-")),2),NA())</f>
        <v>-2.97</v>
      </c>
      <c r="E21" s="180">
        <f>IF(ISNUMBER(VALUE(SUBSTITUTE(実質収支比率等に係る経年分析!I$49,"▲","-"))),ROUND(VALUE(SUBSTITUTE(実質収支比率等に係る経年分析!I$49,"▲","-")),2),NA())</f>
        <v>-8.58</v>
      </c>
      <c r="F21" s="180">
        <f>IF(ISNUMBER(VALUE(SUBSTITUTE(実質収支比率等に係る経年分析!J$49,"▲","-"))),ROUND(VALUE(SUBSTITUTE(実質収支比率等に係る経年分析!J$49,"▲","-")),2),NA())</f>
        <v>2.4700000000000002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住宅新築資金等貸付特別会計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4.8600000000000003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1.02</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296</v>
      </c>
      <c r="E42" s="182"/>
      <c r="F42" s="182"/>
      <c r="G42" s="182">
        <f>'実質公債費比率（分子）の構造'!L$52</f>
        <v>312</v>
      </c>
      <c r="H42" s="182"/>
      <c r="I42" s="182"/>
      <c r="J42" s="182">
        <f>'実質公債費比率（分子）の構造'!M$52</f>
        <v>321</v>
      </c>
      <c r="K42" s="182"/>
      <c r="L42" s="182"/>
      <c r="M42" s="182">
        <f>'実質公債費比率（分子）の構造'!N$52</f>
        <v>327</v>
      </c>
      <c r="N42" s="182"/>
      <c r="O42" s="182"/>
      <c r="P42" s="182">
        <f>'実質公債費比率（分子）の構造'!O$52</f>
        <v>442</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5</v>
      </c>
      <c r="C45" s="182"/>
      <c r="D45" s="182"/>
      <c r="E45" s="182">
        <f>'実質公債費比率（分子）の構造'!L$49</f>
        <v>17</v>
      </c>
      <c r="F45" s="182"/>
      <c r="G45" s="182"/>
      <c r="H45" s="182">
        <f>'実質公債費比率（分子）の構造'!M$49</f>
        <v>19</v>
      </c>
      <c r="I45" s="182"/>
      <c r="J45" s="182"/>
      <c r="K45" s="182">
        <f>'実質公債費比率（分子）の構造'!N$49</f>
        <v>19</v>
      </c>
      <c r="L45" s="182"/>
      <c r="M45" s="182"/>
      <c r="N45" s="182">
        <f>'実質公債費比率（分子）の構造'!O$49</f>
        <v>20</v>
      </c>
      <c r="O45" s="182"/>
      <c r="P45" s="182"/>
    </row>
    <row r="46" spans="1:16" x14ac:dyDescent="0.15">
      <c r="A46" s="182" t="s">
        <v>67</v>
      </c>
      <c r="B46" s="182">
        <f>'実質公債費比率（分子）の構造'!K$48</f>
        <v>123</v>
      </c>
      <c r="C46" s="182"/>
      <c r="D46" s="182"/>
      <c r="E46" s="182">
        <f>'実質公債費比率（分子）の構造'!L$48</f>
        <v>109</v>
      </c>
      <c r="F46" s="182"/>
      <c r="G46" s="182"/>
      <c r="H46" s="182">
        <f>'実質公債費比率（分子）の構造'!M$48</f>
        <v>113</v>
      </c>
      <c r="I46" s="182"/>
      <c r="J46" s="182"/>
      <c r="K46" s="182">
        <f>'実質公債費比率（分子）の構造'!N$48</f>
        <v>112</v>
      </c>
      <c r="L46" s="182"/>
      <c r="M46" s="182"/>
      <c r="N46" s="182">
        <f>'実質公債費比率（分子）の構造'!O$48</f>
        <v>145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316</v>
      </c>
      <c r="C49" s="182"/>
      <c r="D49" s="182"/>
      <c r="E49" s="182">
        <f>'実質公債費比率（分子）の構造'!L$45</f>
        <v>346</v>
      </c>
      <c r="F49" s="182"/>
      <c r="G49" s="182"/>
      <c r="H49" s="182">
        <f>'実質公債費比率（分子）の構造'!M$45</f>
        <v>372</v>
      </c>
      <c r="I49" s="182"/>
      <c r="J49" s="182"/>
      <c r="K49" s="182">
        <f>'実質公債費比率（分子）の構造'!N$45</f>
        <v>387</v>
      </c>
      <c r="L49" s="182"/>
      <c r="M49" s="182"/>
      <c r="N49" s="182">
        <f>'実質公債費比率（分子）の構造'!O$45</f>
        <v>521</v>
      </c>
      <c r="O49" s="182"/>
      <c r="P49" s="182"/>
    </row>
    <row r="50" spans="1:16" x14ac:dyDescent="0.15">
      <c r="A50" s="182" t="s">
        <v>71</v>
      </c>
      <c r="B50" s="182" t="e">
        <f>NA()</f>
        <v>#N/A</v>
      </c>
      <c r="C50" s="182">
        <f>IF(ISNUMBER('実質公債費比率（分子）の構造'!K$53),'実質公債費比率（分子）の構造'!K$53,NA())</f>
        <v>148</v>
      </c>
      <c r="D50" s="182" t="e">
        <f>NA()</f>
        <v>#N/A</v>
      </c>
      <c r="E50" s="182" t="e">
        <f>NA()</f>
        <v>#N/A</v>
      </c>
      <c r="F50" s="182">
        <f>IF(ISNUMBER('実質公債費比率（分子）の構造'!L$53),'実質公債費比率（分子）の構造'!L$53,NA())</f>
        <v>160</v>
      </c>
      <c r="G50" s="182" t="e">
        <f>NA()</f>
        <v>#N/A</v>
      </c>
      <c r="H50" s="182" t="e">
        <f>NA()</f>
        <v>#N/A</v>
      </c>
      <c r="I50" s="182">
        <f>IF(ISNUMBER('実質公債費比率（分子）の構造'!M$53),'実質公債費比率（分子）の構造'!M$53,NA())</f>
        <v>183</v>
      </c>
      <c r="J50" s="182" t="e">
        <f>NA()</f>
        <v>#N/A</v>
      </c>
      <c r="K50" s="182" t="e">
        <f>NA()</f>
        <v>#N/A</v>
      </c>
      <c r="L50" s="182">
        <f>IF(ISNUMBER('実質公債費比率（分子）の構造'!N$53),'実質公債費比率（分子）の構造'!N$53,NA())</f>
        <v>191</v>
      </c>
      <c r="M50" s="182" t="e">
        <f>NA()</f>
        <v>#N/A</v>
      </c>
      <c r="N50" s="182" t="e">
        <f>NA()</f>
        <v>#N/A</v>
      </c>
      <c r="O50" s="182">
        <f>IF(ISNUMBER('実質公債費比率（分子）の構造'!O$53),'実質公債費比率（分子）の構造'!O$53,NA())</f>
        <v>244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5715</v>
      </c>
      <c r="E56" s="181"/>
      <c r="F56" s="181"/>
      <c r="G56" s="181">
        <f>'将来負担比率（分子）の構造'!J$52</f>
        <v>6391</v>
      </c>
      <c r="H56" s="181"/>
      <c r="I56" s="181"/>
      <c r="J56" s="181">
        <f>'将来負担比率（分子）の構造'!K$52</f>
        <v>6386</v>
      </c>
      <c r="K56" s="181"/>
      <c r="L56" s="181"/>
      <c r="M56" s="181">
        <f>'将来負担比率（分子）の構造'!L$52</f>
        <v>6678</v>
      </c>
      <c r="N56" s="181"/>
      <c r="O56" s="181"/>
      <c r="P56" s="181">
        <f>'将来負担比率（分子）の構造'!M$52</f>
        <v>6773</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1990</v>
      </c>
      <c r="E58" s="181"/>
      <c r="F58" s="181"/>
      <c r="G58" s="181">
        <f>'将来負担比率（分子）の構造'!J$50</f>
        <v>2135</v>
      </c>
      <c r="H58" s="181"/>
      <c r="I58" s="181"/>
      <c r="J58" s="181">
        <f>'将来負担比率（分子）の構造'!K$50</f>
        <v>2154</v>
      </c>
      <c r="K58" s="181"/>
      <c r="L58" s="181"/>
      <c r="M58" s="181">
        <f>'将来負担比率（分子）の構造'!L$50</f>
        <v>2363</v>
      </c>
      <c r="N58" s="181"/>
      <c r="O58" s="181"/>
      <c r="P58" s="181">
        <f>'将来負担比率（分子）の構造'!M$50</f>
        <v>2489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481</v>
      </c>
      <c r="C62" s="181"/>
      <c r="D62" s="181"/>
      <c r="E62" s="181">
        <f>'将来負担比率（分子）の構造'!J$45</f>
        <v>465</v>
      </c>
      <c r="F62" s="181"/>
      <c r="G62" s="181"/>
      <c r="H62" s="181">
        <f>'将来負担比率（分子）の構造'!K$45</f>
        <v>449</v>
      </c>
      <c r="I62" s="181"/>
      <c r="J62" s="181"/>
      <c r="K62" s="181">
        <f>'将来負担比率（分子）の構造'!L$45</f>
        <v>416</v>
      </c>
      <c r="L62" s="181"/>
      <c r="M62" s="181"/>
      <c r="N62" s="181">
        <f>'将来負担比率（分子）の構造'!M$45</f>
        <v>388</v>
      </c>
      <c r="O62" s="181"/>
      <c r="P62" s="181"/>
    </row>
    <row r="63" spans="1:16" x14ac:dyDescent="0.15">
      <c r="A63" s="181" t="s">
        <v>34</v>
      </c>
      <c r="B63" s="181">
        <f>'将来負担比率（分子）の構造'!I$44</f>
        <v>104</v>
      </c>
      <c r="C63" s="181"/>
      <c r="D63" s="181"/>
      <c r="E63" s="181">
        <f>'将来負担比率（分子）の構造'!J$44</f>
        <v>107</v>
      </c>
      <c r="F63" s="181"/>
      <c r="G63" s="181"/>
      <c r="H63" s="181">
        <f>'将来負担比率（分子）の構造'!K$44</f>
        <v>92</v>
      </c>
      <c r="I63" s="181"/>
      <c r="J63" s="181"/>
      <c r="K63" s="181">
        <f>'将来負担比率（分子）の構造'!L$44</f>
        <v>81</v>
      </c>
      <c r="L63" s="181"/>
      <c r="M63" s="181"/>
      <c r="N63" s="181">
        <f>'将来負担比率（分子）の構造'!M$44</f>
        <v>115</v>
      </c>
      <c r="O63" s="181"/>
      <c r="P63" s="181"/>
    </row>
    <row r="64" spans="1:16" x14ac:dyDescent="0.15">
      <c r="A64" s="181" t="s">
        <v>33</v>
      </c>
      <c r="B64" s="181">
        <f>'将来負担比率（分子）の構造'!I$43</f>
        <v>2179</v>
      </c>
      <c r="C64" s="181"/>
      <c r="D64" s="181"/>
      <c r="E64" s="181">
        <f>'将来負担比率（分子）の構造'!J$43</f>
        <v>2332</v>
      </c>
      <c r="F64" s="181"/>
      <c r="G64" s="181"/>
      <c r="H64" s="181">
        <f>'将来負担比率（分子）の構造'!K$43</f>
        <v>2458</v>
      </c>
      <c r="I64" s="181"/>
      <c r="J64" s="181"/>
      <c r="K64" s="181">
        <f>'将来負担比率（分子）の構造'!L$43</f>
        <v>2259</v>
      </c>
      <c r="L64" s="181"/>
      <c r="M64" s="181"/>
      <c r="N64" s="181">
        <f>'将来負担比率（分子）の構造'!M$43</f>
        <v>2334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6087</v>
      </c>
      <c r="C66" s="181"/>
      <c r="D66" s="181"/>
      <c r="E66" s="181">
        <f>'将来負担比率（分子）の構造'!J$41</f>
        <v>7011</v>
      </c>
      <c r="F66" s="181"/>
      <c r="G66" s="181"/>
      <c r="H66" s="181">
        <f>'将来負担比率（分子）の構造'!K$41</f>
        <v>7095</v>
      </c>
      <c r="I66" s="181"/>
      <c r="J66" s="181"/>
      <c r="K66" s="181">
        <f>'将来負担比率（分子）の構造'!L$41</f>
        <v>7931</v>
      </c>
      <c r="L66" s="181"/>
      <c r="M66" s="181"/>
      <c r="N66" s="181">
        <f>'将来負担比率（分子）の構造'!M$41</f>
        <v>8003</v>
      </c>
      <c r="O66" s="181"/>
      <c r="P66" s="181"/>
    </row>
    <row r="67" spans="1:16" x14ac:dyDescent="0.15">
      <c r="A67" s="181" t="s">
        <v>75</v>
      </c>
      <c r="B67" s="181" t="e">
        <f>NA()</f>
        <v>#N/A</v>
      </c>
      <c r="C67" s="181">
        <f>IF(ISNUMBER('将来負担比率（分子）の構造'!I$53), IF('将来負担比率（分子）の構造'!I$53 &lt; 0, 0, '将来負担比率（分子）の構造'!I$53), NA())</f>
        <v>1146</v>
      </c>
      <c r="D67" s="181" t="e">
        <f>NA()</f>
        <v>#N/A</v>
      </c>
      <c r="E67" s="181" t="e">
        <f>NA()</f>
        <v>#N/A</v>
      </c>
      <c r="F67" s="181">
        <f>IF(ISNUMBER('将来負担比率（分子）の構造'!J$53), IF('将来負担比率（分子）の構造'!J$53 &lt; 0, 0, '将来負担比率（分子）の構造'!J$53), NA())</f>
        <v>1389</v>
      </c>
      <c r="G67" s="181" t="e">
        <f>NA()</f>
        <v>#N/A</v>
      </c>
      <c r="H67" s="181" t="e">
        <f>NA()</f>
        <v>#N/A</v>
      </c>
      <c r="I67" s="181">
        <f>IF(ISNUMBER('将来負担比率（分子）の構造'!K$53), IF('将来負担比率（分子）の構造'!K$53 &lt; 0, 0, '将来負担比率（分子）の構造'!K$53), NA())</f>
        <v>1554</v>
      </c>
      <c r="J67" s="181" t="e">
        <f>NA()</f>
        <v>#N/A</v>
      </c>
      <c r="K67" s="181" t="e">
        <f>NA()</f>
        <v>#N/A</v>
      </c>
      <c r="L67" s="181">
        <f>IF(ISNUMBER('将来負担比率（分子）の構造'!L$53), IF('将来負担比率（分子）の構造'!L$53 &lt; 0, 0, '将来負担比率（分子）の構造'!L$53), NA())</f>
        <v>1645</v>
      </c>
      <c r="M67" s="181" t="e">
        <f>NA()</f>
        <v>#N/A</v>
      </c>
      <c r="N67" s="181" t="e">
        <f>NA()</f>
        <v>#N/A</v>
      </c>
      <c r="O67" s="181">
        <f>IF(ISNUMBER('将来負担比率（分子）の構造'!M$53), IF('将来負担比率（分子）の構造'!M$53 &lt; 0, 0, '将来負担比率（分子）の構造'!M$53), NA())</f>
        <v>1579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1612</v>
      </c>
      <c r="C72" s="185">
        <f>基金残高に係る経年分析!G55</f>
        <v>1375</v>
      </c>
      <c r="D72" s="185">
        <f>基金残高に係る経年分析!H55</f>
        <v>1375</v>
      </c>
    </row>
    <row r="73" spans="1:16" x14ac:dyDescent="0.15">
      <c r="A73" s="184" t="s">
        <v>78</v>
      </c>
      <c r="B73" s="185">
        <f>基金残高に係る経年分析!F56</f>
        <v>51</v>
      </c>
      <c r="C73" s="185">
        <f>基金残高に係る経年分析!G56</f>
        <v>135</v>
      </c>
      <c r="D73" s="185">
        <f>基金残高に係る経年分析!H56</f>
        <v>85</v>
      </c>
    </row>
    <row r="74" spans="1:16" x14ac:dyDescent="0.15">
      <c r="A74" s="184" t="s">
        <v>79</v>
      </c>
      <c r="B74" s="185">
        <f>基金残高に係る経年分析!F57</f>
        <v>408</v>
      </c>
      <c r="C74" s="185">
        <f>基金残高に係る経年分析!G57</f>
        <v>569</v>
      </c>
      <c r="D74" s="185">
        <f>基金残高に係る経年分析!H57</f>
        <v>732</v>
      </c>
    </row>
  </sheetData>
  <sheetProtection algorithmName="SHA-512" hashValue="W8lqGxv3+IBFs1MnJXFzgKxt/6eKPAHnk6X83XwMTDAfpQxMSzNp7+xdupn6lh8dNsWNaxiCBOkVYMqUDlgVhg==" saltValue="YtWpXUTaBQA53F6OE+vA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1703785</v>
      </c>
      <c r="S5" s="675"/>
      <c r="T5" s="675"/>
      <c r="U5" s="675"/>
      <c r="V5" s="675"/>
      <c r="W5" s="675"/>
      <c r="X5" s="675"/>
      <c r="Y5" s="676"/>
      <c r="Z5" s="677">
        <v>21.9</v>
      </c>
      <c r="AA5" s="677"/>
      <c r="AB5" s="677"/>
      <c r="AC5" s="677"/>
      <c r="AD5" s="678">
        <v>1703785</v>
      </c>
      <c r="AE5" s="678"/>
      <c r="AF5" s="678"/>
      <c r="AG5" s="678"/>
      <c r="AH5" s="678"/>
      <c r="AI5" s="678"/>
      <c r="AJ5" s="678"/>
      <c r="AK5" s="678"/>
      <c r="AL5" s="679">
        <v>60.9</v>
      </c>
      <c r="AM5" s="680"/>
      <c r="AN5" s="680"/>
      <c r="AO5" s="681"/>
      <c r="AP5" s="671" t="s">
        <v>231</v>
      </c>
      <c r="AQ5" s="672"/>
      <c r="AR5" s="672"/>
      <c r="AS5" s="672"/>
      <c r="AT5" s="672"/>
      <c r="AU5" s="672"/>
      <c r="AV5" s="672"/>
      <c r="AW5" s="672"/>
      <c r="AX5" s="672"/>
      <c r="AY5" s="672"/>
      <c r="AZ5" s="672"/>
      <c r="BA5" s="672"/>
      <c r="BB5" s="672"/>
      <c r="BC5" s="672"/>
      <c r="BD5" s="672"/>
      <c r="BE5" s="672"/>
      <c r="BF5" s="673"/>
      <c r="BG5" s="685">
        <v>1702894</v>
      </c>
      <c r="BH5" s="686"/>
      <c r="BI5" s="686"/>
      <c r="BJ5" s="686"/>
      <c r="BK5" s="686"/>
      <c r="BL5" s="686"/>
      <c r="BM5" s="686"/>
      <c r="BN5" s="687"/>
      <c r="BO5" s="688">
        <v>99.9</v>
      </c>
      <c r="BP5" s="688"/>
      <c r="BQ5" s="688"/>
      <c r="BR5" s="688"/>
      <c r="BS5" s="689" t="s">
        <v>232</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224</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15">
      <c r="B6" s="682" t="s">
        <v>236</v>
      </c>
      <c r="C6" s="683"/>
      <c r="D6" s="683"/>
      <c r="E6" s="683"/>
      <c r="F6" s="683"/>
      <c r="G6" s="683"/>
      <c r="H6" s="683"/>
      <c r="I6" s="683"/>
      <c r="J6" s="683"/>
      <c r="K6" s="683"/>
      <c r="L6" s="683"/>
      <c r="M6" s="683"/>
      <c r="N6" s="683"/>
      <c r="O6" s="683"/>
      <c r="P6" s="683"/>
      <c r="Q6" s="684"/>
      <c r="R6" s="685">
        <v>41192</v>
      </c>
      <c r="S6" s="686"/>
      <c r="T6" s="686"/>
      <c r="U6" s="686"/>
      <c r="V6" s="686"/>
      <c r="W6" s="686"/>
      <c r="X6" s="686"/>
      <c r="Y6" s="687"/>
      <c r="Z6" s="688">
        <v>0.5</v>
      </c>
      <c r="AA6" s="688"/>
      <c r="AB6" s="688"/>
      <c r="AC6" s="688"/>
      <c r="AD6" s="689">
        <v>41192</v>
      </c>
      <c r="AE6" s="689"/>
      <c r="AF6" s="689"/>
      <c r="AG6" s="689"/>
      <c r="AH6" s="689"/>
      <c r="AI6" s="689"/>
      <c r="AJ6" s="689"/>
      <c r="AK6" s="689"/>
      <c r="AL6" s="690">
        <v>1.5</v>
      </c>
      <c r="AM6" s="691"/>
      <c r="AN6" s="691"/>
      <c r="AO6" s="692"/>
      <c r="AP6" s="682" t="s">
        <v>237</v>
      </c>
      <c r="AQ6" s="683"/>
      <c r="AR6" s="683"/>
      <c r="AS6" s="683"/>
      <c r="AT6" s="683"/>
      <c r="AU6" s="683"/>
      <c r="AV6" s="683"/>
      <c r="AW6" s="683"/>
      <c r="AX6" s="683"/>
      <c r="AY6" s="683"/>
      <c r="AZ6" s="683"/>
      <c r="BA6" s="683"/>
      <c r="BB6" s="683"/>
      <c r="BC6" s="683"/>
      <c r="BD6" s="683"/>
      <c r="BE6" s="683"/>
      <c r="BF6" s="684"/>
      <c r="BG6" s="685">
        <v>1702894</v>
      </c>
      <c r="BH6" s="686"/>
      <c r="BI6" s="686"/>
      <c r="BJ6" s="686"/>
      <c r="BK6" s="686"/>
      <c r="BL6" s="686"/>
      <c r="BM6" s="686"/>
      <c r="BN6" s="687"/>
      <c r="BO6" s="688">
        <v>99.9</v>
      </c>
      <c r="BP6" s="688"/>
      <c r="BQ6" s="688"/>
      <c r="BR6" s="688"/>
      <c r="BS6" s="689" t="s">
        <v>183</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60981</v>
      </c>
      <c r="CS6" s="686"/>
      <c r="CT6" s="686"/>
      <c r="CU6" s="686"/>
      <c r="CV6" s="686"/>
      <c r="CW6" s="686"/>
      <c r="CX6" s="686"/>
      <c r="CY6" s="687"/>
      <c r="CZ6" s="679">
        <v>0.8</v>
      </c>
      <c r="DA6" s="680"/>
      <c r="DB6" s="680"/>
      <c r="DC6" s="699"/>
      <c r="DD6" s="694" t="s">
        <v>232</v>
      </c>
      <c r="DE6" s="686"/>
      <c r="DF6" s="686"/>
      <c r="DG6" s="686"/>
      <c r="DH6" s="686"/>
      <c r="DI6" s="686"/>
      <c r="DJ6" s="686"/>
      <c r="DK6" s="686"/>
      <c r="DL6" s="686"/>
      <c r="DM6" s="686"/>
      <c r="DN6" s="686"/>
      <c r="DO6" s="686"/>
      <c r="DP6" s="687"/>
      <c r="DQ6" s="694">
        <v>60981</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619</v>
      </c>
      <c r="S7" s="686"/>
      <c r="T7" s="686"/>
      <c r="U7" s="686"/>
      <c r="V7" s="686"/>
      <c r="W7" s="686"/>
      <c r="X7" s="686"/>
      <c r="Y7" s="687"/>
      <c r="Z7" s="688">
        <v>0</v>
      </c>
      <c r="AA7" s="688"/>
      <c r="AB7" s="688"/>
      <c r="AC7" s="688"/>
      <c r="AD7" s="689">
        <v>619</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578623</v>
      </c>
      <c r="BH7" s="686"/>
      <c r="BI7" s="686"/>
      <c r="BJ7" s="686"/>
      <c r="BK7" s="686"/>
      <c r="BL7" s="686"/>
      <c r="BM7" s="686"/>
      <c r="BN7" s="687"/>
      <c r="BO7" s="688">
        <v>34</v>
      </c>
      <c r="BP7" s="688"/>
      <c r="BQ7" s="688"/>
      <c r="BR7" s="688"/>
      <c r="BS7" s="689" t="s">
        <v>232</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2174944</v>
      </c>
      <c r="CS7" s="686"/>
      <c r="CT7" s="686"/>
      <c r="CU7" s="686"/>
      <c r="CV7" s="686"/>
      <c r="CW7" s="686"/>
      <c r="CX7" s="686"/>
      <c r="CY7" s="687"/>
      <c r="CZ7" s="688">
        <v>30</v>
      </c>
      <c r="DA7" s="688"/>
      <c r="DB7" s="688"/>
      <c r="DC7" s="688"/>
      <c r="DD7" s="694">
        <v>4482</v>
      </c>
      <c r="DE7" s="686"/>
      <c r="DF7" s="686"/>
      <c r="DG7" s="686"/>
      <c r="DH7" s="686"/>
      <c r="DI7" s="686"/>
      <c r="DJ7" s="686"/>
      <c r="DK7" s="686"/>
      <c r="DL7" s="686"/>
      <c r="DM7" s="686"/>
      <c r="DN7" s="686"/>
      <c r="DO7" s="686"/>
      <c r="DP7" s="687"/>
      <c r="DQ7" s="694">
        <v>666458</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2687</v>
      </c>
      <c r="S8" s="686"/>
      <c r="T8" s="686"/>
      <c r="U8" s="686"/>
      <c r="V8" s="686"/>
      <c r="W8" s="686"/>
      <c r="X8" s="686"/>
      <c r="Y8" s="687"/>
      <c r="Z8" s="688">
        <v>0</v>
      </c>
      <c r="AA8" s="688"/>
      <c r="AB8" s="688"/>
      <c r="AC8" s="688"/>
      <c r="AD8" s="689">
        <v>2687</v>
      </c>
      <c r="AE8" s="689"/>
      <c r="AF8" s="689"/>
      <c r="AG8" s="689"/>
      <c r="AH8" s="689"/>
      <c r="AI8" s="689"/>
      <c r="AJ8" s="689"/>
      <c r="AK8" s="689"/>
      <c r="AL8" s="690">
        <v>0.1</v>
      </c>
      <c r="AM8" s="691"/>
      <c r="AN8" s="691"/>
      <c r="AO8" s="692"/>
      <c r="AP8" s="682" t="s">
        <v>243</v>
      </c>
      <c r="AQ8" s="683"/>
      <c r="AR8" s="683"/>
      <c r="AS8" s="683"/>
      <c r="AT8" s="683"/>
      <c r="AU8" s="683"/>
      <c r="AV8" s="683"/>
      <c r="AW8" s="683"/>
      <c r="AX8" s="683"/>
      <c r="AY8" s="683"/>
      <c r="AZ8" s="683"/>
      <c r="BA8" s="683"/>
      <c r="BB8" s="683"/>
      <c r="BC8" s="683"/>
      <c r="BD8" s="683"/>
      <c r="BE8" s="683"/>
      <c r="BF8" s="684"/>
      <c r="BG8" s="685">
        <v>16555</v>
      </c>
      <c r="BH8" s="686"/>
      <c r="BI8" s="686"/>
      <c r="BJ8" s="686"/>
      <c r="BK8" s="686"/>
      <c r="BL8" s="686"/>
      <c r="BM8" s="686"/>
      <c r="BN8" s="687"/>
      <c r="BO8" s="688">
        <v>1</v>
      </c>
      <c r="BP8" s="688"/>
      <c r="BQ8" s="688"/>
      <c r="BR8" s="688"/>
      <c r="BS8" s="694" t="s">
        <v>232</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1890581</v>
      </c>
      <c r="CS8" s="686"/>
      <c r="CT8" s="686"/>
      <c r="CU8" s="686"/>
      <c r="CV8" s="686"/>
      <c r="CW8" s="686"/>
      <c r="CX8" s="686"/>
      <c r="CY8" s="687"/>
      <c r="CZ8" s="688">
        <v>26.1</v>
      </c>
      <c r="DA8" s="688"/>
      <c r="DB8" s="688"/>
      <c r="DC8" s="688"/>
      <c r="DD8" s="694">
        <v>158539</v>
      </c>
      <c r="DE8" s="686"/>
      <c r="DF8" s="686"/>
      <c r="DG8" s="686"/>
      <c r="DH8" s="686"/>
      <c r="DI8" s="686"/>
      <c r="DJ8" s="686"/>
      <c r="DK8" s="686"/>
      <c r="DL8" s="686"/>
      <c r="DM8" s="686"/>
      <c r="DN8" s="686"/>
      <c r="DO8" s="686"/>
      <c r="DP8" s="687"/>
      <c r="DQ8" s="694">
        <v>671751</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2668</v>
      </c>
      <c r="S9" s="686"/>
      <c r="T9" s="686"/>
      <c r="U9" s="686"/>
      <c r="V9" s="686"/>
      <c r="W9" s="686"/>
      <c r="X9" s="686"/>
      <c r="Y9" s="687"/>
      <c r="Z9" s="688">
        <v>0</v>
      </c>
      <c r="AA9" s="688"/>
      <c r="AB9" s="688"/>
      <c r="AC9" s="688"/>
      <c r="AD9" s="689">
        <v>2668</v>
      </c>
      <c r="AE9" s="689"/>
      <c r="AF9" s="689"/>
      <c r="AG9" s="689"/>
      <c r="AH9" s="689"/>
      <c r="AI9" s="689"/>
      <c r="AJ9" s="689"/>
      <c r="AK9" s="689"/>
      <c r="AL9" s="690">
        <v>0.1</v>
      </c>
      <c r="AM9" s="691"/>
      <c r="AN9" s="691"/>
      <c r="AO9" s="692"/>
      <c r="AP9" s="682" t="s">
        <v>246</v>
      </c>
      <c r="AQ9" s="683"/>
      <c r="AR9" s="683"/>
      <c r="AS9" s="683"/>
      <c r="AT9" s="683"/>
      <c r="AU9" s="683"/>
      <c r="AV9" s="683"/>
      <c r="AW9" s="683"/>
      <c r="AX9" s="683"/>
      <c r="AY9" s="683"/>
      <c r="AZ9" s="683"/>
      <c r="BA9" s="683"/>
      <c r="BB9" s="683"/>
      <c r="BC9" s="683"/>
      <c r="BD9" s="683"/>
      <c r="BE9" s="683"/>
      <c r="BF9" s="684"/>
      <c r="BG9" s="685">
        <v>406735</v>
      </c>
      <c r="BH9" s="686"/>
      <c r="BI9" s="686"/>
      <c r="BJ9" s="686"/>
      <c r="BK9" s="686"/>
      <c r="BL9" s="686"/>
      <c r="BM9" s="686"/>
      <c r="BN9" s="687"/>
      <c r="BO9" s="688">
        <v>23.9</v>
      </c>
      <c r="BP9" s="688"/>
      <c r="BQ9" s="688"/>
      <c r="BR9" s="688"/>
      <c r="BS9" s="694" t="s">
        <v>178</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341375</v>
      </c>
      <c r="CS9" s="686"/>
      <c r="CT9" s="686"/>
      <c r="CU9" s="686"/>
      <c r="CV9" s="686"/>
      <c r="CW9" s="686"/>
      <c r="CX9" s="686"/>
      <c r="CY9" s="687"/>
      <c r="CZ9" s="688">
        <v>4.7</v>
      </c>
      <c r="DA9" s="688"/>
      <c r="DB9" s="688"/>
      <c r="DC9" s="688"/>
      <c r="DD9" s="694">
        <v>8109</v>
      </c>
      <c r="DE9" s="686"/>
      <c r="DF9" s="686"/>
      <c r="DG9" s="686"/>
      <c r="DH9" s="686"/>
      <c r="DI9" s="686"/>
      <c r="DJ9" s="686"/>
      <c r="DK9" s="686"/>
      <c r="DL9" s="686"/>
      <c r="DM9" s="686"/>
      <c r="DN9" s="686"/>
      <c r="DO9" s="686"/>
      <c r="DP9" s="687"/>
      <c r="DQ9" s="694">
        <v>316729</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178</v>
      </c>
      <c r="S10" s="686"/>
      <c r="T10" s="686"/>
      <c r="U10" s="686"/>
      <c r="V10" s="686"/>
      <c r="W10" s="686"/>
      <c r="X10" s="686"/>
      <c r="Y10" s="687"/>
      <c r="Z10" s="688" t="s">
        <v>183</v>
      </c>
      <c r="AA10" s="688"/>
      <c r="AB10" s="688"/>
      <c r="AC10" s="688"/>
      <c r="AD10" s="689" t="s">
        <v>232</v>
      </c>
      <c r="AE10" s="689"/>
      <c r="AF10" s="689"/>
      <c r="AG10" s="689"/>
      <c r="AH10" s="689"/>
      <c r="AI10" s="689"/>
      <c r="AJ10" s="689"/>
      <c r="AK10" s="689"/>
      <c r="AL10" s="690" t="s">
        <v>232</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66775</v>
      </c>
      <c r="BH10" s="686"/>
      <c r="BI10" s="686"/>
      <c r="BJ10" s="686"/>
      <c r="BK10" s="686"/>
      <c r="BL10" s="686"/>
      <c r="BM10" s="686"/>
      <c r="BN10" s="687"/>
      <c r="BO10" s="688">
        <v>3.9</v>
      </c>
      <c r="BP10" s="688"/>
      <c r="BQ10" s="688"/>
      <c r="BR10" s="688"/>
      <c r="BS10" s="694" t="s">
        <v>178</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183</v>
      </c>
      <c r="CS10" s="686"/>
      <c r="CT10" s="686"/>
      <c r="CU10" s="686"/>
      <c r="CV10" s="686"/>
      <c r="CW10" s="686"/>
      <c r="CX10" s="686"/>
      <c r="CY10" s="687"/>
      <c r="CZ10" s="688" t="s">
        <v>183</v>
      </c>
      <c r="DA10" s="688"/>
      <c r="DB10" s="688"/>
      <c r="DC10" s="688"/>
      <c r="DD10" s="694" t="s">
        <v>232</v>
      </c>
      <c r="DE10" s="686"/>
      <c r="DF10" s="686"/>
      <c r="DG10" s="686"/>
      <c r="DH10" s="686"/>
      <c r="DI10" s="686"/>
      <c r="DJ10" s="686"/>
      <c r="DK10" s="686"/>
      <c r="DL10" s="686"/>
      <c r="DM10" s="686"/>
      <c r="DN10" s="686"/>
      <c r="DO10" s="686"/>
      <c r="DP10" s="687"/>
      <c r="DQ10" s="694" t="s">
        <v>232</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233317</v>
      </c>
      <c r="S11" s="686"/>
      <c r="T11" s="686"/>
      <c r="U11" s="686"/>
      <c r="V11" s="686"/>
      <c r="W11" s="686"/>
      <c r="X11" s="686"/>
      <c r="Y11" s="687"/>
      <c r="Z11" s="690">
        <v>3</v>
      </c>
      <c r="AA11" s="691"/>
      <c r="AB11" s="691"/>
      <c r="AC11" s="703"/>
      <c r="AD11" s="694">
        <v>233317</v>
      </c>
      <c r="AE11" s="686"/>
      <c r="AF11" s="686"/>
      <c r="AG11" s="686"/>
      <c r="AH11" s="686"/>
      <c r="AI11" s="686"/>
      <c r="AJ11" s="686"/>
      <c r="AK11" s="687"/>
      <c r="AL11" s="690">
        <v>8.3000000000000007</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88558</v>
      </c>
      <c r="BH11" s="686"/>
      <c r="BI11" s="686"/>
      <c r="BJ11" s="686"/>
      <c r="BK11" s="686"/>
      <c r="BL11" s="686"/>
      <c r="BM11" s="686"/>
      <c r="BN11" s="687"/>
      <c r="BO11" s="688">
        <v>5.2</v>
      </c>
      <c r="BP11" s="688"/>
      <c r="BQ11" s="688"/>
      <c r="BR11" s="688"/>
      <c r="BS11" s="694" t="s">
        <v>232</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367788</v>
      </c>
      <c r="CS11" s="686"/>
      <c r="CT11" s="686"/>
      <c r="CU11" s="686"/>
      <c r="CV11" s="686"/>
      <c r="CW11" s="686"/>
      <c r="CX11" s="686"/>
      <c r="CY11" s="687"/>
      <c r="CZ11" s="688">
        <v>5.0999999999999996</v>
      </c>
      <c r="DA11" s="688"/>
      <c r="DB11" s="688"/>
      <c r="DC11" s="688"/>
      <c r="DD11" s="694">
        <v>29476</v>
      </c>
      <c r="DE11" s="686"/>
      <c r="DF11" s="686"/>
      <c r="DG11" s="686"/>
      <c r="DH11" s="686"/>
      <c r="DI11" s="686"/>
      <c r="DJ11" s="686"/>
      <c r="DK11" s="686"/>
      <c r="DL11" s="686"/>
      <c r="DM11" s="686"/>
      <c r="DN11" s="686"/>
      <c r="DO11" s="686"/>
      <c r="DP11" s="687"/>
      <c r="DQ11" s="694">
        <v>110557</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t="s">
        <v>232</v>
      </c>
      <c r="S12" s="686"/>
      <c r="T12" s="686"/>
      <c r="U12" s="686"/>
      <c r="V12" s="686"/>
      <c r="W12" s="686"/>
      <c r="X12" s="686"/>
      <c r="Y12" s="687"/>
      <c r="Z12" s="688" t="s">
        <v>232</v>
      </c>
      <c r="AA12" s="688"/>
      <c r="AB12" s="688"/>
      <c r="AC12" s="688"/>
      <c r="AD12" s="689" t="s">
        <v>183</v>
      </c>
      <c r="AE12" s="689"/>
      <c r="AF12" s="689"/>
      <c r="AG12" s="689"/>
      <c r="AH12" s="689"/>
      <c r="AI12" s="689"/>
      <c r="AJ12" s="689"/>
      <c r="AK12" s="689"/>
      <c r="AL12" s="690" t="s">
        <v>183</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968909</v>
      </c>
      <c r="BH12" s="686"/>
      <c r="BI12" s="686"/>
      <c r="BJ12" s="686"/>
      <c r="BK12" s="686"/>
      <c r="BL12" s="686"/>
      <c r="BM12" s="686"/>
      <c r="BN12" s="687"/>
      <c r="BO12" s="688">
        <v>56.9</v>
      </c>
      <c r="BP12" s="688"/>
      <c r="BQ12" s="688"/>
      <c r="BR12" s="688"/>
      <c r="BS12" s="694" t="s">
        <v>183</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9536</v>
      </c>
      <c r="CS12" s="686"/>
      <c r="CT12" s="686"/>
      <c r="CU12" s="686"/>
      <c r="CV12" s="686"/>
      <c r="CW12" s="686"/>
      <c r="CX12" s="686"/>
      <c r="CY12" s="687"/>
      <c r="CZ12" s="688">
        <v>0.1</v>
      </c>
      <c r="DA12" s="688"/>
      <c r="DB12" s="688"/>
      <c r="DC12" s="688"/>
      <c r="DD12" s="694">
        <v>2454</v>
      </c>
      <c r="DE12" s="686"/>
      <c r="DF12" s="686"/>
      <c r="DG12" s="686"/>
      <c r="DH12" s="686"/>
      <c r="DI12" s="686"/>
      <c r="DJ12" s="686"/>
      <c r="DK12" s="686"/>
      <c r="DL12" s="686"/>
      <c r="DM12" s="686"/>
      <c r="DN12" s="686"/>
      <c r="DO12" s="686"/>
      <c r="DP12" s="687"/>
      <c r="DQ12" s="694">
        <v>6886</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232</v>
      </c>
      <c r="S13" s="686"/>
      <c r="T13" s="686"/>
      <c r="U13" s="686"/>
      <c r="V13" s="686"/>
      <c r="W13" s="686"/>
      <c r="X13" s="686"/>
      <c r="Y13" s="687"/>
      <c r="Z13" s="688" t="s">
        <v>183</v>
      </c>
      <c r="AA13" s="688"/>
      <c r="AB13" s="688"/>
      <c r="AC13" s="688"/>
      <c r="AD13" s="689" t="s">
        <v>232</v>
      </c>
      <c r="AE13" s="689"/>
      <c r="AF13" s="689"/>
      <c r="AG13" s="689"/>
      <c r="AH13" s="689"/>
      <c r="AI13" s="689"/>
      <c r="AJ13" s="689"/>
      <c r="AK13" s="689"/>
      <c r="AL13" s="690" t="s">
        <v>183</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968909</v>
      </c>
      <c r="BH13" s="686"/>
      <c r="BI13" s="686"/>
      <c r="BJ13" s="686"/>
      <c r="BK13" s="686"/>
      <c r="BL13" s="686"/>
      <c r="BM13" s="686"/>
      <c r="BN13" s="687"/>
      <c r="BO13" s="688">
        <v>56.9</v>
      </c>
      <c r="BP13" s="688"/>
      <c r="BQ13" s="688"/>
      <c r="BR13" s="688"/>
      <c r="BS13" s="694" t="s">
        <v>183</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990572</v>
      </c>
      <c r="CS13" s="686"/>
      <c r="CT13" s="686"/>
      <c r="CU13" s="686"/>
      <c r="CV13" s="686"/>
      <c r="CW13" s="686"/>
      <c r="CX13" s="686"/>
      <c r="CY13" s="687"/>
      <c r="CZ13" s="688">
        <v>13.7</v>
      </c>
      <c r="DA13" s="688"/>
      <c r="DB13" s="688"/>
      <c r="DC13" s="688"/>
      <c r="DD13" s="694">
        <v>625699</v>
      </c>
      <c r="DE13" s="686"/>
      <c r="DF13" s="686"/>
      <c r="DG13" s="686"/>
      <c r="DH13" s="686"/>
      <c r="DI13" s="686"/>
      <c r="DJ13" s="686"/>
      <c r="DK13" s="686"/>
      <c r="DL13" s="686"/>
      <c r="DM13" s="686"/>
      <c r="DN13" s="686"/>
      <c r="DO13" s="686"/>
      <c r="DP13" s="687"/>
      <c r="DQ13" s="694">
        <v>494341</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183</v>
      </c>
      <c r="S14" s="686"/>
      <c r="T14" s="686"/>
      <c r="U14" s="686"/>
      <c r="V14" s="686"/>
      <c r="W14" s="686"/>
      <c r="X14" s="686"/>
      <c r="Y14" s="687"/>
      <c r="Z14" s="688" t="s">
        <v>232</v>
      </c>
      <c r="AA14" s="688"/>
      <c r="AB14" s="688"/>
      <c r="AC14" s="688"/>
      <c r="AD14" s="689" t="s">
        <v>232</v>
      </c>
      <c r="AE14" s="689"/>
      <c r="AF14" s="689"/>
      <c r="AG14" s="689"/>
      <c r="AH14" s="689"/>
      <c r="AI14" s="689"/>
      <c r="AJ14" s="689"/>
      <c r="AK14" s="689"/>
      <c r="AL14" s="690" t="s">
        <v>232</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37938</v>
      </c>
      <c r="BH14" s="686"/>
      <c r="BI14" s="686"/>
      <c r="BJ14" s="686"/>
      <c r="BK14" s="686"/>
      <c r="BL14" s="686"/>
      <c r="BM14" s="686"/>
      <c r="BN14" s="687"/>
      <c r="BO14" s="688">
        <v>2.2000000000000002</v>
      </c>
      <c r="BP14" s="688"/>
      <c r="BQ14" s="688"/>
      <c r="BR14" s="688"/>
      <c r="BS14" s="694" t="s">
        <v>183</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173624</v>
      </c>
      <c r="CS14" s="686"/>
      <c r="CT14" s="686"/>
      <c r="CU14" s="686"/>
      <c r="CV14" s="686"/>
      <c r="CW14" s="686"/>
      <c r="CX14" s="686"/>
      <c r="CY14" s="687"/>
      <c r="CZ14" s="688">
        <v>2.4</v>
      </c>
      <c r="DA14" s="688"/>
      <c r="DB14" s="688"/>
      <c r="DC14" s="688"/>
      <c r="DD14" s="694">
        <v>10414</v>
      </c>
      <c r="DE14" s="686"/>
      <c r="DF14" s="686"/>
      <c r="DG14" s="686"/>
      <c r="DH14" s="686"/>
      <c r="DI14" s="686"/>
      <c r="DJ14" s="686"/>
      <c r="DK14" s="686"/>
      <c r="DL14" s="686"/>
      <c r="DM14" s="686"/>
      <c r="DN14" s="686"/>
      <c r="DO14" s="686"/>
      <c r="DP14" s="687"/>
      <c r="DQ14" s="694">
        <v>163744</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232</v>
      </c>
      <c r="S15" s="686"/>
      <c r="T15" s="686"/>
      <c r="U15" s="686"/>
      <c r="V15" s="686"/>
      <c r="W15" s="686"/>
      <c r="X15" s="686"/>
      <c r="Y15" s="687"/>
      <c r="Z15" s="688" t="s">
        <v>232</v>
      </c>
      <c r="AA15" s="688"/>
      <c r="AB15" s="688"/>
      <c r="AC15" s="688"/>
      <c r="AD15" s="689" t="s">
        <v>183</v>
      </c>
      <c r="AE15" s="689"/>
      <c r="AF15" s="689"/>
      <c r="AG15" s="689"/>
      <c r="AH15" s="689"/>
      <c r="AI15" s="689"/>
      <c r="AJ15" s="689"/>
      <c r="AK15" s="689"/>
      <c r="AL15" s="690" t="s">
        <v>232</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117424</v>
      </c>
      <c r="BH15" s="686"/>
      <c r="BI15" s="686"/>
      <c r="BJ15" s="686"/>
      <c r="BK15" s="686"/>
      <c r="BL15" s="686"/>
      <c r="BM15" s="686"/>
      <c r="BN15" s="687"/>
      <c r="BO15" s="688">
        <v>6.9</v>
      </c>
      <c r="BP15" s="688"/>
      <c r="BQ15" s="688"/>
      <c r="BR15" s="688"/>
      <c r="BS15" s="694" t="s">
        <v>232</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671086</v>
      </c>
      <c r="CS15" s="686"/>
      <c r="CT15" s="686"/>
      <c r="CU15" s="686"/>
      <c r="CV15" s="686"/>
      <c r="CW15" s="686"/>
      <c r="CX15" s="686"/>
      <c r="CY15" s="687"/>
      <c r="CZ15" s="688">
        <v>9.3000000000000007</v>
      </c>
      <c r="DA15" s="688"/>
      <c r="DB15" s="688"/>
      <c r="DC15" s="688"/>
      <c r="DD15" s="694">
        <v>318685</v>
      </c>
      <c r="DE15" s="686"/>
      <c r="DF15" s="686"/>
      <c r="DG15" s="686"/>
      <c r="DH15" s="686"/>
      <c r="DI15" s="686"/>
      <c r="DJ15" s="686"/>
      <c r="DK15" s="686"/>
      <c r="DL15" s="686"/>
      <c r="DM15" s="686"/>
      <c r="DN15" s="686"/>
      <c r="DO15" s="686"/>
      <c r="DP15" s="687"/>
      <c r="DQ15" s="694">
        <v>301712</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2839</v>
      </c>
      <c r="S16" s="686"/>
      <c r="T16" s="686"/>
      <c r="U16" s="686"/>
      <c r="V16" s="686"/>
      <c r="W16" s="686"/>
      <c r="X16" s="686"/>
      <c r="Y16" s="687"/>
      <c r="Z16" s="688">
        <v>0</v>
      </c>
      <c r="AA16" s="688"/>
      <c r="AB16" s="688"/>
      <c r="AC16" s="688"/>
      <c r="AD16" s="689">
        <v>2839</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232</v>
      </c>
      <c r="BH16" s="686"/>
      <c r="BI16" s="686"/>
      <c r="BJ16" s="686"/>
      <c r="BK16" s="686"/>
      <c r="BL16" s="686"/>
      <c r="BM16" s="686"/>
      <c r="BN16" s="687"/>
      <c r="BO16" s="688" t="s">
        <v>183</v>
      </c>
      <c r="BP16" s="688"/>
      <c r="BQ16" s="688"/>
      <c r="BR16" s="688"/>
      <c r="BS16" s="694" t="s">
        <v>232</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t="s">
        <v>232</v>
      </c>
      <c r="CS16" s="686"/>
      <c r="CT16" s="686"/>
      <c r="CU16" s="686"/>
      <c r="CV16" s="686"/>
      <c r="CW16" s="686"/>
      <c r="CX16" s="686"/>
      <c r="CY16" s="687"/>
      <c r="CZ16" s="688" t="s">
        <v>232</v>
      </c>
      <c r="DA16" s="688"/>
      <c r="DB16" s="688"/>
      <c r="DC16" s="688"/>
      <c r="DD16" s="694" t="s">
        <v>183</v>
      </c>
      <c r="DE16" s="686"/>
      <c r="DF16" s="686"/>
      <c r="DG16" s="686"/>
      <c r="DH16" s="686"/>
      <c r="DI16" s="686"/>
      <c r="DJ16" s="686"/>
      <c r="DK16" s="686"/>
      <c r="DL16" s="686"/>
      <c r="DM16" s="686"/>
      <c r="DN16" s="686"/>
      <c r="DO16" s="686"/>
      <c r="DP16" s="687"/>
      <c r="DQ16" s="694" t="s">
        <v>232</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12875</v>
      </c>
      <c r="S17" s="686"/>
      <c r="T17" s="686"/>
      <c r="U17" s="686"/>
      <c r="V17" s="686"/>
      <c r="W17" s="686"/>
      <c r="X17" s="686"/>
      <c r="Y17" s="687"/>
      <c r="Z17" s="688">
        <v>0.2</v>
      </c>
      <c r="AA17" s="688"/>
      <c r="AB17" s="688"/>
      <c r="AC17" s="688"/>
      <c r="AD17" s="689">
        <v>12875</v>
      </c>
      <c r="AE17" s="689"/>
      <c r="AF17" s="689"/>
      <c r="AG17" s="689"/>
      <c r="AH17" s="689"/>
      <c r="AI17" s="689"/>
      <c r="AJ17" s="689"/>
      <c r="AK17" s="689"/>
      <c r="AL17" s="690">
        <v>0.5</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232</v>
      </c>
      <c r="BH17" s="686"/>
      <c r="BI17" s="686"/>
      <c r="BJ17" s="686"/>
      <c r="BK17" s="686"/>
      <c r="BL17" s="686"/>
      <c r="BM17" s="686"/>
      <c r="BN17" s="687"/>
      <c r="BO17" s="688" t="s">
        <v>232</v>
      </c>
      <c r="BP17" s="688"/>
      <c r="BQ17" s="688"/>
      <c r="BR17" s="688"/>
      <c r="BS17" s="694" t="s">
        <v>183</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565619</v>
      </c>
      <c r="CS17" s="686"/>
      <c r="CT17" s="686"/>
      <c r="CU17" s="686"/>
      <c r="CV17" s="686"/>
      <c r="CW17" s="686"/>
      <c r="CX17" s="686"/>
      <c r="CY17" s="687"/>
      <c r="CZ17" s="688">
        <v>7.8</v>
      </c>
      <c r="DA17" s="688"/>
      <c r="DB17" s="688"/>
      <c r="DC17" s="688"/>
      <c r="DD17" s="694" t="s">
        <v>178</v>
      </c>
      <c r="DE17" s="686"/>
      <c r="DF17" s="686"/>
      <c r="DG17" s="686"/>
      <c r="DH17" s="686"/>
      <c r="DI17" s="686"/>
      <c r="DJ17" s="686"/>
      <c r="DK17" s="686"/>
      <c r="DL17" s="686"/>
      <c r="DM17" s="686"/>
      <c r="DN17" s="686"/>
      <c r="DO17" s="686"/>
      <c r="DP17" s="687"/>
      <c r="DQ17" s="694">
        <v>565619</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21924</v>
      </c>
      <c r="S18" s="686"/>
      <c r="T18" s="686"/>
      <c r="U18" s="686"/>
      <c r="V18" s="686"/>
      <c r="W18" s="686"/>
      <c r="X18" s="686"/>
      <c r="Y18" s="687"/>
      <c r="Z18" s="688">
        <v>0.3</v>
      </c>
      <c r="AA18" s="688"/>
      <c r="AB18" s="688"/>
      <c r="AC18" s="688"/>
      <c r="AD18" s="689">
        <v>21924</v>
      </c>
      <c r="AE18" s="689"/>
      <c r="AF18" s="689"/>
      <c r="AG18" s="689"/>
      <c r="AH18" s="689"/>
      <c r="AI18" s="689"/>
      <c r="AJ18" s="689"/>
      <c r="AK18" s="689"/>
      <c r="AL18" s="690">
        <v>0.8</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232</v>
      </c>
      <c r="BP18" s="688"/>
      <c r="BQ18" s="688"/>
      <c r="BR18" s="688"/>
      <c r="BS18" s="694" t="s">
        <v>232</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232</v>
      </c>
      <c r="CS18" s="686"/>
      <c r="CT18" s="686"/>
      <c r="CU18" s="686"/>
      <c r="CV18" s="686"/>
      <c r="CW18" s="686"/>
      <c r="CX18" s="686"/>
      <c r="CY18" s="687"/>
      <c r="CZ18" s="688" t="s">
        <v>232</v>
      </c>
      <c r="DA18" s="688"/>
      <c r="DB18" s="688"/>
      <c r="DC18" s="688"/>
      <c r="DD18" s="694" t="s">
        <v>232</v>
      </c>
      <c r="DE18" s="686"/>
      <c r="DF18" s="686"/>
      <c r="DG18" s="686"/>
      <c r="DH18" s="686"/>
      <c r="DI18" s="686"/>
      <c r="DJ18" s="686"/>
      <c r="DK18" s="686"/>
      <c r="DL18" s="686"/>
      <c r="DM18" s="686"/>
      <c r="DN18" s="686"/>
      <c r="DO18" s="686"/>
      <c r="DP18" s="687"/>
      <c r="DQ18" s="694" t="s">
        <v>232</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20054</v>
      </c>
      <c r="S19" s="686"/>
      <c r="T19" s="686"/>
      <c r="U19" s="686"/>
      <c r="V19" s="686"/>
      <c r="W19" s="686"/>
      <c r="X19" s="686"/>
      <c r="Y19" s="687"/>
      <c r="Z19" s="688">
        <v>0.3</v>
      </c>
      <c r="AA19" s="688"/>
      <c r="AB19" s="688"/>
      <c r="AC19" s="688"/>
      <c r="AD19" s="689">
        <v>20054</v>
      </c>
      <c r="AE19" s="689"/>
      <c r="AF19" s="689"/>
      <c r="AG19" s="689"/>
      <c r="AH19" s="689"/>
      <c r="AI19" s="689"/>
      <c r="AJ19" s="689"/>
      <c r="AK19" s="689"/>
      <c r="AL19" s="690">
        <v>0.7</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891</v>
      </c>
      <c r="BH19" s="686"/>
      <c r="BI19" s="686"/>
      <c r="BJ19" s="686"/>
      <c r="BK19" s="686"/>
      <c r="BL19" s="686"/>
      <c r="BM19" s="686"/>
      <c r="BN19" s="687"/>
      <c r="BO19" s="688">
        <v>0.1</v>
      </c>
      <c r="BP19" s="688"/>
      <c r="BQ19" s="688"/>
      <c r="BR19" s="688"/>
      <c r="BS19" s="694" t="s">
        <v>232</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232</v>
      </c>
      <c r="CS19" s="686"/>
      <c r="CT19" s="686"/>
      <c r="CU19" s="686"/>
      <c r="CV19" s="686"/>
      <c r="CW19" s="686"/>
      <c r="CX19" s="686"/>
      <c r="CY19" s="687"/>
      <c r="CZ19" s="688" t="s">
        <v>183</v>
      </c>
      <c r="DA19" s="688"/>
      <c r="DB19" s="688"/>
      <c r="DC19" s="688"/>
      <c r="DD19" s="694" t="s">
        <v>232</v>
      </c>
      <c r="DE19" s="686"/>
      <c r="DF19" s="686"/>
      <c r="DG19" s="686"/>
      <c r="DH19" s="686"/>
      <c r="DI19" s="686"/>
      <c r="DJ19" s="686"/>
      <c r="DK19" s="686"/>
      <c r="DL19" s="686"/>
      <c r="DM19" s="686"/>
      <c r="DN19" s="686"/>
      <c r="DO19" s="686"/>
      <c r="DP19" s="687"/>
      <c r="DQ19" s="694" t="s">
        <v>178</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1261</v>
      </c>
      <c r="S20" s="686"/>
      <c r="T20" s="686"/>
      <c r="U20" s="686"/>
      <c r="V20" s="686"/>
      <c r="W20" s="686"/>
      <c r="X20" s="686"/>
      <c r="Y20" s="687"/>
      <c r="Z20" s="688">
        <v>0</v>
      </c>
      <c r="AA20" s="688"/>
      <c r="AB20" s="688"/>
      <c r="AC20" s="688"/>
      <c r="AD20" s="689">
        <v>1261</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891</v>
      </c>
      <c r="BH20" s="686"/>
      <c r="BI20" s="686"/>
      <c r="BJ20" s="686"/>
      <c r="BK20" s="686"/>
      <c r="BL20" s="686"/>
      <c r="BM20" s="686"/>
      <c r="BN20" s="687"/>
      <c r="BO20" s="688">
        <v>0.1</v>
      </c>
      <c r="BP20" s="688"/>
      <c r="BQ20" s="688"/>
      <c r="BR20" s="688"/>
      <c r="BS20" s="694" t="s">
        <v>232</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7246106</v>
      </c>
      <c r="CS20" s="686"/>
      <c r="CT20" s="686"/>
      <c r="CU20" s="686"/>
      <c r="CV20" s="686"/>
      <c r="CW20" s="686"/>
      <c r="CX20" s="686"/>
      <c r="CY20" s="687"/>
      <c r="CZ20" s="688">
        <v>100</v>
      </c>
      <c r="DA20" s="688"/>
      <c r="DB20" s="688"/>
      <c r="DC20" s="688"/>
      <c r="DD20" s="694">
        <v>1157858</v>
      </c>
      <c r="DE20" s="686"/>
      <c r="DF20" s="686"/>
      <c r="DG20" s="686"/>
      <c r="DH20" s="686"/>
      <c r="DI20" s="686"/>
      <c r="DJ20" s="686"/>
      <c r="DK20" s="686"/>
      <c r="DL20" s="686"/>
      <c r="DM20" s="686"/>
      <c r="DN20" s="686"/>
      <c r="DO20" s="686"/>
      <c r="DP20" s="687"/>
      <c r="DQ20" s="694">
        <v>3358778</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609</v>
      </c>
      <c r="S21" s="686"/>
      <c r="T21" s="686"/>
      <c r="U21" s="686"/>
      <c r="V21" s="686"/>
      <c r="W21" s="686"/>
      <c r="X21" s="686"/>
      <c r="Y21" s="687"/>
      <c r="Z21" s="688">
        <v>0</v>
      </c>
      <c r="AA21" s="688"/>
      <c r="AB21" s="688"/>
      <c r="AC21" s="688"/>
      <c r="AD21" s="689">
        <v>609</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891</v>
      </c>
      <c r="BH21" s="686"/>
      <c r="BI21" s="686"/>
      <c r="BJ21" s="686"/>
      <c r="BK21" s="686"/>
      <c r="BL21" s="686"/>
      <c r="BM21" s="686"/>
      <c r="BN21" s="687"/>
      <c r="BO21" s="688">
        <v>0.1</v>
      </c>
      <c r="BP21" s="688"/>
      <c r="BQ21" s="688"/>
      <c r="BR21" s="688"/>
      <c r="BS21" s="694" t="s">
        <v>232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943001</v>
      </c>
      <c r="S22" s="686"/>
      <c r="T22" s="686"/>
      <c r="U22" s="686"/>
      <c r="V22" s="686"/>
      <c r="W22" s="686"/>
      <c r="X22" s="686"/>
      <c r="Y22" s="687"/>
      <c r="Z22" s="688">
        <v>12.1</v>
      </c>
      <c r="AA22" s="688"/>
      <c r="AB22" s="688"/>
      <c r="AC22" s="688"/>
      <c r="AD22" s="689">
        <v>770884</v>
      </c>
      <c r="AE22" s="689"/>
      <c r="AF22" s="689"/>
      <c r="AG22" s="689"/>
      <c r="AH22" s="689"/>
      <c r="AI22" s="689"/>
      <c r="AJ22" s="689"/>
      <c r="AK22" s="689"/>
      <c r="AL22" s="690">
        <v>27.6</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232</v>
      </c>
      <c r="BH22" s="686"/>
      <c r="BI22" s="686"/>
      <c r="BJ22" s="686"/>
      <c r="BK22" s="686"/>
      <c r="BL22" s="686"/>
      <c r="BM22" s="686"/>
      <c r="BN22" s="687"/>
      <c r="BO22" s="688" t="s">
        <v>232</v>
      </c>
      <c r="BP22" s="688"/>
      <c r="BQ22" s="688"/>
      <c r="BR22" s="688"/>
      <c r="BS22" s="694" t="s">
        <v>183</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770884</v>
      </c>
      <c r="S23" s="686"/>
      <c r="T23" s="686"/>
      <c r="U23" s="686"/>
      <c r="V23" s="686"/>
      <c r="W23" s="686"/>
      <c r="X23" s="686"/>
      <c r="Y23" s="687"/>
      <c r="Z23" s="688">
        <v>9.9</v>
      </c>
      <c r="AA23" s="688"/>
      <c r="AB23" s="688"/>
      <c r="AC23" s="688"/>
      <c r="AD23" s="689">
        <v>770884</v>
      </c>
      <c r="AE23" s="689"/>
      <c r="AF23" s="689"/>
      <c r="AG23" s="689"/>
      <c r="AH23" s="689"/>
      <c r="AI23" s="689"/>
      <c r="AJ23" s="689"/>
      <c r="AK23" s="689"/>
      <c r="AL23" s="690">
        <v>27.6</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232</v>
      </c>
      <c r="BH23" s="686"/>
      <c r="BI23" s="686"/>
      <c r="BJ23" s="686"/>
      <c r="BK23" s="686"/>
      <c r="BL23" s="686"/>
      <c r="BM23" s="686"/>
      <c r="BN23" s="687"/>
      <c r="BO23" s="688" t="s">
        <v>183</v>
      </c>
      <c r="BP23" s="688"/>
      <c r="BQ23" s="688"/>
      <c r="BR23" s="688"/>
      <c r="BS23" s="694" t="s">
        <v>183</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172117</v>
      </c>
      <c r="S24" s="686"/>
      <c r="T24" s="686"/>
      <c r="U24" s="686"/>
      <c r="V24" s="686"/>
      <c r="W24" s="686"/>
      <c r="X24" s="686"/>
      <c r="Y24" s="687"/>
      <c r="Z24" s="688">
        <v>2.2000000000000002</v>
      </c>
      <c r="AA24" s="688"/>
      <c r="AB24" s="688"/>
      <c r="AC24" s="688"/>
      <c r="AD24" s="689" t="s">
        <v>183</v>
      </c>
      <c r="AE24" s="689"/>
      <c r="AF24" s="689"/>
      <c r="AG24" s="689"/>
      <c r="AH24" s="689"/>
      <c r="AI24" s="689"/>
      <c r="AJ24" s="689"/>
      <c r="AK24" s="689"/>
      <c r="AL24" s="690" t="s">
        <v>232</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183</v>
      </c>
      <c r="BH24" s="686"/>
      <c r="BI24" s="686"/>
      <c r="BJ24" s="686"/>
      <c r="BK24" s="686"/>
      <c r="BL24" s="686"/>
      <c r="BM24" s="686"/>
      <c r="BN24" s="687"/>
      <c r="BO24" s="688" t="s">
        <v>232</v>
      </c>
      <c r="BP24" s="688"/>
      <c r="BQ24" s="688"/>
      <c r="BR24" s="688"/>
      <c r="BS24" s="694" t="s">
        <v>183</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2404585</v>
      </c>
      <c r="CS24" s="675"/>
      <c r="CT24" s="675"/>
      <c r="CU24" s="675"/>
      <c r="CV24" s="675"/>
      <c r="CW24" s="675"/>
      <c r="CX24" s="675"/>
      <c r="CY24" s="676"/>
      <c r="CZ24" s="679">
        <v>33.200000000000003</v>
      </c>
      <c r="DA24" s="680"/>
      <c r="DB24" s="680"/>
      <c r="DC24" s="699"/>
      <c r="DD24" s="724">
        <v>1430844</v>
      </c>
      <c r="DE24" s="675"/>
      <c r="DF24" s="675"/>
      <c r="DG24" s="675"/>
      <c r="DH24" s="675"/>
      <c r="DI24" s="675"/>
      <c r="DJ24" s="675"/>
      <c r="DK24" s="676"/>
      <c r="DL24" s="724">
        <v>1384944</v>
      </c>
      <c r="DM24" s="675"/>
      <c r="DN24" s="675"/>
      <c r="DO24" s="675"/>
      <c r="DP24" s="675"/>
      <c r="DQ24" s="675"/>
      <c r="DR24" s="675"/>
      <c r="DS24" s="675"/>
      <c r="DT24" s="675"/>
      <c r="DU24" s="675"/>
      <c r="DV24" s="676"/>
      <c r="DW24" s="679">
        <v>46.6</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183</v>
      </c>
      <c r="S25" s="686"/>
      <c r="T25" s="686"/>
      <c r="U25" s="686"/>
      <c r="V25" s="686"/>
      <c r="W25" s="686"/>
      <c r="X25" s="686"/>
      <c r="Y25" s="687"/>
      <c r="Z25" s="688" t="s">
        <v>232</v>
      </c>
      <c r="AA25" s="688"/>
      <c r="AB25" s="688"/>
      <c r="AC25" s="688"/>
      <c r="AD25" s="689" t="s">
        <v>232</v>
      </c>
      <c r="AE25" s="689"/>
      <c r="AF25" s="689"/>
      <c r="AG25" s="689"/>
      <c r="AH25" s="689"/>
      <c r="AI25" s="689"/>
      <c r="AJ25" s="689"/>
      <c r="AK25" s="689"/>
      <c r="AL25" s="690" t="s">
        <v>232</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232</v>
      </c>
      <c r="BH25" s="686"/>
      <c r="BI25" s="686"/>
      <c r="BJ25" s="686"/>
      <c r="BK25" s="686"/>
      <c r="BL25" s="686"/>
      <c r="BM25" s="686"/>
      <c r="BN25" s="687"/>
      <c r="BO25" s="688" t="s">
        <v>183</v>
      </c>
      <c r="BP25" s="688"/>
      <c r="BQ25" s="688"/>
      <c r="BR25" s="688"/>
      <c r="BS25" s="694" t="s">
        <v>232</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685564</v>
      </c>
      <c r="CS25" s="721"/>
      <c r="CT25" s="721"/>
      <c r="CU25" s="721"/>
      <c r="CV25" s="721"/>
      <c r="CW25" s="721"/>
      <c r="CX25" s="721"/>
      <c r="CY25" s="722"/>
      <c r="CZ25" s="690">
        <v>9.5</v>
      </c>
      <c r="DA25" s="719"/>
      <c r="DB25" s="719"/>
      <c r="DC25" s="723"/>
      <c r="DD25" s="694">
        <v>609280</v>
      </c>
      <c r="DE25" s="721"/>
      <c r="DF25" s="721"/>
      <c r="DG25" s="721"/>
      <c r="DH25" s="721"/>
      <c r="DI25" s="721"/>
      <c r="DJ25" s="721"/>
      <c r="DK25" s="722"/>
      <c r="DL25" s="694">
        <v>608749</v>
      </c>
      <c r="DM25" s="721"/>
      <c r="DN25" s="721"/>
      <c r="DO25" s="721"/>
      <c r="DP25" s="721"/>
      <c r="DQ25" s="721"/>
      <c r="DR25" s="721"/>
      <c r="DS25" s="721"/>
      <c r="DT25" s="721"/>
      <c r="DU25" s="721"/>
      <c r="DV25" s="722"/>
      <c r="DW25" s="690">
        <v>20.5</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2964907</v>
      </c>
      <c r="S26" s="686"/>
      <c r="T26" s="686"/>
      <c r="U26" s="686"/>
      <c r="V26" s="686"/>
      <c r="W26" s="686"/>
      <c r="X26" s="686"/>
      <c r="Y26" s="687"/>
      <c r="Z26" s="688">
        <v>38.1</v>
      </c>
      <c r="AA26" s="688"/>
      <c r="AB26" s="688"/>
      <c r="AC26" s="688"/>
      <c r="AD26" s="689">
        <v>2792790</v>
      </c>
      <c r="AE26" s="689"/>
      <c r="AF26" s="689"/>
      <c r="AG26" s="689"/>
      <c r="AH26" s="689"/>
      <c r="AI26" s="689"/>
      <c r="AJ26" s="689"/>
      <c r="AK26" s="689"/>
      <c r="AL26" s="690">
        <v>99.8</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183</v>
      </c>
      <c r="BH26" s="686"/>
      <c r="BI26" s="686"/>
      <c r="BJ26" s="686"/>
      <c r="BK26" s="686"/>
      <c r="BL26" s="686"/>
      <c r="BM26" s="686"/>
      <c r="BN26" s="687"/>
      <c r="BO26" s="688" t="s">
        <v>232</v>
      </c>
      <c r="BP26" s="688"/>
      <c r="BQ26" s="688"/>
      <c r="BR26" s="688"/>
      <c r="BS26" s="694" t="s">
        <v>183</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361187</v>
      </c>
      <c r="CS26" s="686"/>
      <c r="CT26" s="686"/>
      <c r="CU26" s="686"/>
      <c r="CV26" s="686"/>
      <c r="CW26" s="686"/>
      <c r="CX26" s="686"/>
      <c r="CY26" s="687"/>
      <c r="CZ26" s="690">
        <v>5</v>
      </c>
      <c r="DA26" s="719"/>
      <c r="DB26" s="719"/>
      <c r="DC26" s="723"/>
      <c r="DD26" s="694">
        <v>308601</v>
      </c>
      <c r="DE26" s="686"/>
      <c r="DF26" s="686"/>
      <c r="DG26" s="686"/>
      <c r="DH26" s="686"/>
      <c r="DI26" s="686"/>
      <c r="DJ26" s="686"/>
      <c r="DK26" s="687"/>
      <c r="DL26" s="694" t="s">
        <v>232</v>
      </c>
      <c r="DM26" s="686"/>
      <c r="DN26" s="686"/>
      <c r="DO26" s="686"/>
      <c r="DP26" s="686"/>
      <c r="DQ26" s="686"/>
      <c r="DR26" s="686"/>
      <c r="DS26" s="686"/>
      <c r="DT26" s="686"/>
      <c r="DU26" s="686"/>
      <c r="DV26" s="687"/>
      <c r="DW26" s="690" t="s">
        <v>178</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1985</v>
      </c>
      <c r="S27" s="686"/>
      <c r="T27" s="686"/>
      <c r="U27" s="686"/>
      <c r="V27" s="686"/>
      <c r="W27" s="686"/>
      <c r="X27" s="686"/>
      <c r="Y27" s="687"/>
      <c r="Z27" s="688">
        <v>0</v>
      </c>
      <c r="AA27" s="688"/>
      <c r="AB27" s="688"/>
      <c r="AC27" s="688"/>
      <c r="AD27" s="689">
        <v>1985</v>
      </c>
      <c r="AE27" s="689"/>
      <c r="AF27" s="689"/>
      <c r="AG27" s="689"/>
      <c r="AH27" s="689"/>
      <c r="AI27" s="689"/>
      <c r="AJ27" s="689"/>
      <c r="AK27" s="689"/>
      <c r="AL27" s="690">
        <v>0.1</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1703785</v>
      </c>
      <c r="BH27" s="686"/>
      <c r="BI27" s="686"/>
      <c r="BJ27" s="686"/>
      <c r="BK27" s="686"/>
      <c r="BL27" s="686"/>
      <c r="BM27" s="686"/>
      <c r="BN27" s="687"/>
      <c r="BO27" s="688">
        <v>100</v>
      </c>
      <c r="BP27" s="688"/>
      <c r="BQ27" s="688"/>
      <c r="BR27" s="688"/>
      <c r="BS27" s="694" t="s">
        <v>183</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1153402</v>
      </c>
      <c r="CS27" s="721"/>
      <c r="CT27" s="721"/>
      <c r="CU27" s="721"/>
      <c r="CV27" s="721"/>
      <c r="CW27" s="721"/>
      <c r="CX27" s="721"/>
      <c r="CY27" s="722"/>
      <c r="CZ27" s="690">
        <v>15.9</v>
      </c>
      <c r="DA27" s="719"/>
      <c r="DB27" s="719"/>
      <c r="DC27" s="723"/>
      <c r="DD27" s="694">
        <v>255945</v>
      </c>
      <c r="DE27" s="721"/>
      <c r="DF27" s="721"/>
      <c r="DG27" s="721"/>
      <c r="DH27" s="721"/>
      <c r="DI27" s="721"/>
      <c r="DJ27" s="721"/>
      <c r="DK27" s="722"/>
      <c r="DL27" s="694">
        <v>255663</v>
      </c>
      <c r="DM27" s="721"/>
      <c r="DN27" s="721"/>
      <c r="DO27" s="721"/>
      <c r="DP27" s="721"/>
      <c r="DQ27" s="721"/>
      <c r="DR27" s="721"/>
      <c r="DS27" s="721"/>
      <c r="DT27" s="721"/>
      <c r="DU27" s="721"/>
      <c r="DV27" s="722"/>
      <c r="DW27" s="690">
        <v>8.6</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63515</v>
      </c>
      <c r="S28" s="686"/>
      <c r="T28" s="686"/>
      <c r="U28" s="686"/>
      <c r="V28" s="686"/>
      <c r="W28" s="686"/>
      <c r="X28" s="686"/>
      <c r="Y28" s="687"/>
      <c r="Z28" s="688">
        <v>0.8</v>
      </c>
      <c r="AA28" s="688"/>
      <c r="AB28" s="688"/>
      <c r="AC28" s="688"/>
      <c r="AD28" s="689" t="s">
        <v>232</v>
      </c>
      <c r="AE28" s="689"/>
      <c r="AF28" s="689"/>
      <c r="AG28" s="689"/>
      <c r="AH28" s="689"/>
      <c r="AI28" s="689"/>
      <c r="AJ28" s="689"/>
      <c r="AK28" s="689"/>
      <c r="AL28" s="690" t="s">
        <v>183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565619</v>
      </c>
      <c r="CS28" s="686"/>
      <c r="CT28" s="686"/>
      <c r="CU28" s="686"/>
      <c r="CV28" s="686"/>
      <c r="CW28" s="686"/>
      <c r="CX28" s="686"/>
      <c r="CY28" s="687"/>
      <c r="CZ28" s="690">
        <v>7.8</v>
      </c>
      <c r="DA28" s="719"/>
      <c r="DB28" s="719"/>
      <c r="DC28" s="723"/>
      <c r="DD28" s="694">
        <v>565619</v>
      </c>
      <c r="DE28" s="686"/>
      <c r="DF28" s="686"/>
      <c r="DG28" s="686"/>
      <c r="DH28" s="686"/>
      <c r="DI28" s="686"/>
      <c r="DJ28" s="686"/>
      <c r="DK28" s="687"/>
      <c r="DL28" s="694">
        <v>520532</v>
      </c>
      <c r="DM28" s="686"/>
      <c r="DN28" s="686"/>
      <c r="DO28" s="686"/>
      <c r="DP28" s="686"/>
      <c r="DQ28" s="686"/>
      <c r="DR28" s="686"/>
      <c r="DS28" s="686"/>
      <c r="DT28" s="686"/>
      <c r="DU28" s="686"/>
      <c r="DV28" s="687"/>
      <c r="DW28" s="690">
        <v>17.5</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48752</v>
      </c>
      <c r="S29" s="686"/>
      <c r="T29" s="686"/>
      <c r="U29" s="686"/>
      <c r="V29" s="686"/>
      <c r="W29" s="686"/>
      <c r="X29" s="686"/>
      <c r="Y29" s="687"/>
      <c r="Z29" s="688">
        <v>0.6</v>
      </c>
      <c r="AA29" s="688"/>
      <c r="AB29" s="688"/>
      <c r="AC29" s="688"/>
      <c r="AD29" s="689" t="s">
        <v>183</v>
      </c>
      <c r="AE29" s="689"/>
      <c r="AF29" s="689"/>
      <c r="AG29" s="689"/>
      <c r="AH29" s="689"/>
      <c r="AI29" s="689"/>
      <c r="AJ29" s="689"/>
      <c r="AK29" s="689"/>
      <c r="AL29" s="690" t="s">
        <v>183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565619</v>
      </c>
      <c r="CS29" s="721"/>
      <c r="CT29" s="721"/>
      <c r="CU29" s="721"/>
      <c r="CV29" s="721"/>
      <c r="CW29" s="721"/>
      <c r="CX29" s="721"/>
      <c r="CY29" s="722"/>
      <c r="CZ29" s="690">
        <v>7.8</v>
      </c>
      <c r="DA29" s="719"/>
      <c r="DB29" s="719"/>
      <c r="DC29" s="723"/>
      <c r="DD29" s="694">
        <v>565619</v>
      </c>
      <c r="DE29" s="721"/>
      <c r="DF29" s="721"/>
      <c r="DG29" s="721"/>
      <c r="DH29" s="721"/>
      <c r="DI29" s="721"/>
      <c r="DJ29" s="721"/>
      <c r="DK29" s="722"/>
      <c r="DL29" s="694">
        <v>520532</v>
      </c>
      <c r="DM29" s="721"/>
      <c r="DN29" s="721"/>
      <c r="DO29" s="721"/>
      <c r="DP29" s="721"/>
      <c r="DQ29" s="721"/>
      <c r="DR29" s="721"/>
      <c r="DS29" s="721"/>
      <c r="DT29" s="721"/>
      <c r="DU29" s="721"/>
      <c r="DV29" s="722"/>
      <c r="DW29" s="690">
        <v>17.5</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6364</v>
      </c>
      <c r="S30" s="686"/>
      <c r="T30" s="686"/>
      <c r="U30" s="686"/>
      <c r="V30" s="686"/>
      <c r="W30" s="686"/>
      <c r="X30" s="686"/>
      <c r="Y30" s="687"/>
      <c r="Z30" s="688">
        <v>0.1</v>
      </c>
      <c r="AA30" s="688"/>
      <c r="AB30" s="688"/>
      <c r="AC30" s="688"/>
      <c r="AD30" s="689" t="s">
        <v>232</v>
      </c>
      <c r="AE30" s="689"/>
      <c r="AF30" s="689"/>
      <c r="AG30" s="689"/>
      <c r="AH30" s="689"/>
      <c r="AI30" s="689"/>
      <c r="AJ30" s="689"/>
      <c r="AK30" s="689"/>
      <c r="AL30" s="690" t="s">
        <v>232</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531007</v>
      </c>
      <c r="CS30" s="686"/>
      <c r="CT30" s="686"/>
      <c r="CU30" s="686"/>
      <c r="CV30" s="686"/>
      <c r="CW30" s="686"/>
      <c r="CX30" s="686"/>
      <c r="CY30" s="687"/>
      <c r="CZ30" s="690">
        <v>7.3</v>
      </c>
      <c r="DA30" s="719"/>
      <c r="DB30" s="719"/>
      <c r="DC30" s="723"/>
      <c r="DD30" s="694">
        <v>531007</v>
      </c>
      <c r="DE30" s="686"/>
      <c r="DF30" s="686"/>
      <c r="DG30" s="686"/>
      <c r="DH30" s="686"/>
      <c r="DI30" s="686"/>
      <c r="DJ30" s="686"/>
      <c r="DK30" s="687"/>
      <c r="DL30" s="694">
        <v>486084</v>
      </c>
      <c r="DM30" s="686"/>
      <c r="DN30" s="686"/>
      <c r="DO30" s="686"/>
      <c r="DP30" s="686"/>
      <c r="DQ30" s="686"/>
      <c r="DR30" s="686"/>
      <c r="DS30" s="686"/>
      <c r="DT30" s="686"/>
      <c r="DU30" s="686"/>
      <c r="DV30" s="687"/>
      <c r="DW30" s="690">
        <v>16.399999999999999</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2196552</v>
      </c>
      <c r="S31" s="686"/>
      <c r="T31" s="686"/>
      <c r="U31" s="686"/>
      <c r="V31" s="686"/>
      <c r="W31" s="686"/>
      <c r="X31" s="686"/>
      <c r="Y31" s="687"/>
      <c r="Z31" s="688">
        <v>28.2</v>
      </c>
      <c r="AA31" s="688"/>
      <c r="AB31" s="688"/>
      <c r="AC31" s="688"/>
      <c r="AD31" s="689" t="s">
        <v>183</v>
      </c>
      <c r="AE31" s="689"/>
      <c r="AF31" s="689"/>
      <c r="AG31" s="689"/>
      <c r="AH31" s="689"/>
      <c r="AI31" s="689"/>
      <c r="AJ31" s="689"/>
      <c r="AK31" s="689"/>
      <c r="AL31" s="690" t="s">
        <v>232</v>
      </c>
      <c r="AM31" s="691"/>
      <c r="AN31" s="691"/>
      <c r="AO31" s="692"/>
      <c r="AP31" s="742" t="s">
        <v>315</v>
      </c>
      <c r="AQ31" s="743"/>
      <c r="AR31" s="743"/>
      <c r="AS31" s="743"/>
      <c r="AT31" s="748" t="s">
        <v>316</v>
      </c>
      <c r="AU31" s="231"/>
      <c r="AV31" s="231"/>
      <c r="AW31" s="231"/>
      <c r="AX31" s="671" t="s">
        <v>191</v>
      </c>
      <c r="AY31" s="672"/>
      <c r="AZ31" s="672"/>
      <c r="BA31" s="672"/>
      <c r="BB31" s="672"/>
      <c r="BC31" s="672"/>
      <c r="BD31" s="672"/>
      <c r="BE31" s="672"/>
      <c r="BF31" s="673"/>
      <c r="BG31" s="753">
        <v>99.3</v>
      </c>
      <c r="BH31" s="740"/>
      <c r="BI31" s="740"/>
      <c r="BJ31" s="740"/>
      <c r="BK31" s="740"/>
      <c r="BL31" s="740"/>
      <c r="BM31" s="680">
        <v>98.7</v>
      </c>
      <c r="BN31" s="740"/>
      <c r="BO31" s="740"/>
      <c r="BP31" s="740"/>
      <c r="BQ31" s="741"/>
      <c r="BR31" s="753">
        <v>99.6</v>
      </c>
      <c r="BS31" s="740"/>
      <c r="BT31" s="740"/>
      <c r="BU31" s="740"/>
      <c r="BV31" s="740"/>
      <c r="BW31" s="740"/>
      <c r="BX31" s="680">
        <v>99</v>
      </c>
      <c r="BY31" s="740"/>
      <c r="BZ31" s="740"/>
      <c r="CA31" s="740"/>
      <c r="CB31" s="741"/>
      <c r="CD31" s="727"/>
      <c r="CE31" s="728"/>
      <c r="CF31" s="700" t="s">
        <v>317</v>
      </c>
      <c r="CG31" s="701"/>
      <c r="CH31" s="701"/>
      <c r="CI31" s="701"/>
      <c r="CJ31" s="701"/>
      <c r="CK31" s="701"/>
      <c r="CL31" s="701"/>
      <c r="CM31" s="701"/>
      <c r="CN31" s="701"/>
      <c r="CO31" s="701"/>
      <c r="CP31" s="701"/>
      <c r="CQ31" s="702"/>
      <c r="CR31" s="685">
        <v>34612</v>
      </c>
      <c r="CS31" s="721"/>
      <c r="CT31" s="721"/>
      <c r="CU31" s="721"/>
      <c r="CV31" s="721"/>
      <c r="CW31" s="721"/>
      <c r="CX31" s="721"/>
      <c r="CY31" s="722"/>
      <c r="CZ31" s="690">
        <v>0.5</v>
      </c>
      <c r="DA31" s="719"/>
      <c r="DB31" s="719"/>
      <c r="DC31" s="723"/>
      <c r="DD31" s="694">
        <v>34612</v>
      </c>
      <c r="DE31" s="721"/>
      <c r="DF31" s="721"/>
      <c r="DG31" s="721"/>
      <c r="DH31" s="721"/>
      <c r="DI31" s="721"/>
      <c r="DJ31" s="721"/>
      <c r="DK31" s="722"/>
      <c r="DL31" s="694">
        <v>34448</v>
      </c>
      <c r="DM31" s="721"/>
      <c r="DN31" s="721"/>
      <c r="DO31" s="721"/>
      <c r="DP31" s="721"/>
      <c r="DQ31" s="721"/>
      <c r="DR31" s="721"/>
      <c r="DS31" s="721"/>
      <c r="DT31" s="721"/>
      <c r="DU31" s="721"/>
      <c r="DV31" s="722"/>
      <c r="DW31" s="690">
        <v>1.2</v>
      </c>
      <c r="DX31" s="719"/>
      <c r="DY31" s="719"/>
      <c r="DZ31" s="719"/>
      <c r="EA31" s="719"/>
      <c r="EB31" s="719"/>
      <c r="EC31" s="720"/>
    </row>
    <row r="32" spans="2:133" ht="11.25" customHeight="1" x14ac:dyDescent="0.15">
      <c r="B32" s="731" t="s">
        <v>318</v>
      </c>
      <c r="C32" s="732"/>
      <c r="D32" s="732"/>
      <c r="E32" s="732"/>
      <c r="F32" s="732"/>
      <c r="G32" s="732"/>
      <c r="H32" s="732"/>
      <c r="I32" s="732"/>
      <c r="J32" s="732"/>
      <c r="K32" s="732"/>
      <c r="L32" s="732"/>
      <c r="M32" s="732"/>
      <c r="N32" s="732"/>
      <c r="O32" s="732"/>
      <c r="P32" s="732"/>
      <c r="Q32" s="733"/>
      <c r="R32" s="685" t="s">
        <v>183</v>
      </c>
      <c r="S32" s="686"/>
      <c r="T32" s="686"/>
      <c r="U32" s="686"/>
      <c r="V32" s="686"/>
      <c r="W32" s="686"/>
      <c r="X32" s="686"/>
      <c r="Y32" s="687"/>
      <c r="Z32" s="688" t="s">
        <v>232</v>
      </c>
      <c r="AA32" s="688"/>
      <c r="AB32" s="688"/>
      <c r="AC32" s="688"/>
      <c r="AD32" s="689" t="s">
        <v>232</v>
      </c>
      <c r="AE32" s="689"/>
      <c r="AF32" s="689"/>
      <c r="AG32" s="689"/>
      <c r="AH32" s="689"/>
      <c r="AI32" s="689"/>
      <c r="AJ32" s="689"/>
      <c r="AK32" s="689"/>
      <c r="AL32" s="690" t="s">
        <v>183</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98.6</v>
      </c>
      <c r="BH32" s="721"/>
      <c r="BI32" s="721"/>
      <c r="BJ32" s="721"/>
      <c r="BK32" s="721"/>
      <c r="BL32" s="721"/>
      <c r="BM32" s="691">
        <v>98</v>
      </c>
      <c r="BN32" s="751"/>
      <c r="BO32" s="751"/>
      <c r="BP32" s="751"/>
      <c r="BQ32" s="752"/>
      <c r="BR32" s="754">
        <v>99.4</v>
      </c>
      <c r="BS32" s="721"/>
      <c r="BT32" s="721"/>
      <c r="BU32" s="721"/>
      <c r="BV32" s="721"/>
      <c r="BW32" s="721"/>
      <c r="BX32" s="691">
        <v>98.8</v>
      </c>
      <c r="BY32" s="751"/>
      <c r="BZ32" s="751"/>
      <c r="CA32" s="751"/>
      <c r="CB32" s="752"/>
      <c r="CD32" s="729"/>
      <c r="CE32" s="730"/>
      <c r="CF32" s="700" t="s">
        <v>321</v>
      </c>
      <c r="CG32" s="701"/>
      <c r="CH32" s="701"/>
      <c r="CI32" s="701"/>
      <c r="CJ32" s="701"/>
      <c r="CK32" s="701"/>
      <c r="CL32" s="701"/>
      <c r="CM32" s="701"/>
      <c r="CN32" s="701"/>
      <c r="CO32" s="701"/>
      <c r="CP32" s="701"/>
      <c r="CQ32" s="702"/>
      <c r="CR32" s="685" t="s">
        <v>183</v>
      </c>
      <c r="CS32" s="686"/>
      <c r="CT32" s="686"/>
      <c r="CU32" s="686"/>
      <c r="CV32" s="686"/>
      <c r="CW32" s="686"/>
      <c r="CX32" s="686"/>
      <c r="CY32" s="687"/>
      <c r="CZ32" s="690" t="s">
        <v>232</v>
      </c>
      <c r="DA32" s="719"/>
      <c r="DB32" s="719"/>
      <c r="DC32" s="723"/>
      <c r="DD32" s="694" t="s">
        <v>183</v>
      </c>
      <c r="DE32" s="686"/>
      <c r="DF32" s="686"/>
      <c r="DG32" s="686"/>
      <c r="DH32" s="686"/>
      <c r="DI32" s="686"/>
      <c r="DJ32" s="686"/>
      <c r="DK32" s="687"/>
      <c r="DL32" s="694" t="s">
        <v>232</v>
      </c>
      <c r="DM32" s="686"/>
      <c r="DN32" s="686"/>
      <c r="DO32" s="686"/>
      <c r="DP32" s="686"/>
      <c r="DQ32" s="686"/>
      <c r="DR32" s="686"/>
      <c r="DS32" s="686"/>
      <c r="DT32" s="686"/>
      <c r="DU32" s="686"/>
      <c r="DV32" s="687"/>
      <c r="DW32" s="690" t="s">
        <v>232</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693404</v>
      </c>
      <c r="S33" s="686"/>
      <c r="T33" s="686"/>
      <c r="U33" s="686"/>
      <c r="V33" s="686"/>
      <c r="W33" s="686"/>
      <c r="X33" s="686"/>
      <c r="Y33" s="687"/>
      <c r="Z33" s="688">
        <v>8.9</v>
      </c>
      <c r="AA33" s="688"/>
      <c r="AB33" s="688"/>
      <c r="AC33" s="688"/>
      <c r="AD33" s="689" t="s">
        <v>232</v>
      </c>
      <c r="AE33" s="689"/>
      <c r="AF33" s="689"/>
      <c r="AG33" s="689"/>
      <c r="AH33" s="689"/>
      <c r="AI33" s="689"/>
      <c r="AJ33" s="689"/>
      <c r="AK33" s="689"/>
      <c r="AL33" s="690" t="s">
        <v>232</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99.6</v>
      </c>
      <c r="BH33" s="756"/>
      <c r="BI33" s="756"/>
      <c r="BJ33" s="756"/>
      <c r="BK33" s="756"/>
      <c r="BL33" s="756"/>
      <c r="BM33" s="757">
        <v>99.1</v>
      </c>
      <c r="BN33" s="756"/>
      <c r="BO33" s="756"/>
      <c r="BP33" s="756"/>
      <c r="BQ33" s="758"/>
      <c r="BR33" s="755">
        <v>99.7</v>
      </c>
      <c r="BS33" s="756"/>
      <c r="BT33" s="756"/>
      <c r="BU33" s="756"/>
      <c r="BV33" s="756"/>
      <c r="BW33" s="756"/>
      <c r="BX33" s="757">
        <v>99.2</v>
      </c>
      <c r="BY33" s="756"/>
      <c r="BZ33" s="756"/>
      <c r="CA33" s="756"/>
      <c r="CB33" s="758"/>
      <c r="CD33" s="700" t="s">
        <v>324</v>
      </c>
      <c r="CE33" s="701"/>
      <c r="CF33" s="701"/>
      <c r="CG33" s="701"/>
      <c r="CH33" s="701"/>
      <c r="CI33" s="701"/>
      <c r="CJ33" s="701"/>
      <c r="CK33" s="701"/>
      <c r="CL33" s="701"/>
      <c r="CM33" s="701"/>
      <c r="CN33" s="701"/>
      <c r="CO33" s="701"/>
      <c r="CP33" s="701"/>
      <c r="CQ33" s="702"/>
      <c r="CR33" s="685">
        <v>3683663</v>
      </c>
      <c r="CS33" s="721"/>
      <c r="CT33" s="721"/>
      <c r="CU33" s="721"/>
      <c r="CV33" s="721"/>
      <c r="CW33" s="721"/>
      <c r="CX33" s="721"/>
      <c r="CY33" s="722"/>
      <c r="CZ33" s="690">
        <v>50.8</v>
      </c>
      <c r="DA33" s="719"/>
      <c r="DB33" s="719"/>
      <c r="DC33" s="723"/>
      <c r="DD33" s="694">
        <v>1681637</v>
      </c>
      <c r="DE33" s="721"/>
      <c r="DF33" s="721"/>
      <c r="DG33" s="721"/>
      <c r="DH33" s="721"/>
      <c r="DI33" s="721"/>
      <c r="DJ33" s="721"/>
      <c r="DK33" s="722"/>
      <c r="DL33" s="694">
        <v>1532667</v>
      </c>
      <c r="DM33" s="721"/>
      <c r="DN33" s="721"/>
      <c r="DO33" s="721"/>
      <c r="DP33" s="721"/>
      <c r="DQ33" s="721"/>
      <c r="DR33" s="721"/>
      <c r="DS33" s="721"/>
      <c r="DT33" s="721"/>
      <c r="DU33" s="721"/>
      <c r="DV33" s="722"/>
      <c r="DW33" s="690">
        <v>51.6</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52745</v>
      </c>
      <c r="S34" s="686"/>
      <c r="T34" s="686"/>
      <c r="U34" s="686"/>
      <c r="V34" s="686"/>
      <c r="W34" s="686"/>
      <c r="X34" s="686"/>
      <c r="Y34" s="687"/>
      <c r="Z34" s="688">
        <v>0.7</v>
      </c>
      <c r="AA34" s="688"/>
      <c r="AB34" s="688"/>
      <c r="AC34" s="688"/>
      <c r="AD34" s="689">
        <v>2723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886466</v>
      </c>
      <c r="CS34" s="686"/>
      <c r="CT34" s="686"/>
      <c r="CU34" s="686"/>
      <c r="CV34" s="686"/>
      <c r="CW34" s="686"/>
      <c r="CX34" s="686"/>
      <c r="CY34" s="687"/>
      <c r="CZ34" s="690">
        <v>12.2</v>
      </c>
      <c r="DA34" s="719"/>
      <c r="DB34" s="719"/>
      <c r="DC34" s="723"/>
      <c r="DD34" s="694">
        <v>670947</v>
      </c>
      <c r="DE34" s="686"/>
      <c r="DF34" s="686"/>
      <c r="DG34" s="686"/>
      <c r="DH34" s="686"/>
      <c r="DI34" s="686"/>
      <c r="DJ34" s="686"/>
      <c r="DK34" s="687"/>
      <c r="DL34" s="694">
        <v>647817</v>
      </c>
      <c r="DM34" s="686"/>
      <c r="DN34" s="686"/>
      <c r="DO34" s="686"/>
      <c r="DP34" s="686"/>
      <c r="DQ34" s="686"/>
      <c r="DR34" s="686"/>
      <c r="DS34" s="686"/>
      <c r="DT34" s="686"/>
      <c r="DU34" s="686"/>
      <c r="DV34" s="687"/>
      <c r="DW34" s="690">
        <v>21.8</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376716</v>
      </c>
      <c r="S35" s="686"/>
      <c r="T35" s="686"/>
      <c r="U35" s="686"/>
      <c r="V35" s="686"/>
      <c r="W35" s="686"/>
      <c r="X35" s="686"/>
      <c r="Y35" s="687"/>
      <c r="Z35" s="688">
        <v>4.8</v>
      </c>
      <c r="AA35" s="688"/>
      <c r="AB35" s="688"/>
      <c r="AC35" s="688"/>
      <c r="AD35" s="689" t="s">
        <v>232</v>
      </c>
      <c r="AE35" s="689"/>
      <c r="AF35" s="689"/>
      <c r="AG35" s="689"/>
      <c r="AH35" s="689"/>
      <c r="AI35" s="689"/>
      <c r="AJ35" s="689"/>
      <c r="AK35" s="689"/>
      <c r="AL35" s="690" t="s">
        <v>232</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9658</v>
      </c>
      <c r="CS35" s="721"/>
      <c r="CT35" s="721"/>
      <c r="CU35" s="721"/>
      <c r="CV35" s="721"/>
      <c r="CW35" s="721"/>
      <c r="CX35" s="721"/>
      <c r="CY35" s="722"/>
      <c r="CZ35" s="690">
        <v>0.1</v>
      </c>
      <c r="DA35" s="719"/>
      <c r="DB35" s="719"/>
      <c r="DC35" s="723"/>
      <c r="DD35" s="694">
        <v>9658</v>
      </c>
      <c r="DE35" s="721"/>
      <c r="DF35" s="721"/>
      <c r="DG35" s="721"/>
      <c r="DH35" s="721"/>
      <c r="DI35" s="721"/>
      <c r="DJ35" s="721"/>
      <c r="DK35" s="722"/>
      <c r="DL35" s="694">
        <v>9658</v>
      </c>
      <c r="DM35" s="721"/>
      <c r="DN35" s="721"/>
      <c r="DO35" s="721"/>
      <c r="DP35" s="721"/>
      <c r="DQ35" s="721"/>
      <c r="DR35" s="721"/>
      <c r="DS35" s="721"/>
      <c r="DT35" s="721"/>
      <c r="DU35" s="721"/>
      <c r="DV35" s="722"/>
      <c r="DW35" s="690">
        <v>0.3</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282476</v>
      </c>
      <c r="S36" s="686"/>
      <c r="T36" s="686"/>
      <c r="U36" s="686"/>
      <c r="V36" s="686"/>
      <c r="W36" s="686"/>
      <c r="X36" s="686"/>
      <c r="Y36" s="687"/>
      <c r="Z36" s="688">
        <v>3.6</v>
      </c>
      <c r="AA36" s="688"/>
      <c r="AB36" s="688"/>
      <c r="AC36" s="688"/>
      <c r="AD36" s="689" t="s">
        <v>232</v>
      </c>
      <c r="AE36" s="689"/>
      <c r="AF36" s="689"/>
      <c r="AG36" s="689"/>
      <c r="AH36" s="689"/>
      <c r="AI36" s="689"/>
      <c r="AJ36" s="689"/>
      <c r="AK36" s="689"/>
      <c r="AL36" s="690" t="s">
        <v>232</v>
      </c>
      <c r="AM36" s="691"/>
      <c r="AN36" s="691"/>
      <c r="AO36" s="692"/>
      <c r="AP36" s="235"/>
      <c r="AQ36" s="759" t="s">
        <v>332</v>
      </c>
      <c r="AR36" s="760"/>
      <c r="AS36" s="760"/>
      <c r="AT36" s="760"/>
      <c r="AU36" s="760"/>
      <c r="AV36" s="760"/>
      <c r="AW36" s="760"/>
      <c r="AX36" s="760"/>
      <c r="AY36" s="761"/>
      <c r="AZ36" s="674">
        <v>565463</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26862</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1827353</v>
      </c>
      <c r="CS36" s="686"/>
      <c r="CT36" s="686"/>
      <c r="CU36" s="686"/>
      <c r="CV36" s="686"/>
      <c r="CW36" s="686"/>
      <c r="CX36" s="686"/>
      <c r="CY36" s="687"/>
      <c r="CZ36" s="690">
        <v>25.2</v>
      </c>
      <c r="DA36" s="719"/>
      <c r="DB36" s="719"/>
      <c r="DC36" s="723"/>
      <c r="DD36" s="694">
        <v>507837</v>
      </c>
      <c r="DE36" s="686"/>
      <c r="DF36" s="686"/>
      <c r="DG36" s="686"/>
      <c r="DH36" s="686"/>
      <c r="DI36" s="686"/>
      <c r="DJ36" s="686"/>
      <c r="DK36" s="687"/>
      <c r="DL36" s="694">
        <v>493934</v>
      </c>
      <c r="DM36" s="686"/>
      <c r="DN36" s="686"/>
      <c r="DO36" s="686"/>
      <c r="DP36" s="686"/>
      <c r="DQ36" s="686"/>
      <c r="DR36" s="686"/>
      <c r="DS36" s="686"/>
      <c r="DT36" s="686"/>
      <c r="DU36" s="686"/>
      <c r="DV36" s="687"/>
      <c r="DW36" s="690">
        <v>16.600000000000001</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434104</v>
      </c>
      <c r="S37" s="686"/>
      <c r="T37" s="686"/>
      <c r="U37" s="686"/>
      <c r="V37" s="686"/>
      <c r="W37" s="686"/>
      <c r="X37" s="686"/>
      <c r="Y37" s="687"/>
      <c r="Z37" s="688">
        <v>5.6</v>
      </c>
      <c r="AA37" s="688"/>
      <c r="AB37" s="688"/>
      <c r="AC37" s="688"/>
      <c r="AD37" s="689" t="s">
        <v>183</v>
      </c>
      <c r="AE37" s="689"/>
      <c r="AF37" s="689"/>
      <c r="AG37" s="689"/>
      <c r="AH37" s="689"/>
      <c r="AI37" s="689"/>
      <c r="AJ37" s="689"/>
      <c r="AK37" s="689"/>
      <c r="AL37" s="690" t="s">
        <v>232</v>
      </c>
      <c r="AM37" s="691"/>
      <c r="AN37" s="691"/>
      <c r="AO37" s="692"/>
      <c r="AQ37" s="763" t="s">
        <v>336</v>
      </c>
      <c r="AR37" s="764"/>
      <c r="AS37" s="764"/>
      <c r="AT37" s="764"/>
      <c r="AU37" s="764"/>
      <c r="AV37" s="764"/>
      <c r="AW37" s="764"/>
      <c r="AX37" s="764"/>
      <c r="AY37" s="765"/>
      <c r="AZ37" s="685">
        <v>174275</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19532</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274915</v>
      </c>
      <c r="CS37" s="721"/>
      <c r="CT37" s="721"/>
      <c r="CU37" s="721"/>
      <c r="CV37" s="721"/>
      <c r="CW37" s="721"/>
      <c r="CX37" s="721"/>
      <c r="CY37" s="722"/>
      <c r="CZ37" s="690">
        <v>3.8</v>
      </c>
      <c r="DA37" s="719"/>
      <c r="DB37" s="719"/>
      <c r="DC37" s="723"/>
      <c r="DD37" s="694">
        <v>274915</v>
      </c>
      <c r="DE37" s="721"/>
      <c r="DF37" s="721"/>
      <c r="DG37" s="721"/>
      <c r="DH37" s="721"/>
      <c r="DI37" s="721"/>
      <c r="DJ37" s="721"/>
      <c r="DK37" s="722"/>
      <c r="DL37" s="694">
        <v>261756</v>
      </c>
      <c r="DM37" s="721"/>
      <c r="DN37" s="721"/>
      <c r="DO37" s="721"/>
      <c r="DP37" s="721"/>
      <c r="DQ37" s="721"/>
      <c r="DR37" s="721"/>
      <c r="DS37" s="721"/>
      <c r="DT37" s="721"/>
      <c r="DU37" s="721"/>
      <c r="DV37" s="722"/>
      <c r="DW37" s="690">
        <v>8.8000000000000007</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54903</v>
      </c>
      <c r="S38" s="686"/>
      <c r="T38" s="686"/>
      <c r="U38" s="686"/>
      <c r="V38" s="686"/>
      <c r="W38" s="686"/>
      <c r="X38" s="686"/>
      <c r="Y38" s="687"/>
      <c r="Z38" s="688">
        <v>0.7</v>
      </c>
      <c r="AA38" s="688"/>
      <c r="AB38" s="688"/>
      <c r="AC38" s="688"/>
      <c r="AD38" s="689">
        <v>20</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29347</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1159</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565463</v>
      </c>
      <c r="CS38" s="686"/>
      <c r="CT38" s="686"/>
      <c r="CU38" s="686"/>
      <c r="CV38" s="686"/>
      <c r="CW38" s="686"/>
      <c r="CX38" s="686"/>
      <c r="CY38" s="687"/>
      <c r="CZ38" s="690">
        <v>7.8</v>
      </c>
      <c r="DA38" s="719"/>
      <c r="DB38" s="719"/>
      <c r="DC38" s="723"/>
      <c r="DD38" s="694">
        <v>493141</v>
      </c>
      <c r="DE38" s="686"/>
      <c r="DF38" s="686"/>
      <c r="DG38" s="686"/>
      <c r="DH38" s="686"/>
      <c r="DI38" s="686"/>
      <c r="DJ38" s="686"/>
      <c r="DK38" s="687"/>
      <c r="DL38" s="694">
        <v>381258</v>
      </c>
      <c r="DM38" s="686"/>
      <c r="DN38" s="686"/>
      <c r="DO38" s="686"/>
      <c r="DP38" s="686"/>
      <c r="DQ38" s="686"/>
      <c r="DR38" s="686"/>
      <c r="DS38" s="686"/>
      <c r="DT38" s="686"/>
      <c r="DU38" s="686"/>
      <c r="DV38" s="687"/>
      <c r="DW38" s="690">
        <v>12.8</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603303</v>
      </c>
      <c r="S39" s="686"/>
      <c r="T39" s="686"/>
      <c r="U39" s="686"/>
      <c r="V39" s="686"/>
      <c r="W39" s="686"/>
      <c r="X39" s="686"/>
      <c r="Y39" s="687"/>
      <c r="Z39" s="688">
        <v>7.8</v>
      </c>
      <c r="AA39" s="688"/>
      <c r="AB39" s="688"/>
      <c r="AC39" s="688"/>
      <c r="AD39" s="689" t="s">
        <v>232</v>
      </c>
      <c r="AE39" s="689"/>
      <c r="AF39" s="689"/>
      <c r="AG39" s="689"/>
      <c r="AH39" s="689"/>
      <c r="AI39" s="689"/>
      <c r="AJ39" s="689"/>
      <c r="AK39" s="689"/>
      <c r="AL39" s="690" t="s">
        <v>178</v>
      </c>
      <c r="AM39" s="691"/>
      <c r="AN39" s="691"/>
      <c r="AO39" s="692"/>
      <c r="AQ39" s="763" t="s">
        <v>344</v>
      </c>
      <c r="AR39" s="764"/>
      <c r="AS39" s="764"/>
      <c r="AT39" s="764"/>
      <c r="AU39" s="764"/>
      <c r="AV39" s="764"/>
      <c r="AW39" s="764"/>
      <c r="AX39" s="764"/>
      <c r="AY39" s="765"/>
      <c r="AZ39" s="685" t="s">
        <v>232</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1891</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394723</v>
      </c>
      <c r="CS39" s="721"/>
      <c r="CT39" s="721"/>
      <c r="CU39" s="721"/>
      <c r="CV39" s="721"/>
      <c r="CW39" s="721"/>
      <c r="CX39" s="721"/>
      <c r="CY39" s="722"/>
      <c r="CZ39" s="690">
        <v>5.4</v>
      </c>
      <c r="DA39" s="719"/>
      <c r="DB39" s="719"/>
      <c r="DC39" s="723"/>
      <c r="DD39" s="694">
        <v>54</v>
      </c>
      <c r="DE39" s="721"/>
      <c r="DF39" s="721"/>
      <c r="DG39" s="721"/>
      <c r="DH39" s="721"/>
      <c r="DI39" s="721"/>
      <c r="DJ39" s="721"/>
      <c r="DK39" s="722"/>
      <c r="DL39" s="694" t="s">
        <v>232</v>
      </c>
      <c r="DM39" s="721"/>
      <c r="DN39" s="721"/>
      <c r="DO39" s="721"/>
      <c r="DP39" s="721"/>
      <c r="DQ39" s="721"/>
      <c r="DR39" s="721"/>
      <c r="DS39" s="721"/>
      <c r="DT39" s="721"/>
      <c r="DU39" s="721"/>
      <c r="DV39" s="722"/>
      <c r="DW39" s="690" t="s">
        <v>178</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178</v>
      </c>
      <c r="AA40" s="688"/>
      <c r="AB40" s="688"/>
      <c r="AC40" s="688"/>
      <c r="AD40" s="689" t="s">
        <v>178</v>
      </c>
      <c r="AE40" s="689"/>
      <c r="AF40" s="689"/>
      <c r="AG40" s="689"/>
      <c r="AH40" s="689"/>
      <c r="AI40" s="689"/>
      <c r="AJ40" s="689"/>
      <c r="AK40" s="689"/>
      <c r="AL40" s="690" t="s">
        <v>183</v>
      </c>
      <c r="AM40" s="691"/>
      <c r="AN40" s="691"/>
      <c r="AO40" s="692"/>
      <c r="AQ40" s="763" t="s">
        <v>348</v>
      </c>
      <c r="AR40" s="764"/>
      <c r="AS40" s="764"/>
      <c r="AT40" s="764"/>
      <c r="AU40" s="764"/>
      <c r="AV40" s="764"/>
      <c r="AW40" s="764"/>
      <c r="AX40" s="764"/>
      <c r="AY40" s="765"/>
      <c r="AZ40" s="685" t="s">
        <v>183</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113</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t="s">
        <v>232</v>
      </c>
      <c r="CS40" s="686"/>
      <c r="CT40" s="686"/>
      <c r="CU40" s="686"/>
      <c r="CV40" s="686"/>
      <c r="CW40" s="686"/>
      <c r="CX40" s="686"/>
      <c r="CY40" s="687"/>
      <c r="CZ40" s="690" t="s">
        <v>232</v>
      </c>
      <c r="DA40" s="719"/>
      <c r="DB40" s="719"/>
      <c r="DC40" s="723"/>
      <c r="DD40" s="694" t="s">
        <v>183</v>
      </c>
      <c r="DE40" s="686"/>
      <c r="DF40" s="686"/>
      <c r="DG40" s="686"/>
      <c r="DH40" s="686"/>
      <c r="DI40" s="686"/>
      <c r="DJ40" s="686"/>
      <c r="DK40" s="687"/>
      <c r="DL40" s="694" t="s">
        <v>232</v>
      </c>
      <c r="DM40" s="686"/>
      <c r="DN40" s="686"/>
      <c r="DO40" s="686"/>
      <c r="DP40" s="686"/>
      <c r="DQ40" s="686"/>
      <c r="DR40" s="686"/>
      <c r="DS40" s="686"/>
      <c r="DT40" s="686"/>
      <c r="DU40" s="686"/>
      <c r="DV40" s="687"/>
      <c r="DW40" s="690" t="s">
        <v>178</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232</v>
      </c>
      <c r="S41" s="686"/>
      <c r="T41" s="686"/>
      <c r="U41" s="686"/>
      <c r="V41" s="686"/>
      <c r="W41" s="686"/>
      <c r="X41" s="686"/>
      <c r="Y41" s="687"/>
      <c r="Z41" s="688" t="s">
        <v>232</v>
      </c>
      <c r="AA41" s="688"/>
      <c r="AB41" s="688"/>
      <c r="AC41" s="688"/>
      <c r="AD41" s="689" t="s">
        <v>232</v>
      </c>
      <c r="AE41" s="689"/>
      <c r="AF41" s="689"/>
      <c r="AG41" s="689"/>
      <c r="AH41" s="689"/>
      <c r="AI41" s="689"/>
      <c r="AJ41" s="689"/>
      <c r="AK41" s="689"/>
      <c r="AL41" s="690" t="s">
        <v>183</v>
      </c>
      <c r="AM41" s="691"/>
      <c r="AN41" s="691"/>
      <c r="AO41" s="692"/>
      <c r="AQ41" s="763" t="s">
        <v>353</v>
      </c>
      <c r="AR41" s="764"/>
      <c r="AS41" s="764"/>
      <c r="AT41" s="764"/>
      <c r="AU41" s="764"/>
      <c r="AV41" s="764"/>
      <c r="AW41" s="764"/>
      <c r="AX41" s="764"/>
      <c r="AY41" s="765"/>
      <c r="AZ41" s="685">
        <v>72908</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t="s">
        <v>232</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183</v>
      </c>
      <c r="CS41" s="721"/>
      <c r="CT41" s="721"/>
      <c r="CU41" s="721"/>
      <c r="CV41" s="721"/>
      <c r="CW41" s="721"/>
      <c r="CX41" s="721"/>
      <c r="CY41" s="722"/>
      <c r="CZ41" s="690" t="s">
        <v>232</v>
      </c>
      <c r="DA41" s="719"/>
      <c r="DB41" s="719"/>
      <c r="DC41" s="723"/>
      <c r="DD41" s="694" t="s">
        <v>232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172226</v>
      </c>
      <c r="S42" s="686"/>
      <c r="T42" s="686"/>
      <c r="U42" s="686"/>
      <c r="V42" s="686"/>
      <c r="W42" s="686"/>
      <c r="X42" s="686"/>
      <c r="Y42" s="687"/>
      <c r="Z42" s="688">
        <v>2.2000000000000002</v>
      </c>
      <c r="AA42" s="688"/>
      <c r="AB42" s="688"/>
      <c r="AC42" s="688"/>
      <c r="AD42" s="689" t="s">
        <v>232</v>
      </c>
      <c r="AE42" s="689"/>
      <c r="AF42" s="689"/>
      <c r="AG42" s="689"/>
      <c r="AH42" s="689"/>
      <c r="AI42" s="689"/>
      <c r="AJ42" s="689"/>
      <c r="AK42" s="689"/>
      <c r="AL42" s="690" t="s">
        <v>232</v>
      </c>
      <c r="AM42" s="691"/>
      <c r="AN42" s="691"/>
      <c r="AO42" s="692"/>
      <c r="AQ42" s="784" t="s">
        <v>357</v>
      </c>
      <c r="AR42" s="785"/>
      <c r="AS42" s="785"/>
      <c r="AT42" s="785"/>
      <c r="AU42" s="785"/>
      <c r="AV42" s="785"/>
      <c r="AW42" s="785"/>
      <c r="AX42" s="785"/>
      <c r="AY42" s="786"/>
      <c r="AZ42" s="776">
        <v>288933</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370</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1157858</v>
      </c>
      <c r="CS42" s="686"/>
      <c r="CT42" s="686"/>
      <c r="CU42" s="686"/>
      <c r="CV42" s="686"/>
      <c r="CW42" s="686"/>
      <c r="CX42" s="686"/>
      <c r="CY42" s="687"/>
      <c r="CZ42" s="690">
        <v>16</v>
      </c>
      <c r="DA42" s="691"/>
      <c r="DB42" s="691"/>
      <c r="DC42" s="703"/>
      <c r="DD42" s="694">
        <v>246297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360</v>
      </c>
      <c r="C43" s="736"/>
      <c r="D43" s="736"/>
      <c r="E43" s="736"/>
      <c r="F43" s="736"/>
      <c r="G43" s="736"/>
      <c r="H43" s="736"/>
      <c r="I43" s="736"/>
      <c r="J43" s="736"/>
      <c r="K43" s="736"/>
      <c r="L43" s="736"/>
      <c r="M43" s="736"/>
      <c r="N43" s="736"/>
      <c r="O43" s="736"/>
      <c r="P43" s="736"/>
      <c r="Q43" s="737"/>
      <c r="R43" s="776">
        <v>7779726</v>
      </c>
      <c r="S43" s="777"/>
      <c r="T43" s="777"/>
      <c r="U43" s="777"/>
      <c r="V43" s="777"/>
      <c r="W43" s="777"/>
      <c r="X43" s="777"/>
      <c r="Y43" s="778"/>
      <c r="Z43" s="779">
        <v>100</v>
      </c>
      <c r="AA43" s="779"/>
      <c r="AB43" s="779"/>
      <c r="AC43" s="779"/>
      <c r="AD43" s="780">
        <v>2797518</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23828</v>
      </c>
      <c r="CS43" s="721"/>
      <c r="CT43" s="721"/>
      <c r="CU43" s="721"/>
      <c r="CV43" s="721"/>
      <c r="CW43" s="721"/>
      <c r="CX43" s="721"/>
      <c r="CY43" s="722"/>
      <c r="CZ43" s="690">
        <v>0.3</v>
      </c>
      <c r="DA43" s="719"/>
      <c r="DB43" s="719"/>
      <c r="DC43" s="723"/>
      <c r="DD43" s="694" t="s">
        <v>232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1157858</v>
      </c>
      <c r="CS44" s="686"/>
      <c r="CT44" s="686"/>
      <c r="CU44" s="686"/>
      <c r="CV44" s="686"/>
      <c r="CW44" s="686"/>
      <c r="CX44" s="686"/>
      <c r="CY44" s="687"/>
      <c r="CZ44" s="690">
        <v>16</v>
      </c>
      <c r="DA44" s="691"/>
      <c r="DB44" s="691"/>
      <c r="DC44" s="703"/>
      <c r="DD44" s="694">
        <v>246297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727534</v>
      </c>
      <c r="CS45" s="721"/>
      <c r="CT45" s="721"/>
      <c r="CU45" s="721"/>
      <c r="CV45" s="721"/>
      <c r="CW45" s="721"/>
      <c r="CX45" s="721"/>
      <c r="CY45" s="722"/>
      <c r="CZ45" s="690">
        <v>10</v>
      </c>
      <c r="DA45" s="719"/>
      <c r="DB45" s="719"/>
      <c r="DC45" s="723"/>
      <c r="DD45" s="694">
        <v>88698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422326</v>
      </c>
      <c r="CS46" s="686"/>
      <c r="CT46" s="686"/>
      <c r="CU46" s="686"/>
      <c r="CV46" s="686"/>
      <c r="CW46" s="686"/>
      <c r="CX46" s="686"/>
      <c r="CY46" s="687"/>
      <c r="CZ46" s="690">
        <v>5.8</v>
      </c>
      <c r="DA46" s="691"/>
      <c r="DB46" s="691"/>
      <c r="DC46" s="703"/>
      <c r="DD46" s="694">
        <v>157501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t="s">
        <v>178</v>
      </c>
      <c r="CS47" s="721"/>
      <c r="CT47" s="721"/>
      <c r="CU47" s="721"/>
      <c r="CV47" s="721"/>
      <c r="CW47" s="721"/>
      <c r="CX47" s="721"/>
      <c r="CY47" s="722"/>
      <c r="CZ47" s="690" t="s">
        <v>178</v>
      </c>
      <c r="DA47" s="719"/>
      <c r="DB47" s="719"/>
      <c r="DC47" s="723"/>
      <c r="DD47" s="694" t="s">
        <v>183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178</v>
      </c>
      <c r="CS48" s="686"/>
      <c r="CT48" s="686"/>
      <c r="CU48" s="686"/>
      <c r="CV48" s="686"/>
      <c r="CW48" s="686"/>
      <c r="CX48" s="686"/>
      <c r="CY48" s="687"/>
      <c r="CZ48" s="690" t="s">
        <v>183</v>
      </c>
      <c r="DA48" s="691"/>
      <c r="DB48" s="691"/>
      <c r="DC48" s="703"/>
      <c r="DD48" s="694" t="s">
        <v>178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7246106</v>
      </c>
      <c r="CS49" s="756"/>
      <c r="CT49" s="756"/>
      <c r="CU49" s="756"/>
      <c r="CV49" s="756"/>
      <c r="CW49" s="756"/>
      <c r="CX49" s="756"/>
      <c r="CY49" s="787"/>
      <c r="CZ49" s="781">
        <v>100</v>
      </c>
      <c r="DA49" s="788"/>
      <c r="DB49" s="788"/>
      <c r="DC49" s="789"/>
      <c r="DD49" s="790">
        <v>3358778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pQe13CxrjeJ00Dap6aGCnDZu2GTfYIZVg6z02BXuXg0ihD7oBp4RuvAhrQeVaNhlIJGXrm0BOyOct9tzx55wNQ==" saltValue="ueUjNwS2/zoZYJ0PlAKZp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7779</v>
      </c>
      <c r="R7" s="821"/>
      <c r="S7" s="821"/>
      <c r="T7" s="821"/>
      <c r="U7" s="821"/>
      <c r="V7" s="821">
        <v>7246</v>
      </c>
      <c r="W7" s="821"/>
      <c r="X7" s="821"/>
      <c r="Y7" s="821"/>
      <c r="Z7" s="821"/>
      <c r="AA7" s="821">
        <v>533</v>
      </c>
      <c r="AB7" s="821"/>
      <c r="AC7" s="821"/>
      <c r="AD7" s="821"/>
      <c r="AE7" s="822"/>
      <c r="AF7" s="823">
        <v>251</v>
      </c>
      <c r="AG7" s="824"/>
      <c r="AH7" s="824"/>
      <c r="AI7" s="824"/>
      <c r="AJ7" s="825"/>
      <c r="AK7" s="860">
        <v>0</v>
      </c>
      <c r="AL7" s="861"/>
      <c r="AM7" s="861"/>
      <c r="AN7" s="861"/>
      <c r="AO7" s="861"/>
      <c r="AP7" s="861">
        <v>8003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394</v>
      </c>
      <c r="C8" s="842"/>
      <c r="D8" s="842"/>
      <c r="E8" s="842"/>
      <c r="F8" s="842"/>
      <c r="G8" s="842"/>
      <c r="H8" s="842"/>
      <c r="I8" s="842"/>
      <c r="J8" s="842"/>
      <c r="K8" s="842"/>
      <c r="L8" s="842"/>
      <c r="M8" s="842"/>
      <c r="N8" s="842"/>
      <c r="O8" s="842"/>
      <c r="P8" s="843"/>
      <c r="Q8" s="844">
        <v>1</v>
      </c>
      <c r="R8" s="845"/>
      <c r="S8" s="845"/>
      <c r="T8" s="845"/>
      <c r="U8" s="845"/>
      <c r="V8" s="845">
        <v>0</v>
      </c>
      <c r="W8" s="845"/>
      <c r="X8" s="845"/>
      <c r="Y8" s="845"/>
      <c r="Z8" s="845"/>
      <c r="AA8" s="845">
        <v>1</v>
      </c>
      <c r="AB8" s="845"/>
      <c r="AC8" s="845"/>
      <c r="AD8" s="845"/>
      <c r="AE8" s="846"/>
      <c r="AF8" s="847">
        <v>1</v>
      </c>
      <c r="AG8" s="848"/>
      <c r="AH8" s="848"/>
      <c r="AI8" s="848"/>
      <c r="AJ8" s="849"/>
      <c r="AK8" s="850">
        <v>0</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396</v>
      </c>
      <c r="B23" s="876" t="s">
        <v>397</v>
      </c>
      <c r="C23" s="877"/>
      <c r="D23" s="877"/>
      <c r="E23" s="877"/>
      <c r="F23" s="877"/>
      <c r="G23" s="877"/>
      <c r="H23" s="877"/>
      <c r="I23" s="877"/>
      <c r="J23" s="877"/>
      <c r="K23" s="877"/>
      <c r="L23" s="877"/>
      <c r="M23" s="877"/>
      <c r="N23" s="877"/>
      <c r="O23" s="877"/>
      <c r="P23" s="878"/>
      <c r="Q23" s="879">
        <v>7780</v>
      </c>
      <c r="R23" s="880"/>
      <c r="S23" s="880"/>
      <c r="T23" s="880"/>
      <c r="U23" s="880"/>
      <c r="V23" s="880">
        <v>7246</v>
      </c>
      <c r="W23" s="880"/>
      <c r="X23" s="880"/>
      <c r="Y23" s="880"/>
      <c r="Z23" s="880"/>
      <c r="AA23" s="880">
        <v>534</v>
      </c>
      <c r="AB23" s="880"/>
      <c r="AC23" s="880"/>
      <c r="AD23" s="880"/>
      <c r="AE23" s="881"/>
      <c r="AF23" s="882">
        <v>251</v>
      </c>
      <c r="AG23" s="880"/>
      <c r="AH23" s="880"/>
      <c r="AI23" s="880"/>
      <c r="AJ23" s="883"/>
      <c r="AK23" s="884"/>
      <c r="AL23" s="885"/>
      <c r="AM23" s="885"/>
      <c r="AN23" s="885"/>
      <c r="AO23" s="885"/>
      <c r="AP23" s="880">
        <v>8003</v>
      </c>
      <c r="AQ23" s="880"/>
      <c r="AR23" s="880"/>
      <c r="AS23" s="880"/>
      <c r="AT23" s="880"/>
      <c r="AU23" s="886"/>
      <c r="AV23" s="886"/>
      <c r="AW23" s="886"/>
      <c r="AX23" s="886"/>
      <c r="AY23" s="887"/>
      <c r="AZ23" s="895">
        <v>-8.42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1041</v>
      </c>
      <c r="R28" s="909"/>
      <c r="S28" s="909"/>
      <c r="T28" s="909"/>
      <c r="U28" s="909"/>
      <c r="V28" s="909">
        <v>1010</v>
      </c>
      <c r="W28" s="909"/>
      <c r="X28" s="909"/>
      <c r="Y28" s="909"/>
      <c r="Z28" s="909"/>
      <c r="AA28" s="909">
        <v>31</v>
      </c>
      <c r="AB28" s="909"/>
      <c r="AC28" s="909"/>
      <c r="AD28" s="909"/>
      <c r="AE28" s="910"/>
      <c r="AF28" s="911">
        <v>31</v>
      </c>
      <c r="AG28" s="909"/>
      <c r="AH28" s="909"/>
      <c r="AI28" s="909"/>
      <c r="AJ28" s="912"/>
      <c r="AK28" s="913">
        <v>73</v>
      </c>
      <c r="AL28" s="904"/>
      <c r="AM28" s="904"/>
      <c r="AN28" s="904"/>
      <c r="AO28" s="904"/>
      <c r="AP28" s="904" t="s">
        <v>577</v>
      </c>
      <c r="AQ28" s="904"/>
      <c r="AR28" s="904"/>
      <c r="AS28" s="904"/>
      <c r="AT28" s="904"/>
      <c r="AU28" s="904" t="s">
        <v>577</v>
      </c>
      <c r="AV28" s="904"/>
      <c r="AW28" s="904"/>
      <c r="AX28" s="904"/>
      <c r="AY28" s="904"/>
      <c r="AZ28" s="905" t="s">
        <v>577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900</v>
      </c>
      <c r="R29" s="845"/>
      <c r="S29" s="845"/>
      <c r="T29" s="845"/>
      <c r="U29" s="845"/>
      <c r="V29" s="845">
        <v>847</v>
      </c>
      <c r="W29" s="845"/>
      <c r="X29" s="845"/>
      <c r="Y29" s="845"/>
      <c r="Z29" s="845"/>
      <c r="AA29" s="845">
        <v>53</v>
      </c>
      <c r="AB29" s="845"/>
      <c r="AC29" s="845"/>
      <c r="AD29" s="845"/>
      <c r="AE29" s="846"/>
      <c r="AF29" s="847">
        <v>53</v>
      </c>
      <c r="AG29" s="848"/>
      <c r="AH29" s="848"/>
      <c r="AI29" s="848"/>
      <c r="AJ29" s="849"/>
      <c r="AK29" s="916">
        <v>134</v>
      </c>
      <c r="AL29" s="917"/>
      <c r="AM29" s="917"/>
      <c r="AN29" s="917"/>
      <c r="AO29" s="917"/>
      <c r="AP29" s="917" t="s">
        <v>577</v>
      </c>
      <c r="AQ29" s="917"/>
      <c r="AR29" s="917"/>
      <c r="AS29" s="917"/>
      <c r="AT29" s="917"/>
      <c r="AU29" s="917" t="s">
        <v>577</v>
      </c>
      <c r="AV29" s="917"/>
      <c r="AW29" s="917"/>
      <c r="AX29" s="917"/>
      <c r="AY29" s="917"/>
      <c r="AZ29" s="918" t="s">
        <v>577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135</v>
      </c>
      <c r="R30" s="845"/>
      <c r="S30" s="845"/>
      <c r="T30" s="845"/>
      <c r="U30" s="845"/>
      <c r="V30" s="845">
        <v>129</v>
      </c>
      <c r="W30" s="845"/>
      <c r="X30" s="845"/>
      <c r="Y30" s="845"/>
      <c r="Z30" s="845"/>
      <c r="AA30" s="845">
        <v>6</v>
      </c>
      <c r="AB30" s="845"/>
      <c r="AC30" s="845"/>
      <c r="AD30" s="845"/>
      <c r="AE30" s="846"/>
      <c r="AF30" s="847">
        <v>6</v>
      </c>
      <c r="AG30" s="848"/>
      <c r="AH30" s="848"/>
      <c r="AI30" s="848"/>
      <c r="AJ30" s="849"/>
      <c r="AK30" s="916">
        <v>32</v>
      </c>
      <c r="AL30" s="917"/>
      <c r="AM30" s="917"/>
      <c r="AN30" s="917"/>
      <c r="AO30" s="917"/>
      <c r="AP30" s="917" t="s">
        <v>577</v>
      </c>
      <c r="AQ30" s="917"/>
      <c r="AR30" s="917"/>
      <c r="AS30" s="917"/>
      <c r="AT30" s="917"/>
      <c r="AU30" s="917" t="s">
        <v>577</v>
      </c>
      <c r="AV30" s="917"/>
      <c r="AW30" s="917"/>
      <c r="AX30" s="917"/>
      <c r="AY30" s="917"/>
      <c r="AZ30" s="918" t="s">
        <v>577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557</v>
      </c>
      <c r="R31" s="845"/>
      <c r="S31" s="845"/>
      <c r="T31" s="845"/>
      <c r="U31" s="845"/>
      <c r="V31" s="845">
        <v>516</v>
      </c>
      <c r="W31" s="845"/>
      <c r="X31" s="845"/>
      <c r="Y31" s="845"/>
      <c r="Z31" s="845"/>
      <c r="AA31" s="845">
        <v>41</v>
      </c>
      <c r="AB31" s="845"/>
      <c r="AC31" s="845"/>
      <c r="AD31" s="845"/>
      <c r="AE31" s="846"/>
      <c r="AF31" s="847">
        <v>18</v>
      </c>
      <c r="AG31" s="848"/>
      <c r="AH31" s="848"/>
      <c r="AI31" s="848"/>
      <c r="AJ31" s="849"/>
      <c r="AK31" s="916">
        <v>174</v>
      </c>
      <c r="AL31" s="917"/>
      <c r="AM31" s="917"/>
      <c r="AN31" s="917"/>
      <c r="AO31" s="917"/>
      <c r="AP31" s="917">
        <v>3375</v>
      </c>
      <c r="AQ31" s="917"/>
      <c r="AR31" s="917"/>
      <c r="AS31" s="917"/>
      <c r="AT31" s="917"/>
      <c r="AU31" s="917">
        <v>2241</v>
      </c>
      <c r="AV31" s="917"/>
      <c r="AW31" s="917"/>
      <c r="AX31" s="917"/>
      <c r="AY31" s="917"/>
      <c r="AZ31" s="918" t="s">
        <v>577</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4">
        <v>41</v>
      </c>
      <c r="R32" s="845"/>
      <c r="S32" s="845"/>
      <c r="T32" s="845"/>
      <c r="U32" s="845"/>
      <c r="V32" s="845">
        <v>26</v>
      </c>
      <c r="W32" s="845"/>
      <c r="X32" s="845"/>
      <c r="Y32" s="845"/>
      <c r="Z32" s="845"/>
      <c r="AA32" s="845">
        <v>15</v>
      </c>
      <c r="AB32" s="845"/>
      <c r="AC32" s="845"/>
      <c r="AD32" s="845"/>
      <c r="AE32" s="846"/>
      <c r="AF32" s="847">
        <v>4</v>
      </c>
      <c r="AG32" s="848"/>
      <c r="AH32" s="848"/>
      <c r="AI32" s="848"/>
      <c r="AJ32" s="849"/>
      <c r="AK32" s="916">
        <v>29</v>
      </c>
      <c r="AL32" s="917"/>
      <c r="AM32" s="917"/>
      <c r="AN32" s="917"/>
      <c r="AO32" s="917"/>
      <c r="AP32" s="917">
        <v>185</v>
      </c>
      <c r="AQ32" s="917"/>
      <c r="AR32" s="917"/>
      <c r="AS32" s="917"/>
      <c r="AT32" s="917"/>
      <c r="AU32" s="917">
        <v>92</v>
      </c>
      <c r="AV32" s="917"/>
      <c r="AW32" s="917"/>
      <c r="AX32" s="917"/>
      <c r="AY32" s="917"/>
      <c r="AZ32" s="918" t="s">
        <v>577</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396</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112</v>
      </c>
      <c r="AG63" s="928"/>
      <c r="AH63" s="928"/>
      <c r="AI63" s="928"/>
      <c r="AJ63" s="929"/>
      <c r="AK63" s="930"/>
      <c r="AL63" s="925"/>
      <c r="AM63" s="925"/>
      <c r="AN63" s="925"/>
      <c r="AO63" s="925"/>
      <c r="AP63" s="928">
        <v>3560</v>
      </c>
      <c r="AQ63" s="928"/>
      <c r="AR63" s="928"/>
      <c r="AS63" s="928"/>
      <c r="AT63" s="928"/>
      <c r="AU63" s="928">
        <v>2333</v>
      </c>
      <c r="AV63" s="928"/>
      <c r="AW63" s="928"/>
      <c r="AX63" s="928"/>
      <c r="AY63" s="928"/>
      <c r="AZ63" s="932"/>
      <c r="BA63" s="932"/>
      <c r="BB63" s="932"/>
      <c r="BC63" s="932"/>
      <c r="BD63" s="932"/>
      <c r="BE63" s="933"/>
      <c r="BF63" s="933"/>
      <c r="BG63" s="933"/>
      <c r="BH63" s="933"/>
      <c r="BI63" s="934"/>
      <c r="BJ63" s="935">
        <v>-12.16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401</v>
      </c>
      <c r="W66" s="804"/>
      <c r="X66" s="804"/>
      <c r="Y66" s="804"/>
      <c r="Z66" s="805"/>
      <c r="AA66" s="803" t="s">
        <v>402</v>
      </c>
      <c r="AB66" s="804"/>
      <c r="AC66" s="804"/>
      <c r="AD66" s="804"/>
      <c r="AE66" s="805"/>
      <c r="AF66" s="938" t="s">
        <v>403</v>
      </c>
      <c r="AG66" s="899"/>
      <c r="AH66" s="899"/>
      <c r="AI66" s="899"/>
      <c r="AJ66" s="939"/>
      <c r="AK66" s="803" t="s">
        <v>404</v>
      </c>
      <c r="AL66" s="827"/>
      <c r="AM66" s="827"/>
      <c r="AN66" s="827"/>
      <c r="AO66" s="828"/>
      <c r="AP66" s="803" t="s">
        <v>405</v>
      </c>
      <c r="AQ66" s="804"/>
      <c r="AR66" s="804"/>
      <c r="AS66" s="804"/>
      <c r="AT66" s="805"/>
      <c r="AU66" s="803" t="s">
        <v>419</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578</v>
      </c>
      <c r="C68" s="956"/>
      <c r="D68" s="956"/>
      <c r="E68" s="956"/>
      <c r="F68" s="956"/>
      <c r="G68" s="956"/>
      <c r="H68" s="956"/>
      <c r="I68" s="956"/>
      <c r="J68" s="956"/>
      <c r="K68" s="956"/>
      <c r="L68" s="956"/>
      <c r="M68" s="956"/>
      <c r="N68" s="956"/>
      <c r="O68" s="956"/>
      <c r="P68" s="957"/>
      <c r="Q68" s="958">
        <v>8319</v>
      </c>
      <c r="R68" s="952"/>
      <c r="S68" s="952"/>
      <c r="T68" s="952"/>
      <c r="U68" s="952"/>
      <c r="V68" s="952">
        <v>6892</v>
      </c>
      <c r="W68" s="952"/>
      <c r="X68" s="952"/>
      <c r="Y68" s="952"/>
      <c r="Z68" s="952"/>
      <c r="AA68" s="952">
        <v>1427</v>
      </c>
      <c r="AB68" s="952"/>
      <c r="AC68" s="952"/>
      <c r="AD68" s="952"/>
      <c r="AE68" s="952"/>
      <c r="AF68" s="952">
        <v>1427</v>
      </c>
      <c r="AG68" s="952"/>
      <c r="AH68" s="952"/>
      <c r="AI68" s="952"/>
      <c r="AJ68" s="952"/>
      <c r="AK68" s="952">
        <v>26</v>
      </c>
      <c r="AL68" s="952"/>
      <c r="AM68" s="952"/>
      <c r="AN68" s="952"/>
      <c r="AO68" s="952"/>
      <c r="AP68" s="952" t="s">
        <v>587</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579</v>
      </c>
      <c r="C69" s="960"/>
      <c r="D69" s="960"/>
      <c r="E69" s="960"/>
      <c r="F69" s="960"/>
      <c r="G69" s="960"/>
      <c r="H69" s="960"/>
      <c r="I69" s="960"/>
      <c r="J69" s="960"/>
      <c r="K69" s="960"/>
      <c r="L69" s="960"/>
      <c r="M69" s="960"/>
      <c r="N69" s="960"/>
      <c r="O69" s="960"/>
      <c r="P69" s="961"/>
      <c r="Q69" s="962">
        <v>214</v>
      </c>
      <c r="R69" s="917"/>
      <c r="S69" s="917"/>
      <c r="T69" s="917"/>
      <c r="U69" s="917"/>
      <c r="V69" s="917">
        <v>188</v>
      </c>
      <c r="W69" s="917"/>
      <c r="X69" s="917"/>
      <c r="Y69" s="917"/>
      <c r="Z69" s="917"/>
      <c r="AA69" s="917">
        <v>26</v>
      </c>
      <c r="AB69" s="917"/>
      <c r="AC69" s="917"/>
      <c r="AD69" s="917"/>
      <c r="AE69" s="917"/>
      <c r="AF69" s="917">
        <v>26</v>
      </c>
      <c r="AG69" s="917"/>
      <c r="AH69" s="917"/>
      <c r="AI69" s="917"/>
      <c r="AJ69" s="917"/>
      <c r="AK69" s="917">
        <v>15</v>
      </c>
      <c r="AL69" s="917"/>
      <c r="AM69" s="917"/>
      <c r="AN69" s="917"/>
      <c r="AO69" s="917"/>
      <c r="AP69" s="917" t="s">
        <v>587</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580</v>
      </c>
      <c r="C70" s="960"/>
      <c r="D70" s="960"/>
      <c r="E70" s="960"/>
      <c r="F70" s="960"/>
      <c r="G70" s="960"/>
      <c r="H70" s="960"/>
      <c r="I70" s="960"/>
      <c r="J70" s="960"/>
      <c r="K70" s="960"/>
      <c r="L70" s="960"/>
      <c r="M70" s="960"/>
      <c r="N70" s="960"/>
      <c r="O70" s="960"/>
      <c r="P70" s="961"/>
      <c r="Q70" s="962">
        <v>568</v>
      </c>
      <c r="R70" s="917"/>
      <c r="S70" s="917"/>
      <c r="T70" s="917"/>
      <c r="U70" s="917"/>
      <c r="V70" s="917">
        <v>517</v>
      </c>
      <c r="W70" s="917"/>
      <c r="X70" s="917"/>
      <c r="Y70" s="917"/>
      <c r="Z70" s="917"/>
      <c r="AA70" s="917">
        <v>51</v>
      </c>
      <c r="AB70" s="917"/>
      <c r="AC70" s="917"/>
      <c r="AD70" s="917"/>
      <c r="AE70" s="917"/>
      <c r="AF70" s="917">
        <v>51</v>
      </c>
      <c r="AG70" s="917"/>
      <c r="AH70" s="917"/>
      <c r="AI70" s="917"/>
      <c r="AJ70" s="917"/>
      <c r="AK70" s="917">
        <v>30</v>
      </c>
      <c r="AL70" s="917"/>
      <c r="AM70" s="917"/>
      <c r="AN70" s="917"/>
      <c r="AO70" s="917"/>
      <c r="AP70" s="917">
        <v>45</v>
      </c>
      <c r="AQ70" s="917"/>
      <c r="AR70" s="917"/>
      <c r="AS70" s="917"/>
      <c r="AT70" s="917"/>
      <c r="AU70" s="917" t="s">
        <v>587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581</v>
      </c>
      <c r="C71" s="960"/>
      <c r="D71" s="960"/>
      <c r="E71" s="960"/>
      <c r="F71" s="960"/>
      <c r="G71" s="960"/>
      <c r="H71" s="960"/>
      <c r="I71" s="960"/>
      <c r="J71" s="960"/>
      <c r="K71" s="960"/>
      <c r="L71" s="960"/>
      <c r="M71" s="960"/>
      <c r="N71" s="960"/>
      <c r="O71" s="960"/>
      <c r="P71" s="961"/>
      <c r="Q71" s="962">
        <v>952</v>
      </c>
      <c r="R71" s="917"/>
      <c r="S71" s="917"/>
      <c r="T71" s="917"/>
      <c r="U71" s="917"/>
      <c r="V71" s="917">
        <v>930</v>
      </c>
      <c r="W71" s="917"/>
      <c r="X71" s="917"/>
      <c r="Y71" s="917"/>
      <c r="Z71" s="917"/>
      <c r="AA71" s="917">
        <v>22</v>
      </c>
      <c r="AB71" s="917"/>
      <c r="AC71" s="917"/>
      <c r="AD71" s="917"/>
      <c r="AE71" s="917"/>
      <c r="AF71" s="917">
        <v>20</v>
      </c>
      <c r="AG71" s="917"/>
      <c r="AH71" s="917"/>
      <c r="AI71" s="917"/>
      <c r="AJ71" s="917"/>
      <c r="AK71" s="917" t="s">
        <v>587</v>
      </c>
      <c r="AL71" s="917"/>
      <c r="AM71" s="917"/>
      <c r="AN71" s="917"/>
      <c r="AO71" s="917"/>
      <c r="AP71" s="917">
        <v>915</v>
      </c>
      <c r="AQ71" s="917"/>
      <c r="AR71" s="917"/>
      <c r="AS71" s="917"/>
      <c r="AT71" s="917"/>
      <c r="AU71" s="917">
        <v>65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588</v>
      </c>
      <c r="C72" s="960"/>
      <c r="D72" s="960"/>
      <c r="E72" s="960"/>
      <c r="F72" s="960"/>
      <c r="G72" s="960"/>
      <c r="H72" s="960"/>
      <c r="I72" s="960"/>
      <c r="J72" s="960"/>
      <c r="K72" s="960"/>
      <c r="L72" s="960"/>
      <c r="M72" s="960"/>
      <c r="N72" s="960"/>
      <c r="O72" s="960"/>
      <c r="P72" s="961"/>
      <c r="Q72" s="962">
        <v>329</v>
      </c>
      <c r="R72" s="917"/>
      <c r="S72" s="917"/>
      <c r="T72" s="917"/>
      <c r="U72" s="917"/>
      <c r="V72" s="917">
        <v>257</v>
      </c>
      <c r="W72" s="917"/>
      <c r="X72" s="917"/>
      <c r="Y72" s="917"/>
      <c r="Z72" s="917"/>
      <c r="AA72" s="917">
        <v>72</v>
      </c>
      <c r="AB72" s="917"/>
      <c r="AC72" s="917"/>
      <c r="AD72" s="917"/>
      <c r="AE72" s="917"/>
      <c r="AF72" s="917">
        <v>33</v>
      </c>
      <c r="AG72" s="917"/>
      <c r="AH72" s="917"/>
      <c r="AI72" s="917"/>
      <c r="AJ72" s="917"/>
      <c r="AK72" s="917">
        <v>4</v>
      </c>
      <c r="AL72" s="917"/>
      <c r="AM72" s="917"/>
      <c r="AN72" s="917"/>
      <c r="AO72" s="917"/>
      <c r="AP72" s="917">
        <v>196</v>
      </c>
      <c r="AQ72" s="917"/>
      <c r="AR72" s="917"/>
      <c r="AS72" s="917"/>
      <c r="AT72" s="917"/>
      <c r="AU72" s="917">
        <v>39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589</v>
      </c>
      <c r="C73" s="960"/>
      <c r="D73" s="960"/>
      <c r="E73" s="960"/>
      <c r="F73" s="960"/>
      <c r="G73" s="960"/>
      <c r="H73" s="960"/>
      <c r="I73" s="960"/>
      <c r="J73" s="960"/>
      <c r="K73" s="960"/>
      <c r="L73" s="960"/>
      <c r="M73" s="960"/>
      <c r="N73" s="960"/>
      <c r="O73" s="960"/>
      <c r="P73" s="961"/>
      <c r="Q73" s="962">
        <v>280</v>
      </c>
      <c r="R73" s="917"/>
      <c r="S73" s="917"/>
      <c r="T73" s="917"/>
      <c r="U73" s="917"/>
      <c r="V73" s="917">
        <v>244</v>
      </c>
      <c r="W73" s="917"/>
      <c r="X73" s="917"/>
      <c r="Y73" s="917"/>
      <c r="Z73" s="917"/>
      <c r="AA73" s="917">
        <v>36</v>
      </c>
      <c r="AB73" s="917"/>
      <c r="AC73" s="917"/>
      <c r="AD73" s="917"/>
      <c r="AE73" s="917"/>
      <c r="AF73" s="917">
        <v>36</v>
      </c>
      <c r="AG73" s="917"/>
      <c r="AH73" s="917"/>
      <c r="AI73" s="917"/>
      <c r="AJ73" s="917"/>
      <c r="AK73" s="917" t="s">
        <v>587</v>
      </c>
      <c r="AL73" s="917"/>
      <c r="AM73" s="917"/>
      <c r="AN73" s="917"/>
      <c r="AO73" s="917"/>
      <c r="AP73" s="917" t="s">
        <v>587</v>
      </c>
      <c r="AQ73" s="917"/>
      <c r="AR73" s="917"/>
      <c r="AS73" s="917"/>
      <c r="AT73" s="917"/>
      <c r="AU73" s="917" t="s">
        <v>587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590</v>
      </c>
      <c r="C74" s="960"/>
      <c r="D74" s="960"/>
      <c r="E74" s="960"/>
      <c r="F74" s="960"/>
      <c r="G74" s="960"/>
      <c r="H74" s="960"/>
      <c r="I74" s="960"/>
      <c r="J74" s="960"/>
      <c r="K74" s="960"/>
      <c r="L74" s="960"/>
      <c r="M74" s="960"/>
      <c r="N74" s="960"/>
      <c r="O74" s="960"/>
      <c r="P74" s="961"/>
      <c r="Q74" s="962">
        <v>292778</v>
      </c>
      <c r="R74" s="917"/>
      <c r="S74" s="917"/>
      <c r="T74" s="917"/>
      <c r="U74" s="917"/>
      <c r="V74" s="917">
        <v>279366</v>
      </c>
      <c r="W74" s="917"/>
      <c r="X74" s="917"/>
      <c r="Y74" s="917"/>
      <c r="Z74" s="917"/>
      <c r="AA74" s="917">
        <v>13412</v>
      </c>
      <c r="AB74" s="917"/>
      <c r="AC74" s="917"/>
      <c r="AD74" s="917"/>
      <c r="AE74" s="917"/>
      <c r="AF74" s="917">
        <v>13412</v>
      </c>
      <c r="AG74" s="917"/>
      <c r="AH74" s="917"/>
      <c r="AI74" s="917"/>
      <c r="AJ74" s="917"/>
      <c r="AK74" s="917" t="s">
        <v>587</v>
      </c>
      <c r="AL74" s="917"/>
      <c r="AM74" s="917"/>
      <c r="AN74" s="917"/>
      <c r="AO74" s="917"/>
      <c r="AP74" s="917" t="s">
        <v>587</v>
      </c>
      <c r="AQ74" s="917"/>
      <c r="AR74" s="917"/>
      <c r="AS74" s="917"/>
      <c r="AT74" s="917"/>
      <c r="AU74" s="917" t="s">
        <v>587</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396</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1524</v>
      </c>
      <c r="AG88" s="928"/>
      <c r="AH88" s="928"/>
      <c r="AI88" s="928"/>
      <c r="AJ88" s="928"/>
      <c r="AK88" s="925"/>
      <c r="AL88" s="925"/>
      <c r="AM88" s="925"/>
      <c r="AN88" s="925"/>
      <c r="AO88" s="925"/>
      <c r="AP88" s="928">
        <v>960</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311</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311</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311</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371884</v>
      </c>
      <c r="AB110" s="988"/>
      <c r="AC110" s="988"/>
      <c r="AD110" s="988"/>
      <c r="AE110" s="989"/>
      <c r="AF110" s="990">
        <v>387174</v>
      </c>
      <c r="AG110" s="988"/>
      <c r="AH110" s="988"/>
      <c r="AI110" s="988"/>
      <c r="AJ110" s="989"/>
      <c r="AK110" s="990">
        <v>520533</v>
      </c>
      <c r="AL110" s="988"/>
      <c r="AM110" s="988"/>
      <c r="AN110" s="988"/>
      <c r="AO110" s="989"/>
      <c r="AP110" s="991">
        <v>20.5</v>
      </c>
      <c r="AQ110" s="992"/>
      <c r="AR110" s="992"/>
      <c r="AS110" s="992"/>
      <c r="AT110" s="993"/>
      <c r="AU110" s="994" t="s">
        <v>73</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7094612</v>
      </c>
      <c r="BR110" s="1023"/>
      <c r="BS110" s="1023"/>
      <c r="BT110" s="1023"/>
      <c r="BU110" s="1023"/>
      <c r="BV110" s="1023">
        <v>7930760</v>
      </c>
      <c r="BW110" s="1023"/>
      <c r="BX110" s="1023"/>
      <c r="BY110" s="1023"/>
      <c r="BZ110" s="1023"/>
      <c r="CA110" s="1023">
        <v>8003057</v>
      </c>
      <c r="CB110" s="1023"/>
      <c r="CC110" s="1023"/>
      <c r="CD110" s="1023"/>
      <c r="CE110" s="1023"/>
      <c r="CF110" s="1037">
        <v>314.7</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437</v>
      </c>
      <c r="DH110" s="1023"/>
      <c r="DI110" s="1023"/>
      <c r="DJ110" s="1023"/>
      <c r="DK110" s="1023"/>
      <c r="DL110" s="1023" t="s">
        <v>437</v>
      </c>
      <c r="DM110" s="1023"/>
      <c r="DN110" s="1023"/>
      <c r="DO110" s="1023"/>
      <c r="DP110" s="1023"/>
      <c r="DQ110" s="1023" t="s">
        <v>437</v>
      </c>
      <c r="DR110" s="1023"/>
      <c r="DS110" s="1023"/>
      <c r="DT110" s="1023"/>
      <c r="DU110" s="1023"/>
      <c r="DV110" s="1024" t="s">
        <v>438</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437</v>
      </c>
      <c r="AG111" s="1030"/>
      <c r="AH111" s="1030"/>
      <c r="AI111" s="1030"/>
      <c r="AJ111" s="1031"/>
      <c r="AK111" s="1032" t="s">
        <v>183</v>
      </c>
      <c r="AL111" s="1030"/>
      <c r="AM111" s="1030"/>
      <c r="AN111" s="1030"/>
      <c r="AO111" s="1031"/>
      <c r="AP111" s="1033" t="s">
        <v>437</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437</v>
      </c>
      <c r="BR111" s="1016"/>
      <c r="BS111" s="1016"/>
      <c r="BT111" s="1016"/>
      <c r="BU111" s="1016"/>
      <c r="BV111" s="1016" t="s">
        <v>437</v>
      </c>
      <c r="BW111" s="1016"/>
      <c r="BX111" s="1016"/>
      <c r="BY111" s="1016"/>
      <c r="BZ111" s="1016"/>
      <c r="CA111" s="1016" t="s">
        <v>437</v>
      </c>
      <c r="CB111" s="1016"/>
      <c r="CC111" s="1016"/>
      <c r="CD111" s="1016"/>
      <c r="CE111" s="1016"/>
      <c r="CF111" s="1010" t="s">
        <v>437</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437</v>
      </c>
      <c r="DH111" s="1016"/>
      <c r="DI111" s="1016"/>
      <c r="DJ111" s="1016"/>
      <c r="DK111" s="1016"/>
      <c r="DL111" s="1016" t="s">
        <v>438</v>
      </c>
      <c r="DM111" s="1016"/>
      <c r="DN111" s="1016"/>
      <c r="DO111" s="1016"/>
      <c r="DP111" s="1016"/>
      <c r="DQ111" s="1016" t="s">
        <v>438</v>
      </c>
      <c r="DR111" s="1016"/>
      <c r="DS111" s="1016"/>
      <c r="DT111" s="1016"/>
      <c r="DU111" s="1016"/>
      <c r="DV111" s="1017" t="s">
        <v>437</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183</v>
      </c>
      <c r="AB112" s="1055"/>
      <c r="AC112" s="1055"/>
      <c r="AD112" s="1055"/>
      <c r="AE112" s="1056"/>
      <c r="AF112" s="1057" t="s">
        <v>183</v>
      </c>
      <c r="AG112" s="1055"/>
      <c r="AH112" s="1055"/>
      <c r="AI112" s="1055"/>
      <c r="AJ112" s="1056"/>
      <c r="AK112" s="1057" t="s">
        <v>183</v>
      </c>
      <c r="AL112" s="1055"/>
      <c r="AM112" s="1055"/>
      <c r="AN112" s="1055"/>
      <c r="AO112" s="1056"/>
      <c r="AP112" s="1058" t="s">
        <v>183</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2458077</v>
      </c>
      <c r="BR112" s="1016"/>
      <c r="BS112" s="1016"/>
      <c r="BT112" s="1016"/>
      <c r="BU112" s="1016"/>
      <c r="BV112" s="1016">
        <v>2258675</v>
      </c>
      <c r="BW112" s="1016"/>
      <c r="BX112" s="1016"/>
      <c r="BY112" s="1016"/>
      <c r="BZ112" s="1016"/>
      <c r="CA112" s="1016">
        <v>2333603</v>
      </c>
      <c r="CB112" s="1016"/>
      <c r="CC112" s="1016"/>
      <c r="CD112" s="1016"/>
      <c r="CE112" s="1016"/>
      <c r="CF112" s="1010">
        <v>91.8</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183</v>
      </c>
      <c r="DH112" s="1016"/>
      <c r="DI112" s="1016"/>
      <c r="DJ112" s="1016"/>
      <c r="DK112" s="1016"/>
      <c r="DL112" s="1016" t="s">
        <v>183</v>
      </c>
      <c r="DM112" s="1016"/>
      <c r="DN112" s="1016"/>
      <c r="DO112" s="1016"/>
      <c r="DP112" s="1016"/>
      <c r="DQ112" s="1016" t="s">
        <v>183</v>
      </c>
      <c r="DR112" s="1016"/>
      <c r="DS112" s="1016"/>
      <c r="DT112" s="1016"/>
      <c r="DU112" s="1016"/>
      <c r="DV112" s="1017" t="s">
        <v>183</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112833</v>
      </c>
      <c r="AB113" s="1030"/>
      <c r="AC113" s="1030"/>
      <c r="AD113" s="1030"/>
      <c r="AE113" s="1031"/>
      <c r="AF113" s="1032">
        <v>111844</v>
      </c>
      <c r="AG113" s="1030"/>
      <c r="AH113" s="1030"/>
      <c r="AI113" s="1030"/>
      <c r="AJ113" s="1031"/>
      <c r="AK113" s="1032">
        <v>145330</v>
      </c>
      <c r="AL113" s="1030"/>
      <c r="AM113" s="1030"/>
      <c r="AN113" s="1030"/>
      <c r="AO113" s="1031"/>
      <c r="AP113" s="1033">
        <v>5.7</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92266</v>
      </c>
      <c r="BR113" s="1016"/>
      <c r="BS113" s="1016"/>
      <c r="BT113" s="1016"/>
      <c r="BU113" s="1016"/>
      <c r="BV113" s="1016">
        <v>80582</v>
      </c>
      <c r="BW113" s="1016"/>
      <c r="BX113" s="1016"/>
      <c r="BY113" s="1016"/>
      <c r="BZ113" s="1016"/>
      <c r="CA113" s="1016">
        <v>114944</v>
      </c>
      <c r="CB113" s="1016"/>
      <c r="CC113" s="1016"/>
      <c r="CD113" s="1016"/>
      <c r="CE113" s="1016"/>
      <c r="CF113" s="1010">
        <v>4.5</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183</v>
      </c>
      <c r="DH113" s="1055"/>
      <c r="DI113" s="1055"/>
      <c r="DJ113" s="1055"/>
      <c r="DK113" s="1056"/>
      <c r="DL113" s="1057" t="s">
        <v>183</v>
      </c>
      <c r="DM113" s="1055"/>
      <c r="DN113" s="1055"/>
      <c r="DO113" s="1055"/>
      <c r="DP113" s="1056"/>
      <c r="DQ113" s="1057" t="s">
        <v>183</v>
      </c>
      <c r="DR113" s="1055"/>
      <c r="DS113" s="1055"/>
      <c r="DT113" s="1055"/>
      <c r="DU113" s="1056"/>
      <c r="DV113" s="1058" t="s">
        <v>183</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19428</v>
      </c>
      <c r="AB114" s="1055"/>
      <c r="AC114" s="1055"/>
      <c r="AD114" s="1055"/>
      <c r="AE114" s="1056"/>
      <c r="AF114" s="1057">
        <v>19400</v>
      </c>
      <c r="AG114" s="1055"/>
      <c r="AH114" s="1055"/>
      <c r="AI114" s="1055"/>
      <c r="AJ114" s="1056"/>
      <c r="AK114" s="1057">
        <v>19806</v>
      </c>
      <c r="AL114" s="1055"/>
      <c r="AM114" s="1055"/>
      <c r="AN114" s="1055"/>
      <c r="AO114" s="1056"/>
      <c r="AP114" s="1058">
        <v>0.8</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449051</v>
      </c>
      <c r="BR114" s="1016"/>
      <c r="BS114" s="1016"/>
      <c r="BT114" s="1016"/>
      <c r="BU114" s="1016"/>
      <c r="BV114" s="1016">
        <v>415894</v>
      </c>
      <c r="BW114" s="1016"/>
      <c r="BX114" s="1016"/>
      <c r="BY114" s="1016"/>
      <c r="BZ114" s="1016"/>
      <c r="CA114" s="1016">
        <v>388389</v>
      </c>
      <c r="CB114" s="1016"/>
      <c r="CC114" s="1016"/>
      <c r="CD114" s="1016"/>
      <c r="CE114" s="1016"/>
      <c r="CF114" s="1010">
        <v>15.3</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183</v>
      </c>
      <c r="DH114" s="1055"/>
      <c r="DI114" s="1055"/>
      <c r="DJ114" s="1055"/>
      <c r="DK114" s="1056"/>
      <c r="DL114" s="1057" t="s">
        <v>183</v>
      </c>
      <c r="DM114" s="1055"/>
      <c r="DN114" s="1055"/>
      <c r="DO114" s="1055"/>
      <c r="DP114" s="1056"/>
      <c r="DQ114" s="1057" t="s">
        <v>183</v>
      </c>
      <c r="DR114" s="1055"/>
      <c r="DS114" s="1055"/>
      <c r="DT114" s="1055"/>
      <c r="DU114" s="1056"/>
      <c r="DV114" s="1058" t="s">
        <v>183</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13</v>
      </c>
      <c r="AB115" s="1030"/>
      <c r="AC115" s="1030"/>
      <c r="AD115" s="1030"/>
      <c r="AE115" s="1031"/>
      <c r="AF115" s="1032">
        <v>10</v>
      </c>
      <c r="AG115" s="1030"/>
      <c r="AH115" s="1030"/>
      <c r="AI115" s="1030"/>
      <c r="AJ115" s="1031"/>
      <c r="AK115" s="1032">
        <v>7</v>
      </c>
      <c r="AL115" s="1030"/>
      <c r="AM115" s="1030"/>
      <c r="AN115" s="1030"/>
      <c r="AO115" s="1031"/>
      <c r="AP115" s="1033">
        <v>0</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183</v>
      </c>
      <c r="BR115" s="1016"/>
      <c r="BS115" s="1016"/>
      <c r="BT115" s="1016"/>
      <c r="BU115" s="1016"/>
      <c r="BV115" s="1016" t="s">
        <v>183</v>
      </c>
      <c r="BW115" s="1016"/>
      <c r="BX115" s="1016"/>
      <c r="BY115" s="1016"/>
      <c r="BZ115" s="1016"/>
      <c r="CA115" s="1016" t="s">
        <v>183</v>
      </c>
      <c r="CB115" s="1016"/>
      <c r="CC115" s="1016"/>
      <c r="CD115" s="1016"/>
      <c r="CE115" s="1016"/>
      <c r="CF115" s="1010" t="s">
        <v>183</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183</v>
      </c>
      <c r="DH115" s="1055"/>
      <c r="DI115" s="1055"/>
      <c r="DJ115" s="1055"/>
      <c r="DK115" s="1056"/>
      <c r="DL115" s="1057" t="s">
        <v>183</v>
      </c>
      <c r="DM115" s="1055"/>
      <c r="DN115" s="1055"/>
      <c r="DO115" s="1055"/>
      <c r="DP115" s="1056"/>
      <c r="DQ115" s="1057" t="s">
        <v>183</v>
      </c>
      <c r="DR115" s="1055"/>
      <c r="DS115" s="1055"/>
      <c r="DT115" s="1055"/>
      <c r="DU115" s="1056"/>
      <c r="DV115" s="1058" t="s">
        <v>183</v>
      </c>
      <c r="DW115" s="1059"/>
      <c r="DX115" s="1059"/>
      <c r="DY115" s="1059"/>
      <c r="DZ115" s="1060"/>
    </row>
    <row r="116" spans="1:130" s="248" customFormat="1" ht="26.25" customHeight="1" x14ac:dyDescent="0.15">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183</v>
      </c>
      <c r="AB116" s="1055"/>
      <c r="AC116" s="1055"/>
      <c r="AD116" s="1055"/>
      <c r="AE116" s="1056"/>
      <c r="AF116" s="1057" t="s">
        <v>183</v>
      </c>
      <c r="AG116" s="1055"/>
      <c r="AH116" s="1055"/>
      <c r="AI116" s="1055"/>
      <c r="AJ116" s="1056"/>
      <c r="AK116" s="1057" t="s">
        <v>183</v>
      </c>
      <c r="AL116" s="1055"/>
      <c r="AM116" s="1055"/>
      <c r="AN116" s="1055"/>
      <c r="AO116" s="1056"/>
      <c r="AP116" s="1058" t="s">
        <v>183</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183</v>
      </c>
      <c r="BR116" s="1016"/>
      <c r="BS116" s="1016"/>
      <c r="BT116" s="1016"/>
      <c r="BU116" s="1016"/>
      <c r="BV116" s="1016" t="s">
        <v>183</v>
      </c>
      <c r="BW116" s="1016"/>
      <c r="BX116" s="1016"/>
      <c r="BY116" s="1016"/>
      <c r="BZ116" s="1016"/>
      <c r="CA116" s="1016" t="s">
        <v>183</v>
      </c>
      <c r="CB116" s="1016"/>
      <c r="CC116" s="1016"/>
      <c r="CD116" s="1016"/>
      <c r="CE116" s="1016"/>
      <c r="CF116" s="1010" t="s">
        <v>183</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183</v>
      </c>
      <c r="DH116" s="1055"/>
      <c r="DI116" s="1055"/>
      <c r="DJ116" s="1055"/>
      <c r="DK116" s="1056"/>
      <c r="DL116" s="1057" t="s">
        <v>183</v>
      </c>
      <c r="DM116" s="1055"/>
      <c r="DN116" s="1055"/>
      <c r="DO116" s="1055"/>
      <c r="DP116" s="1056"/>
      <c r="DQ116" s="1057" t="s">
        <v>183</v>
      </c>
      <c r="DR116" s="1055"/>
      <c r="DS116" s="1055"/>
      <c r="DT116" s="1055"/>
      <c r="DU116" s="1056"/>
      <c r="DV116" s="1058" t="s">
        <v>437</v>
      </c>
      <c r="DW116" s="1059"/>
      <c r="DX116" s="1059"/>
      <c r="DY116" s="1059"/>
      <c r="DZ116" s="1060"/>
    </row>
    <row r="117" spans="1:130" s="248" customFormat="1" ht="26.25" customHeight="1" x14ac:dyDescent="0.15">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504158</v>
      </c>
      <c r="AB117" s="1073"/>
      <c r="AC117" s="1073"/>
      <c r="AD117" s="1073"/>
      <c r="AE117" s="1074"/>
      <c r="AF117" s="1075">
        <v>518428</v>
      </c>
      <c r="AG117" s="1073"/>
      <c r="AH117" s="1073"/>
      <c r="AI117" s="1073"/>
      <c r="AJ117" s="1074"/>
      <c r="AK117" s="1075">
        <v>685676</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460</v>
      </c>
      <c r="BR117" s="1016"/>
      <c r="BS117" s="1016"/>
      <c r="BT117" s="1016"/>
      <c r="BU117" s="1016"/>
      <c r="BV117" s="1016" t="s">
        <v>183</v>
      </c>
      <c r="BW117" s="1016"/>
      <c r="BX117" s="1016"/>
      <c r="BY117" s="1016"/>
      <c r="BZ117" s="1016"/>
      <c r="CA117" s="1016" t="s">
        <v>183</v>
      </c>
      <c r="CB117" s="1016"/>
      <c r="CC117" s="1016"/>
      <c r="CD117" s="1016"/>
      <c r="CE117" s="1016"/>
      <c r="CF117" s="1010" t="s">
        <v>460</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183</v>
      </c>
      <c r="DH117" s="1055"/>
      <c r="DI117" s="1055"/>
      <c r="DJ117" s="1055"/>
      <c r="DK117" s="1056"/>
      <c r="DL117" s="1057" t="s">
        <v>183</v>
      </c>
      <c r="DM117" s="1055"/>
      <c r="DN117" s="1055"/>
      <c r="DO117" s="1055"/>
      <c r="DP117" s="1056"/>
      <c r="DQ117" s="1057" t="s">
        <v>183</v>
      </c>
      <c r="DR117" s="1055"/>
      <c r="DS117" s="1055"/>
      <c r="DT117" s="1055"/>
      <c r="DU117" s="1056"/>
      <c r="DV117" s="1058" t="s">
        <v>462</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311</v>
      </c>
      <c r="AL118" s="981"/>
      <c r="AM118" s="981"/>
      <c r="AN118" s="981"/>
      <c r="AO118" s="982"/>
      <c r="AP118" s="1067" t="s">
        <v>431</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183</v>
      </c>
      <c r="BR118" s="1094"/>
      <c r="BS118" s="1094"/>
      <c r="BT118" s="1094"/>
      <c r="BU118" s="1094"/>
      <c r="BV118" s="1094" t="s">
        <v>183</v>
      </c>
      <c r="BW118" s="1094"/>
      <c r="BX118" s="1094"/>
      <c r="BY118" s="1094"/>
      <c r="BZ118" s="1094"/>
      <c r="CA118" s="1094" t="s">
        <v>462</v>
      </c>
      <c r="CB118" s="1094"/>
      <c r="CC118" s="1094"/>
      <c r="CD118" s="1094"/>
      <c r="CE118" s="1094"/>
      <c r="CF118" s="1010" t="s">
        <v>183</v>
      </c>
      <c r="CG118" s="1011"/>
      <c r="CH118" s="1011"/>
      <c r="CI118" s="1011"/>
      <c r="CJ118" s="1011"/>
      <c r="CK118" s="1041"/>
      <c r="CL118" s="1042"/>
      <c r="CM118" s="1012" t="s">
        <v>464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462</v>
      </c>
      <c r="DH118" s="1055"/>
      <c r="DI118" s="1055"/>
      <c r="DJ118" s="1055"/>
      <c r="DK118" s="1056"/>
      <c r="DL118" s="1057" t="s">
        <v>183</v>
      </c>
      <c r="DM118" s="1055"/>
      <c r="DN118" s="1055"/>
      <c r="DO118" s="1055"/>
      <c r="DP118" s="1056"/>
      <c r="DQ118" s="1057" t="s">
        <v>183</v>
      </c>
      <c r="DR118" s="1055"/>
      <c r="DS118" s="1055"/>
      <c r="DT118" s="1055"/>
      <c r="DU118" s="1056"/>
      <c r="DV118" s="1058" t="s">
        <v>183</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183</v>
      </c>
      <c r="AB119" s="988"/>
      <c r="AC119" s="988"/>
      <c r="AD119" s="988"/>
      <c r="AE119" s="989"/>
      <c r="AF119" s="990" t="s">
        <v>460</v>
      </c>
      <c r="AG119" s="988"/>
      <c r="AH119" s="988"/>
      <c r="AI119" s="988"/>
      <c r="AJ119" s="989"/>
      <c r="AK119" s="990" t="s">
        <v>183</v>
      </c>
      <c r="AL119" s="988"/>
      <c r="AM119" s="988"/>
      <c r="AN119" s="988"/>
      <c r="AO119" s="989"/>
      <c r="AP119" s="991" t="s">
        <v>183</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465</v>
      </c>
      <c r="BP119" s="1102"/>
      <c r="BQ119" s="1093">
        <v>10094006</v>
      </c>
      <c r="BR119" s="1094"/>
      <c r="BS119" s="1094"/>
      <c r="BT119" s="1094"/>
      <c r="BU119" s="1094"/>
      <c r="BV119" s="1094">
        <v>10685911</v>
      </c>
      <c r="BW119" s="1094"/>
      <c r="BX119" s="1094"/>
      <c r="BY119" s="1094"/>
      <c r="BZ119" s="1094"/>
      <c r="CA119" s="1094">
        <v>10839993</v>
      </c>
      <c r="CB119" s="1094"/>
      <c r="CC119" s="1094"/>
      <c r="CD119" s="1094"/>
      <c r="CE119" s="1094"/>
      <c r="CF119" s="1095"/>
      <c r="CG119" s="1096"/>
      <c r="CH119" s="1096"/>
      <c r="CI119" s="1096"/>
      <c r="CJ119" s="1097"/>
      <c r="CK119" s="1043"/>
      <c r="CL119" s="1044"/>
      <c r="CM119" s="1098" t="s">
        <v>466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460</v>
      </c>
      <c r="DH119" s="1080"/>
      <c r="DI119" s="1080"/>
      <c r="DJ119" s="1080"/>
      <c r="DK119" s="1081"/>
      <c r="DL119" s="1079" t="s">
        <v>183</v>
      </c>
      <c r="DM119" s="1080"/>
      <c r="DN119" s="1080"/>
      <c r="DO119" s="1080"/>
      <c r="DP119" s="1081"/>
      <c r="DQ119" s="1079" t="s">
        <v>183</v>
      </c>
      <c r="DR119" s="1080"/>
      <c r="DS119" s="1080"/>
      <c r="DT119" s="1080"/>
      <c r="DU119" s="1081"/>
      <c r="DV119" s="1082" t="s">
        <v>183</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183</v>
      </c>
      <c r="AB120" s="1055"/>
      <c r="AC120" s="1055"/>
      <c r="AD120" s="1055"/>
      <c r="AE120" s="1056"/>
      <c r="AF120" s="1057" t="s">
        <v>183</v>
      </c>
      <c r="AG120" s="1055"/>
      <c r="AH120" s="1055"/>
      <c r="AI120" s="1055"/>
      <c r="AJ120" s="1056"/>
      <c r="AK120" s="1057" t="s">
        <v>183</v>
      </c>
      <c r="AL120" s="1055"/>
      <c r="AM120" s="1055"/>
      <c r="AN120" s="1055"/>
      <c r="AO120" s="1056"/>
      <c r="AP120" s="1058" t="s">
        <v>460</v>
      </c>
      <c r="AQ120" s="1059"/>
      <c r="AR120" s="1059"/>
      <c r="AS120" s="1059"/>
      <c r="AT120" s="1060"/>
      <c r="AU120" s="1085" t="s">
        <v>467</v>
      </c>
      <c r="AV120" s="1086"/>
      <c r="AW120" s="1086"/>
      <c r="AX120" s="1086"/>
      <c r="AY120" s="1087"/>
      <c r="AZ120" s="1036" t="s">
        <v>468</v>
      </c>
      <c r="BA120" s="985"/>
      <c r="BB120" s="985"/>
      <c r="BC120" s="985"/>
      <c r="BD120" s="985"/>
      <c r="BE120" s="985"/>
      <c r="BF120" s="985"/>
      <c r="BG120" s="985"/>
      <c r="BH120" s="985"/>
      <c r="BI120" s="985"/>
      <c r="BJ120" s="985"/>
      <c r="BK120" s="985"/>
      <c r="BL120" s="985"/>
      <c r="BM120" s="985"/>
      <c r="BN120" s="985"/>
      <c r="BO120" s="985"/>
      <c r="BP120" s="986"/>
      <c r="BQ120" s="1022">
        <v>2153943</v>
      </c>
      <c r="BR120" s="1023"/>
      <c r="BS120" s="1023"/>
      <c r="BT120" s="1023"/>
      <c r="BU120" s="1023"/>
      <c r="BV120" s="1023">
        <v>2362632</v>
      </c>
      <c r="BW120" s="1023"/>
      <c r="BX120" s="1023"/>
      <c r="BY120" s="1023"/>
      <c r="BZ120" s="1023"/>
      <c r="CA120" s="1023">
        <v>2488705</v>
      </c>
      <c r="CB120" s="1023"/>
      <c r="CC120" s="1023"/>
      <c r="CD120" s="1023"/>
      <c r="CE120" s="1023"/>
      <c r="CF120" s="1037">
        <v>97.9</v>
      </c>
      <c r="CG120" s="1038"/>
      <c r="CH120" s="1038"/>
      <c r="CI120" s="1038"/>
      <c r="CJ120" s="1038"/>
      <c r="CK120" s="1103" t="s">
        <v>469</v>
      </c>
      <c r="CL120" s="1104"/>
      <c r="CM120" s="1104"/>
      <c r="CN120" s="1104"/>
      <c r="CO120" s="1105"/>
      <c r="CP120" s="1111" t="s">
        <v>411</v>
      </c>
      <c r="CQ120" s="1112"/>
      <c r="CR120" s="1112"/>
      <c r="CS120" s="1112"/>
      <c r="CT120" s="1112"/>
      <c r="CU120" s="1112"/>
      <c r="CV120" s="1112"/>
      <c r="CW120" s="1112"/>
      <c r="CX120" s="1112"/>
      <c r="CY120" s="1112"/>
      <c r="CZ120" s="1112"/>
      <c r="DA120" s="1112"/>
      <c r="DB120" s="1112"/>
      <c r="DC120" s="1112"/>
      <c r="DD120" s="1112"/>
      <c r="DE120" s="1112"/>
      <c r="DF120" s="1113"/>
      <c r="DG120" s="1022">
        <v>2383077</v>
      </c>
      <c r="DH120" s="1023"/>
      <c r="DI120" s="1023"/>
      <c r="DJ120" s="1023"/>
      <c r="DK120" s="1023"/>
      <c r="DL120" s="1023">
        <v>2168375</v>
      </c>
      <c r="DM120" s="1023"/>
      <c r="DN120" s="1023"/>
      <c r="DO120" s="1023"/>
      <c r="DP120" s="1023"/>
      <c r="DQ120" s="1023">
        <v>2241253</v>
      </c>
      <c r="DR120" s="1023"/>
      <c r="DS120" s="1023"/>
      <c r="DT120" s="1023"/>
      <c r="DU120" s="1023"/>
      <c r="DV120" s="1024">
        <v>88.1</v>
      </c>
      <c r="DW120" s="1024"/>
      <c r="DX120" s="1024"/>
      <c r="DY120" s="1024"/>
      <c r="DZ120" s="1025"/>
    </row>
    <row r="121" spans="1:130" s="248" customFormat="1" ht="26.25" customHeight="1" x14ac:dyDescent="0.15">
      <c r="A121" s="1155"/>
      <c r="B121" s="1042"/>
      <c r="C121" s="1063" t="s">
        <v>470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183</v>
      </c>
      <c r="AB121" s="1055"/>
      <c r="AC121" s="1055"/>
      <c r="AD121" s="1055"/>
      <c r="AE121" s="1056"/>
      <c r="AF121" s="1057" t="s">
        <v>183</v>
      </c>
      <c r="AG121" s="1055"/>
      <c r="AH121" s="1055"/>
      <c r="AI121" s="1055"/>
      <c r="AJ121" s="1056"/>
      <c r="AK121" s="1057" t="s">
        <v>183</v>
      </c>
      <c r="AL121" s="1055"/>
      <c r="AM121" s="1055"/>
      <c r="AN121" s="1055"/>
      <c r="AO121" s="1056"/>
      <c r="AP121" s="1058" t="s">
        <v>183</v>
      </c>
      <c r="AQ121" s="1059"/>
      <c r="AR121" s="1059"/>
      <c r="AS121" s="1059"/>
      <c r="AT121" s="1060"/>
      <c r="AU121" s="1088"/>
      <c r="AV121" s="1089"/>
      <c r="AW121" s="1089"/>
      <c r="AX121" s="1089"/>
      <c r="AY121" s="1090"/>
      <c r="AZ121" s="1045" t="s">
        <v>471</v>
      </c>
      <c r="BA121" s="1046"/>
      <c r="BB121" s="1046"/>
      <c r="BC121" s="1046"/>
      <c r="BD121" s="1046"/>
      <c r="BE121" s="1046"/>
      <c r="BF121" s="1046"/>
      <c r="BG121" s="1046"/>
      <c r="BH121" s="1046"/>
      <c r="BI121" s="1046"/>
      <c r="BJ121" s="1046"/>
      <c r="BK121" s="1046"/>
      <c r="BL121" s="1046"/>
      <c r="BM121" s="1046"/>
      <c r="BN121" s="1046"/>
      <c r="BO121" s="1046"/>
      <c r="BP121" s="1047"/>
      <c r="BQ121" s="1015" t="s">
        <v>460</v>
      </c>
      <c r="BR121" s="1016"/>
      <c r="BS121" s="1016"/>
      <c r="BT121" s="1016"/>
      <c r="BU121" s="1016"/>
      <c r="BV121" s="1016" t="s">
        <v>183</v>
      </c>
      <c r="BW121" s="1016"/>
      <c r="BX121" s="1016"/>
      <c r="BY121" s="1016"/>
      <c r="BZ121" s="1016"/>
      <c r="CA121" s="1016" t="s">
        <v>183</v>
      </c>
      <c r="CB121" s="1016"/>
      <c r="CC121" s="1016"/>
      <c r="CD121" s="1016"/>
      <c r="CE121" s="1016"/>
      <c r="CF121" s="1010" t="s">
        <v>460</v>
      </c>
      <c r="CG121" s="1011"/>
      <c r="CH121" s="1011"/>
      <c r="CI121" s="1011"/>
      <c r="CJ121" s="1011"/>
      <c r="CK121" s="1106"/>
      <c r="CL121" s="1107"/>
      <c r="CM121" s="1107"/>
      <c r="CN121" s="1107"/>
      <c r="CO121" s="1108"/>
      <c r="CP121" s="1116" t="s">
        <v>472</v>
      </c>
      <c r="CQ121" s="1117"/>
      <c r="CR121" s="1117"/>
      <c r="CS121" s="1117"/>
      <c r="CT121" s="1117"/>
      <c r="CU121" s="1117"/>
      <c r="CV121" s="1117"/>
      <c r="CW121" s="1117"/>
      <c r="CX121" s="1117"/>
      <c r="CY121" s="1117"/>
      <c r="CZ121" s="1117"/>
      <c r="DA121" s="1117"/>
      <c r="DB121" s="1117"/>
      <c r="DC121" s="1117"/>
      <c r="DD121" s="1117"/>
      <c r="DE121" s="1117"/>
      <c r="DF121" s="1118"/>
      <c r="DG121" s="1015">
        <v>75000</v>
      </c>
      <c r="DH121" s="1016"/>
      <c r="DI121" s="1016"/>
      <c r="DJ121" s="1016"/>
      <c r="DK121" s="1016"/>
      <c r="DL121" s="1016">
        <v>90300</v>
      </c>
      <c r="DM121" s="1016"/>
      <c r="DN121" s="1016"/>
      <c r="DO121" s="1016"/>
      <c r="DP121" s="1016"/>
      <c r="DQ121" s="1016">
        <v>92350</v>
      </c>
      <c r="DR121" s="1016"/>
      <c r="DS121" s="1016"/>
      <c r="DT121" s="1016"/>
      <c r="DU121" s="1016"/>
      <c r="DV121" s="1017">
        <v>3.6</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183</v>
      </c>
      <c r="AB122" s="1055"/>
      <c r="AC122" s="1055"/>
      <c r="AD122" s="1055"/>
      <c r="AE122" s="1056"/>
      <c r="AF122" s="1057" t="s">
        <v>460</v>
      </c>
      <c r="AG122" s="1055"/>
      <c r="AH122" s="1055"/>
      <c r="AI122" s="1055"/>
      <c r="AJ122" s="1056"/>
      <c r="AK122" s="1057" t="s">
        <v>460</v>
      </c>
      <c r="AL122" s="1055"/>
      <c r="AM122" s="1055"/>
      <c r="AN122" s="1055"/>
      <c r="AO122" s="1056"/>
      <c r="AP122" s="1058" t="s">
        <v>183</v>
      </c>
      <c r="AQ122" s="1059"/>
      <c r="AR122" s="1059"/>
      <c r="AS122" s="1059"/>
      <c r="AT122" s="1060"/>
      <c r="AU122" s="1088"/>
      <c r="AV122" s="1089"/>
      <c r="AW122" s="1089"/>
      <c r="AX122" s="1089"/>
      <c r="AY122" s="1090"/>
      <c r="AZ122" s="1070" t="s">
        <v>473</v>
      </c>
      <c r="BA122" s="1061"/>
      <c r="BB122" s="1061"/>
      <c r="BC122" s="1061"/>
      <c r="BD122" s="1061"/>
      <c r="BE122" s="1061"/>
      <c r="BF122" s="1061"/>
      <c r="BG122" s="1061"/>
      <c r="BH122" s="1061"/>
      <c r="BI122" s="1061"/>
      <c r="BJ122" s="1061"/>
      <c r="BK122" s="1061"/>
      <c r="BL122" s="1061"/>
      <c r="BM122" s="1061"/>
      <c r="BN122" s="1061"/>
      <c r="BO122" s="1061"/>
      <c r="BP122" s="1062"/>
      <c r="BQ122" s="1093">
        <v>6385615</v>
      </c>
      <c r="BR122" s="1094"/>
      <c r="BS122" s="1094"/>
      <c r="BT122" s="1094"/>
      <c r="BU122" s="1094"/>
      <c r="BV122" s="1094">
        <v>6678397</v>
      </c>
      <c r="BW122" s="1094"/>
      <c r="BX122" s="1094"/>
      <c r="BY122" s="1094"/>
      <c r="BZ122" s="1094"/>
      <c r="CA122" s="1094">
        <v>6772703</v>
      </c>
      <c r="CB122" s="1094"/>
      <c r="CC122" s="1094"/>
      <c r="CD122" s="1094"/>
      <c r="CE122" s="1094"/>
      <c r="CF122" s="1114">
        <v>266.3</v>
      </c>
      <c r="CG122" s="1115"/>
      <c r="CH122" s="1115"/>
      <c r="CI122" s="1115"/>
      <c r="CJ122" s="1115"/>
      <c r="CK122" s="1106"/>
      <c r="CL122" s="1107"/>
      <c r="CM122" s="1107"/>
      <c r="CN122" s="1107"/>
      <c r="CO122" s="1108"/>
      <c r="CP122" s="1116" t="s">
        <v>474</v>
      </c>
      <c r="CQ122" s="1117"/>
      <c r="CR122" s="1117"/>
      <c r="CS122" s="1117"/>
      <c r="CT122" s="1117"/>
      <c r="CU122" s="1117"/>
      <c r="CV122" s="1117"/>
      <c r="CW122" s="1117"/>
      <c r="CX122" s="1117"/>
      <c r="CY122" s="1117"/>
      <c r="CZ122" s="1117"/>
      <c r="DA122" s="1117"/>
      <c r="DB122" s="1117"/>
      <c r="DC122" s="1117"/>
      <c r="DD122" s="1117"/>
      <c r="DE122" s="1117"/>
      <c r="DF122" s="1118"/>
      <c r="DG122" s="1015" t="s">
        <v>460</v>
      </c>
      <c r="DH122" s="1016"/>
      <c r="DI122" s="1016"/>
      <c r="DJ122" s="1016"/>
      <c r="DK122" s="1016"/>
      <c r="DL122" s="1016" t="s">
        <v>183</v>
      </c>
      <c r="DM122" s="1016"/>
      <c r="DN122" s="1016"/>
      <c r="DO122" s="1016"/>
      <c r="DP122" s="1016"/>
      <c r="DQ122" s="1016" t="s">
        <v>183</v>
      </c>
      <c r="DR122" s="1016"/>
      <c r="DS122" s="1016"/>
      <c r="DT122" s="1016"/>
      <c r="DU122" s="1016"/>
      <c r="DV122" s="1017" t="s">
        <v>183</v>
      </c>
      <c r="DW122" s="1017"/>
      <c r="DX122" s="1017"/>
      <c r="DY122" s="1017"/>
      <c r="DZ122" s="1018"/>
    </row>
    <row r="123" spans="1:130" s="248" customFormat="1" ht="26.25" customHeight="1" x14ac:dyDescent="0.15">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462</v>
      </c>
      <c r="AB123" s="1055"/>
      <c r="AC123" s="1055"/>
      <c r="AD123" s="1055"/>
      <c r="AE123" s="1056"/>
      <c r="AF123" s="1057" t="s">
        <v>183</v>
      </c>
      <c r="AG123" s="1055"/>
      <c r="AH123" s="1055"/>
      <c r="AI123" s="1055"/>
      <c r="AJ123" s="1056"/>
      <c r="AK123" s="1057" t="s">
        <v>183</v>
      </c>
      <c r="AL123" s="1055"/>
      <c r="AM123" s="1055"/>
      <c r="AN123" s="1055"/>
      <c r="AO123" s="1056"/>
      <c r="AP123" s="1058" t="s">
        <v>460</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475</v>
      </c>
      <c r="BP123" s="1102"/>
      <c r="BQ123" s="1161">
        <v>8539558</v>
      </c>
      <c r="BR123" s="1162"/>
      <c r="BS123" s="1162"/>
      <c r="BT123" s="1162"/>
      <c r="BU123" s="1162"/>
      <c r="BV123" s="1162">
        <v>9041029</v>
      </c>
      <c r="BW123" s="1162"/>
      <c r="BX123" s="1162"/>
      <c r="BY123" s="1162"/>
      <c r="BZ123" s="1162"/>
      <c r="CA123" s="1162">
        <v>9261408</v>
      </c>
      <c r="CB123" s="1162"/>
      <c r="CC123" s="1162"/>
      <c r="CD123" s="1162"/>
      <c r="CE123" s="1162"/>
      <c r="CF123" s="1095"/>
      <c r="CG123" s="1096"/>
      <c r="CH123" s="1096"/>
      <c r="CI123" s="1096"/>
      <c r="CJ123" s="1097"/>
      <c r="CK123" s="1106"/>
      <c r="CL123" s="1107"/>
      <c r="CM123" s="1107"/>
      <c r="CN123" s="1107"/>
      <c r="CO123" s="1108"/>
      <c r="CP123" s="1116" t="s">
        <v>410</v>
      </c>
      <c r="CQ123" s="1117"/>
      <c r="CR123" s="1117"/>
      <c r="CS123" s="1117"/>
      <c r="CT123" s="1117"/>
      <c r="CU123" s="1117"/>
      <c r="CV123" s="1117"/>
      <c r="CW123" s="1117"/>
      <c r="CX123" s="1117"/>
      <c r="CY123" s="1117"/>
      <c r="CZ123" s="1117"/>
      <c r="DA123" s="1117"/>
      <c r="DB123" s="1117"/>
      <c r="DC123" s="1117"/>
      <c r="DD123" s="1117"/>
      <c r="DE123" s="1117"/>
      <c r="DF123" s="1118"/>
      <c r="DG123" s="1054" t="s">
        <v>183</v>
      </c>
      <c r="DH123" s="1055"/>
      <c r="DI123" s="1055"/>
      <c r="DJ123" s="1055"/>
      <c r="DK123" s="1056"/>
      <c r="DL123" s="1057" t="s">
        <v>183</v>
      </c>
      <c r="DM123" s="1055"/>
      <c r="DN123" s="1055"/>
      <c r="DO123" s="1055"/>
      <c r="DP123" s="1056"/>
      <c r="DQ123" s="1057" t="s">
        <v>183</v>
      </c>
      <c r="DR123" s="1055"/>
      <c r="DS123" s="1055"/>
      <c r="DT123" s="1055"/>
      <c r="DU123" s="1056"/>
      <c r="DV123" s="1058" t="s">
        <v>183</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183</v>
      </c>
      <c r="AB124" s="1055"/>
      <c r="AC124" s="1055"/>
      <c r="AD124" s="1055"/>
      <c r="AE124" s="1056"/>
      <c r="AF124" s="1057" t="s">
        <v>460</v>
      </c>
      <c r="AG124" s="1055"/>
      <c r="AH124" s="1055"/>
      <c r="AI124" s="1055"/>
      <c r="AJ124" s="1056"/>
      <c r="AK124" s="1057" t="s">
        <v>183</v>
      </c>
      <c r="AL124" s="1055"/>
      <c r="AM124" s="1055"/>
      <c r="AN124" s="1055"/>
      <c r="AO124" s="1056"/>
      <c r="AP124" s="1058" t="s">
        <v>183</v>
      </c>
      <c r="AQ124" s="1059"/>
      <c r="AR124" s="1059"/>
      <c r="AS124" s="1059"/>
      <c r="AT124" s="1060"/>
      <c r="AU124" s="1157" t="s">
        <v>476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67.8</v>
      </c>
      <c r="BR124" s="1124"/>
      <c r="BS124" s="1124"/>
      <c r="BT124" s="1124"/>
      <c r="BU124" s="1124"/>
      <c r="BV124" s="1124">
        <v>68.7</v>
      </c>
      <c r="BW124" s="1124"/>
      <c r="BX124" s="1124"/>
      <c r="BY124" s="1124"/>
      <c r="BZ124" s="1124"/>
      <c r="CA124" s="1124">
        <v>62</v>
      </c>
      <c r="CB124" s="1124"/>
      <c r="CC124" s="1124"/>
      <c r="CD124" s="1124"/>
      <c r="CE124" s="1124"/>
      <c r="CF124" s="1125"/>
      <c r="CG124" s="1126"/>
      <c r="CH124" s="1126"/>
      <c r="CI124" s="1126"/>
      <c r="CJ124" s="1127"/>
      <c r="CK124" s="1109"/>
      <c r="CL124" s="1109"/>
      <c r="CM124" s="1109"/>
      <c r="CN124" s="1109"/>
      <c r="CO124" s="1110"/>
      <c r="CP124" s="1116" t="s">
        <v>477</v>
      </c>
      <c r="CQ124" s="1117"/>
      <c r="CR124" s="1117"/>
      <c r="CS124" s="1117"/>
      <c r="CT124" s="1117"/>
      <c r="CU124" s="1117"/>
      <c r="CV124" s="1117"/>
      <c r="CW124" s="1117"/>
      <c r="CX124" s="1117"/>
      <c r="CY124" s="1117"/>
      <c r="CZ124" s="1117"/>
      <c r="DA124" s="1117"/>
      <c r="DB124" s="1117"/>
      <c r="DC124" s="1117"/>
      <c r="DD124" s="1117"/>
      <c r="DE124" s="1117"/>
      <c r="DF124" s="1118"/>
      <c r="DG124" s="1101" t="s">
        <v>183</v>
      </c>
      <c r="DH124" s="1080"/>
      <c r="DI124" s="1080"/>
      <c r="DJ124" s="1080"/>
      <c r="DK124" s="1081"/>
      <c r="DL124" s="1079" t="s">
        <v>460</v>
      </c>
      <c r="DM124" s="1080"/>
      <c r="DN124" s="1080"/>
      <c r="DO124" s="1080"/>
      <c r="DP124" s="1081"/>
      <c r="DQ124" s="1079" t="s">
        <v>462</v>
      </c>
      <c r="DR124" s="1080"/>
      <c r="DS124" s="1080"/>
      <c r="DT124" s="1080"/>
      <c r="DU124" s="1081"/>
      <c r="DV124" s="1082" t="s">
        <v>183</v>
      </c>
      <c r="DW124" s="1083"/>
      <c r="DX124" s="1083"/>
      <c r="DY124" s="1083"/>
      <c r="DZ124" s="1084"/>
    </row>
    <row r="125" spans="1:130" s="248" customFormat="1" ht="26.25" customHeight="1" x14ac:dyDescent="0.15">
      <c r="A125" s="1155"/>
      <c r="B125" s="1042"/>
      <c r="C125" s="1012" t="s">
        <v>464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183</v>
      </c>
      <c r="AB125" s="1055"/>
      <c r="AC125" s="1055"/>
      <c r="AD125" s="1055"/>
      <c r="AE125" s="1056"/>
      <c r="AF125" s="1057" t="s">
        <v>183</v>
      </c>
      <c r="AG125" s="1055"/>
      <c r="AH125" s="1055"/>
      <c r="AI125" s="1055"/>
      <c r="AJ125" s="1056"/>
      <c r="AK125" s="1057" t="s">
        <v>183</v>
      </c>
      <c r="AL125" s="1055"/>
      <c r="AM125" s="1055"/>
      <c r="AN125" s="1055"/>
      <c r="AO125" s="1056"/>
      <c r="AP125" s="1058" t="s">
        <v>183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478</v>
      </c>
      <c r="CL125" s="1104"/>
      <c r="CM125" s="1104"/>
      <c r="CN125" s="1104"/>
      <c r="CO125" s="1105"/>
      <c r="CP125" s="1036" t="s">
        <v>479</v>
      </c>
      <c r="CQ125" s="985"/>
      <c r="CR125" s="985"/>
      <c r="CS125" s="985"/>
      <c r="CT125" s="985"/>
      <c r="CU125" s="985"/>
      <c r="CV125" s="985"/>
      <c r="CW125" s="985"/>
      <c r="CX125" s="985"/>
      <c r="CY125" s="985"/>
      <c r="CZ125" s="985"/>
      <c r="DA125" s="985"/>
      <c r="DB125" s="985"/>
      <c r="DC125" s="985"/>
      <c r="DD125" s="985"/>
      <c r="DE125" s="985"/>
      <c r="DF125" s="986"/>
      <c r="DG125" s="1022" t="s">
        <v>460</v>
      </c>
      <c r="DH125" s="1023"/>
      <c r="DI125" s="1023"/>
      <c r="DJ125" s="1023"/>
      <c r="DK125" s="1023"/>
      <c r="DL125" s="1023" t="s">
        <v>183</v>
      </c>
      <c r="DM125" s="1023"/>
      <c r="DN125" s="1023"/>
      <c r="DO125" s="1023"/>
      <c r="DP125" s="1023"/>
      <c r="DQ125" s="1023" t="s">
        <v>183</v>
      </c>
      <c r="DR125" s="1023"/>
      <c r="DS125" s="1023"/>
      <c r="DT125" s="1023"/>
      <c r="DU125" s="1023"/>
      <c r="DV125" s="1024" t="s">
        <v>183</v>
      </c>
      <c r="DW125" s="1024"/>
      <c r="DX125" s="1024"/>
      <c r="DY125" s="1024"/>
      <c r="DZ125" s="1025"/>
    </row>
    <row r="126" spans="1:130" s="248" customFormat="1" ht="26.25" customHeight="1" thickBot="1" x14ac:dyDescent="0.2">
      <c r="A126" s="1155"/>
      <c r="B126" s="1042"/>
      <c r="C126" s="1012" t="s">
        <v>466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183</v>
      </c>
      <c r="AB126" s="1055"/>
      <c r="AC126" s="1055"/>
      <c r="AD126" s="1055"/>
      <c r="AE126" s="1056"/>
      <c r="AF126" s="1057" t="s">
        <v>462</v>
      </c>
      <c r="AG126" s="1055"/>
      <c r="AH126" s="1055"/>
      <c r="AI126" s="1055"/>
      <c r="AJ126" s="1056"/>
      <c r="AK126" s="1057" t="s">
        <v>460</v>
      </c>
      <c r="AL126" s="1055"/>
      <c r="AM126" s="1055"/>
      <c r="AN126" s="1055"/>
      <c r="AO126" s="1056"/>
      <c r="AP126" s="1058" t="s">
        <v>183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480</v>
      </c>
      <c r="CQ126" s="1046"/>
      <c r="CR126" s="1046"/>
      <c r="CS126" s="1046"/>
      <c r="CT126" s="1046"/>
      <c r="CU126" s="1046"/>
      <c r="CV126" s="1046"/>
      <c r="CW126" s="1046"/>
      <c r="CX126" s="1046"/>
      <c r="CY126" s="1046"/>
      <c r="CZ126" s="1046"/>
      <c r="DA126" s="1046"/>
      <c r="DB126" s="1046"/>
      <c r="DC126" s="1046"/>
      <c r="DD126" s="1046"/>
      <c r="DE126" s="1046"/>
      <c r="DF126" s="1047"/>
      <c r="DG126" s="1015" t="s">
        <v>183</v>
      </c>
      <c r="DH126" s="1016"/>
      <c r="DI126" s="1016"/>
      <c r="DJ126" s="1016"/>
      <c r="DK126" s="1016"/>
      <c r="DL126" s="1016" t="s">
        <v>183</v>
      </c>
      <c r="DM126" s="1016"/>
      <c r="DN126" s="1016"/>
      <c r="DO126" s="1016"/>
      <c r="DP126" s="1016"/>
      <c r="DQ126" s="1016" t="s">
        <v>183</v>
      </c>
      <c r="DR126" s="1016"/>
      <c r="DS126" s="1016"/>
      <c r="DT126" s="1016"/>
      <c r="DU126" s="1016"/>
      <c r="DV126" s="1017" t="s">
        <v>183</v>
      </c>
      <c r="DW126" s="1017"/>
      <c r="DX126" s="1017"/>
      <c r="DY126" s="1017"/>
      <c r="DZ126" s="1018"/>
    </row>
    <row r="127" spans="1:130" s="248" customFormat="1" ht="26.25" customHeight="1" x14ac:dyDescent="0.15">
      <c r="A127" s="1156"/>
      <c r="B127" s="1044"/>
      <c r="C127" s="1098" t="s">
        <v>481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13</v>
      </c>
      <c r="AB127" s="1055"/>
      <c r="AC127" s="1055"/>
      <c r="AD127" s="1055"/>
      <c r="AE127" s="1056"/>
      <c r="AF127" s="1057">
        <v>10</v>
      </c>
      <c r="AG127" s="1055"/>
      <c r="AH127" s="1055"/>
      <c r="AI127" s="1055"/>
      <c r="AJ127" s="1056"/>
      <c r="AK127" s="1057">
        <v>7</v>
      </c>
      <c r="AL127" s="1055"/>
      <c r="AM127" s="1055"/>
      <c r="AN127" s="1055"/>
      <c r="AO127" s="1056"/>
      <c r="AP127" s="1058">
        <v>0</v>
      </c>
      <c r="AQ127" s="1059"/>
      <c r="AR127" s="1059"/>
      <c r="AS127" s="1059"/>
      <c r="AT127" s="1060"/>
      <c r="AU127" s="284"/>
      <c r="AV127" s="284"/>
      <c r="AW127" s="284"/>
      <c r="AX127" s="1128" t="s">
        <v>482</v>
      </c>
      <c r="AY127" s="1129"/>
      <c r="AZ127" s="1129"/>
      <c r="BA127" s="1129"/>
      <c r="BB127" s="1129"/>
      <c r="BC127" s="1129"/>
      <c r="BD127" s="1129"/>
      <c r="BE127" s="1130"/>
      <c r="BF127" s="1131" t="s">
        <v>483</v>
      </c>
      <c r="BG127" s="1129"/>
      <c r="BH127" s="1129"/>
      <c r="BI127" s="1129"/>
      <c r="BJ127" s="1129"/>
      <c r="BK127" s="1129"/>
      <c r="BL127" s="1130"/>
      <c r="BM127" s="1131" t="s">
        <v>484</v>
      </c>
      <c r="BN127" s="1129"/>
      <c r="BO127" s="1129"/>
      <c r="BP127" s="1129"/>
      <c r="BQ127" s="1129"/>
      <c r="BR127" s="1129"/>
      <c r="BS127" s="1130"/>
      <c r="BT127" s="1131" t="s">
        <v>485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486</v>
      </c>
      <c r="CQ127" s="1046"/>
      <c r="CR127" s="1046"/>
      <c r="CS127" s="1046"/>
      <c r="CT127" s="1046"/>
      <c r="CU127" s="1046"/>
      <c r="CV127" s="1046"/>
      <c r="CW127" s="1046"/>
      <c r="CX127" s="1046"/>
      <c r="CY127" s="1046"/>
      <c r="CZ127" s="1046"/>
      <c r="DA127" s="1046"/>
      <c r="DB127" s="1046"/>
      <c r="DC127" s="1046"/>
      <c r="DD127" s="1046"/>
      <c r="DE127" s="1046"/>
      <c r="DF127" s="1047"/>
      <c r="DG127" s="1015" t="s">
        <v>183</v>
      </c>
      <c r="DH127" s="1016"/>
      <c r="DI127" s="1016"/>
      <c r="DJ127" s="1016"/>
      <c r="DK127" s="1016"/>
      <c r="DL127" s="1016" t="s">
        <v>183</v>
      </c>
      <c r="DM127" s="1016"/>
      <c r="DN127" s="1016"/>
      <c r="DO127" s="1016"/>
      <c r="DP127" s="1016"/>
      <c r="DQ127" s="1016" t="s">
        <v>462</v>
      </c>
      <c r="DR127" s="1016"/>
      <c r="DS127" s="1016"/>
      <c r="DT127" s="1016"/>
      <c r="DU127" s="1016"/>
      <c r="DV127" s="1017" t="s">
        <v>183</v>
      </c>
      <c r="DW127" s="1017"/>
      <c r="DX127" s="1017"/>
      <c r="DY127" s="1017"/>
      <c r="DZ127" s="1018"/>
    </row>
    <row r="128" spans="1:130" s="248" customFormat="1" ht="26.25" customHeight="1" thickBot="1" x14ac:dyDescent="0.2">
      <c r="A128" s="1139" t="s">
        <v>487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488</v>
      </c>
      <c r="X128" s="1141"/>
      <c r="Y128" s="1141"/>
      <c r="Z128" s="1142"/>
      <c r="AA128" s="1143">
        <v>500</v>
      </c>
      <c r="AB128" s="1144"/>
      <c r="AC128" s="1144"/>
      <c r="AD128" s="1144"/>
      <c r="AE128" s="1145"/>
      <c r="AF128" s="1146">
        <v>1100</v>
      </c>
      <c r="AG128" s="1144"/>
      <c r="AH128" s="1144"/>
      <c r="AI128" s="1144"/>
      <c r="AJ128" s="1145"/>
      <c r="AK128" s="1146">
        <v>743</v>
      </c>
      <c r="AL128" s="1144"/>
      <c r="AM128" s="1144"/>
      <c r="AN128" s="1144"/>
      <c r="AO128" s="1145"/>
      <c r="AP128" s="1147"/>
      <c r="AQ128" s="1148"/>
      <c r="AR128" s="1148"/>
      <c r="AS128" s="1148"/>
      <c r="AT128" s="1149"/>
      <c r="AU128" s="284"/>
      <c r="AV128" s="284"/>
      <c r="AW128" s="284"/>
      <c r="AX128" s="984" t="s">
        <v>489</v>
      </c>
      <c r="AY128" s="985"/>
      <c r="AZ128" s="985"/>
      <c r="BA128" s="985"/>
      <c r="BB128" s="985"/>
      <c r="BC128" s="985"/>
      <c r="BD128" s="985"/>
      <c r="BE128" s="986"/>
      <c r="BF128" s="1150" t="s">
        <v>183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490</v>
      </c>
      <c r="CQ128" s="1133"/>
      <c r="CR128" s="1133"/>
      <c r="CS128" s="1133"/>
      <c r="CT128" s="1133"/>
      <c r="CU128" s="1133"/>
      <c r="CV128" s="1133"/>
      <c r="CW128" s="1133"/>
      <c r="CX128" s="1133"/>
      <c r="CY128" s="1133"/>
      <c r="CZ128" s="1133"/>
      <c r="DA128" s="1133"/>
      <c r="DB128" s="1133"/>
      <c r="DC128" s="1133"/>
      <c r="DD128" s="1133"/>
      <c r="DE128" s="1133"/>
      <c r="DF128" s="1134"/>
      <c r="DG128" s="1135" t="s">
        <v>462</v>
      </c>
      <c r="DH128" s="1136"/>
      <c r="DI128" s="1136"/>
      <c r="DJ128" s="1136"/>
      <c r="DK128" s="1136"/>
      <c r="DL128" s="1136" t="s">
        <v>183</v>
      </c>
      <c r="DM128" s="1136"/>
      <c r="DN128" s="1136"/>
      <c r="DO128" s="1136"/>
      <c r="DP128" s="1136"/>
      <c r="DQ128" s="1136" t="s">
        <v>183</v>
      </c>
      <c r="DR128" s="1136"/>
      <c r="DS128" s="1136"/>
      <c r="DT128" s="1136"/>
      <c r="DU128" s="1136"/>
      <c r="DV128" s="1137" t="s">
        <v>183</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491</v>
      </c>
      <c r="X129" s="1170"/>
      <c r="Y129" s="1170"/>
      <c r="Z129" s="1171"/>
      <c r="AA129" s="1054">
        <v>2612140</v>
      </c>
      <c r="AB129" s="1055"/>
      <c r="AC129" s="1055"/>
      <c r="AD129" s="1055"/>
      <c r="AE129" s="1056"/>
      <c r="AF129" s="1057">
        <v>2718329</v>
      </c>
      <c r="AG129" s="1055"/>
      <c r="AH129" s="1055"/>
      <c r="AI129" s="1055"/>
      <c r="AJ129" s="1056"/>
      <c r="AK129" s="1057">
        <v>2983792</v>
      </c>
      <c r="AL129" s="1055"/>
      <c r="AM129" s="1055"/>
      <c r="AN129" s="1055"/>
      <c r="AO129" s="1056"/>
      <c r="AP129" s="1172"/>
      <c r="AQ129" s="1173"/>
      <c r="AR129" s="1173"/>
      <c r="AS129" s="1173"/>
      <c r="AT129" s="1174"/>
      <c r="AU129" s="286"/>
      <c r="AV129" s="286"/>
      <c r="AW129" s="286"/>
      <c r="AX129" s="1163" t="s">
        <v>492</v>
      </c>
      <c r="AY129" s="1046"/>
      <c r="AZ129" s="1046"/>
      <c r="BA129" s="1046"/>
      <c r="BB129" s="1046"/>
      <c r="BC129" s="1046"/>
      <c r="BD129" s="1046"/>
      <c r="BE129" s="1047"/>
      <c r="BF129" s="1164" t="s">
        <v>183</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494</v>
      </c>
      <c r="X130" s="1170"/>
      <c r="Y130" s="1170"/>
      <c r="Z130" s="1171"/>
      <c r="AA130" s="1054">
        <v>320006</v>
      </c>
      <c r="AB130" s="1055"/>
      <c r="AC130" s="1055"/>
      <c r="AD130" s="1055"/>
      <c r="AE130" s="1056"/>
      <c r="AF130" s="1057">
        <v>326734</v>
      </c>
      <c r="AG130" s="1055"/>
      <c r="AH130" s="1055"/>
      <c r="AI130" s="1055"/>
      <c r="AJ130" s="1056"/>
      <c r="AK130" s="1057">
        <v>440755</v>
      </c>
      <c r="AL130" s="1055"/>
      <c r="AM130" s="1055"/>
      <c r="AN130" s="1055"/>
      <c r="AO130" s="1056"/>
      <c r="AP130" s="1172"/>
      <c r="AQ130" s="1173"/>
      <c r="AR130" s="1173"/>
      <c r="AS130" s="1173"/>
      <c r="AT130" s="1174"/>
      <c r="AU130" s="286"/>
      <c r="AV130" s="286"/>
      <c r="AW130" s="286"/>
      <c r="AX130" s="1163" t="s">
        <v>495</v>
      </c>
      <c r="AY130" s="1046"/>
      <c r="AZ130" s="1046"/>
      <c r="BA130" s="1046"/>
      <c r="BB130" s="1046"/>
      <c r="BC130" s="1046"/>
      <c r="BD130" s="1046"/>
      <c r="BE130" s="1047"/>
      <c r="BF130" s="1200">
        <v>8.5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496</v>
      </c>
      <c r="X131" s="1208"/>
      <c r="Y131" s="1208"/>
      <c r="Z131" s="1209"/>
      <c r="AA131" s="1101">
        <v>2292134</v>
      </c>
      <c r="AB131" s="1080"/>
      <c r="AC131" s="1080"/>
      <c r="AD131" s="1080"/>
      <c r="AE131" s="1081"/>
      <c r="AF131" s="1079">
        <v>2391595</v>
      </c>
      <c r="AG131" s="1080"/>
      <c r="AH131" s="1080"/>
      <c r="AI131" s="1080"/>
      <c r="AJ131" s="1081"/>
      <c r="AK131" s="1079">
        <v>2543037</v>
      </c>
      <c r="AL131" s="1080"/>
      <c r="AM131" s="1080"/>
      <c r="AN131" s="1080"/>
      <c r="AO131" s="1081"/>
      <c r="AP131" s="1210"/>
      <c r="AQ131" s="1211"/>
      <c r="AR131" s="1211"/>
      <c r="AS131" s="1211"/>
      <c r="AT131" s="1212"/>
      <c r="AU131" s="286"/>
      <c r="AV131" s="286"/>
      <c r="AW131" s="286"/>
      <c r="AX131" s="1182" t="s">
        <v>497</v>
      </c>
      <c r="AY131" s="1133"/>
      <c r="AZ131" s="1133"/>
      <c r="BA131" s="1133"/>
      <c r="BB131" s="1133"/>
      <c r="BC131" s="1133"/>
      <c r="BD131" s="1133"/>
      <c r="BE131" s="1134"/>
      <c r="BF131" s="1183">
        <v>62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499</v>
      </c>
      <c r="W132" s="1193"/>
      <c r="X132" s="1193"/>
      <c r="Y132" s="1193"/>
      <c r="Z132" s="1194"/>
      <c r="AA132" s="1195">
        <v>8.0122715339999999</v>
      </c>
      <c r="AB132" s="1196"/>
      <c r="AC132" s="1196"/>
      <c r="AD132" s="1196"/>
      <c r="AE132" s="1197"/>
      <c r="AF132" s="1198">
        <v>7.9693259100000002</v>
      </c>
      <c r="AG132" s="1196"/>
      <c r="AH132" s="1196"/>
      <c r="AI132" s="1196"/>
      <c r="AJ132" s="1197"/>
      <c r="AK132" s="1198">
        <v>9.6018264779999996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500</v>
      </c>
      <c r="W133" s="1176"/>
      <c r="X133" s="1176"/>
      <c r="Y133" s="1176"/>
      <c r="Z133" s="1177"/>
      <c r="AA133" s="1178">
        <v>7.2</v>
      </c>
      <c r="AB133" s="1179"/>
      <c r="AC133" s="1179"/>
      <c r="AD133" s="1179"/>
      <c r="AE133" s="1180"/>
      <c r="AF133" s="1178">
        <v>7.6</v>
      </c>
      <c r="AG133" s="1179"/>
      <c r="AH133" s="1179"/>
      <c r="AI133" s="1179"/>
      <c r="AJ133" s="1180"/>
      <c r="AK133" s="1178">
        <v>8.5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8GPLU3aR1if0To9AcdWILXL+2YvpGJW9Bf3nRtoHO22yHKz6O7ccQOnXW2ZNrI1gigrwwnyd3kFQ58AY4c5GQ==" saltValue="ecGbfk7JMoAKYs+riF9W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uUfjBVSUStep1pWtO/gZoUxHx/Nc90bdMGkwNSrUCrmi/eDD9upT3CVlkt1daDr7ns5/iplrB0h5dim1bVuOg==" saltValue="l8w0+CkRXcG5vWV1oMNt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su+xzZOk91FJ71GAXQMmFn7Vy9sqKM9ZK76WB+iR+JkldSTwKDsXaHiZS33WAqTow/HQ3kTKoYmk/civT/4ng==" saltValue="fBmKPQXY6lyf+DC+Mw9e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H40" sqref="H40"/>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509</v>
      </c>
      <c r="AL9" s="1216"/>
      <c r="AM9" s="1216"/>
      <c r="AN9" s="1217"/>
      <c r="AO9" s="314">
        <v>685564</v>
      </c>
      <c r="AP9" s="314">
        <v>70199</v>
      </c>
      <c r="AQ9" s="315">
        <v>133274</v>
      </c>
      <c r="AR9" s="316">
        <v>-47.3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510</v>
      </c>
      <c r="AL10" s="1216"/>
      <c r="AM10" s="1216"/>
      <c r="AN10" s="1217"/>
      <c r="AO10" s="317">
        <v>132744</v>
      </c>
      <c r="AP10" s="317">
        <v>13592</v>
      </c>
      <c r="AQ10" s="318">
        <v>18858</v>
      </c>
      <c r="AR10" s="319">
        <v>-27.9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511</v>
      </c>
      <c r="AL11" s="1216"/>
      <c r="AM11" s="1216"/>
      <c r="AN11" s="1217"/>
      <c r="AO11" s="317" t="s">
        <v>512</v>
      </c>
      <c r="AP11" s="317" t="s">
        <v>512</v>
      </c>
      <c r="AQ11" s="318">
        <v>1196</v>
      </c>
      <c r="AR11" s="319" t="s">
        <v>512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513</v>
      </c>
      <c r="AL12" s="1216"/>
      <c r="AM12" s="1216"/>
      <c r="AN12" s="1217"/>
      <c r="AO12" s="317" t="s">
        <v>512</v>
      </c>
      <c r="AP12" s="317" t="s">
        <v>512</v>
      </c>
      <c r="AQ12" s="318" t="s">
        <v>512</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514</v>
      </c>
      <c r="AL13" s="1216"/>
      <c r="AM13" s="1216"/>
      <c r="AN13" s="1217"/>
      <c r="AO13" s="317">
        <v>35383</v>
      </c>
      <c r="AP13" s="317">
        <v>3623</v>
      </c>
      <c r="AQ13" s="318">
        <v>5360</v>
      </c>
      <c r="AR13" s="319">
        <v>-32.4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515</v>
      </c>
      <c r="AL14" s="1216"/>
      <c r="AM14" s="1216"/>
      <c r="AN14" s="1217"/>
      <c r="AO14" s="317">
        <v>23828</v>
      </c>
      <c r="AP14" s="317">
        <v>2440</v>
      </c>
      <c r="AQ14" s="318">
        <v>2713</v>
      </c>
      <c r="AR14" s="319">
        <v>-10.1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516</v>
      </c>
      <c r="AL15" s="1222"/>
      <c r="AM15" s="1222"/>
      <c r="AN15" s="1223"/>
      <c r="AO15" s="317">
        <v>-61418</v>
      </c>
      <c r="AP15" s="317">
        <v>-6289</v>
      </c>
      <c r="AQ15" s="318">
        <v>-11837</v>
      </c>
      <c r="AR15" s="319">
        <v>-46.9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816101</v>
      </c>
      <c r="AP16" s="317">
        <v>83566</v>
      </c>
      <c r="AQ16" s="318">
        <v>149564</v>
      </c>
      <c r="AR16" s="319">
        <v>-44.1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521</v>
      </c>
      <c r="AL21" s="1225"/>
      <c r="AM21" s="1225"/>
      <c r="AN21" s="1226"/>
      <c r="AO21" s="330">
        <v>8.5</v>
      </c>
      <c r="AP21" s="331">
        <v>13.76</v>
      </c>
      <c r="AQ21" s="332">
        <v>-5.26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522</v>
      </c>
      <c r="AL22" s="1225"/>
      <c r="AM22" s="1225"/>
      <c r="AN22" s="1226"/>
      <c r="AO22" s="335">
        <v>93.1</v>
      </c>
      <c r="AP22" s="336">
        <v>95.5</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526</v>
      </c>
      <c r="AL32" s="1219"/>
      <c r="AM32" s="1219"/>
      <c r="AN32" s="1220"/>
      <c r="AO32" s="345">
        <v>520533</v>
      </c>
      <c r="AP32" s="345">
        <v>53301</v>
      </c>
      <c r="AQ32" s="346">
        <v>71500</v>
      </c>
      <c r="AR32" s="347">
        <v>-25.5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527</v>
      </c>
      <c r="AL33" s="1219"/>
      <c r="AM33" s="1219"/>
      <c r="AN33" s="1220"/>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528</v>
      </c>
      <c r="AL34" s="1219"/>
      <c r="AM34" s="1219"/>
      <c r="AN34" s="1220"/>
      <c r="AO34" s="345" t="s">
        <v>512</v>
      </c>
      <c r="AP34" s="345" t="s">
        <v>512</v>
      </c>
      <c r="AQ34" s="346">
        <v>1</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529</v>
      </c>
      <c r="AL35" s="1219"/>
      <c r="AM35" s="1219"/>
      <c r="AN35" s="1220"/>
      <c r="AO35" s="345">
        <v>145330</v>
      </c>
      <c r="AP35" s="345">
        <v>14881</v>
      </c>
      <c r="AQ35" s="346">
        <v>19534</v>
      </c>
      <c r="AR35" s="347">
        <v>-23.8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530</v>
      </c>
      <c r="AL36" s="1219"/>
      <c r="AM36" s="1219"/>
      <c r="AN36" s="1220"/>
      <c r="AO36" s="345">
        <v>19806</v>
      </c>
      <c r="AP36" s="345">
        <v>2028</v>
      </c>
      <c r="AQ36" s="346">
        <v>5450</v>
      </c>
      <c r="AR36" s="347">
        <v>-62.8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531</v>
      </c>
      <c r="AL37" s="1219"/>
      <c r="AM37" s="1219"/>
      <c r="AN37" s="1220"/>
      <c r="AO37" s="345">
        <v>7</v>
      </c>
      <c r="AP37" s="345">
        <v>1</v>
      </c>
      <c r="AQ37" s="346">
        <v>1039</v>
      </c>
      <c r="AR37" s="347">
        <v>-99.9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532</v>
      </c>
      <c r="AL38" s="1228"/>
      <c r="AM38" s="1228"/>
      <c r="AN38" s="1229"/>
      <c r="AO38" s="348" t="s">
        <v>512</v>
      </c>
      <c r="AP38" s="348" t="s">
        <v>512</v>
      </c>
      <c r="AQ38" s="349">
        <v>9</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533</v>
      </c>
      <c r="AL39" s="1228"/>
      <c r="AM39" s="1228"/>
      <c r="AN39" s="1229"/>
      <c r="AO39" s="345">
        <v>-743</v>
      </c>
      <c r="AP39" s="345">
        <v>-76</v>
      </c>
      <c r="AQ39" s="346">
        <v>-2217</v>
      </c>
      <c r="AR39" s="347">
        <v>-96.6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534</v>
      </c>
      <c r="AL40" s="1219"/>
      <c r="AM40" s="1219"/>
      <c r="AN40" s="1220"/>
      <c r="AO40" s="345">
        <v>-440755</v>
      </c>
      <c r="AP40" s="345">
        <v>-45132</v>
      </c>
      <c r="AQ40" s="346">
        <v>-63826</v>
      </c>
      <c r="AR40" s="347">
        <v>-29.3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244178</v>
      </c>
      <c r="AP41" s="345">
        <v>25003</v>
      </c>
      <c r="AQ41" s="346">
        <v>31490</v>
      </c>
      <c r="AR41" s="347">
        <v>-20.6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504</v>
      </c>
      <c r="AN49" s="1235" t="s">
        <v>538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275209</v>
      </c>
      <c r="AN51" s="367">
        <v>30157</v>
      </c>
      <c r="AO51" s="368">
        <v>-68.599999999999994</v>
      </c>
      <c r="AP51" s="369">
        <v>119882</v>
      </c>
      <c r="AQ51" s="370">
        <v>9.1</v>
      </c>
      <c r="AR51" s="371">
        <v>-77.7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133936</v>
      </c>
      <c r="AN52" s="375">
        <v>14676</v>
      </c>
      <c r="AO52" s="376">
        <v>-48.2</v>
      </c>
      <c r="AP52" s="377">
        <v>66481</v>
      </c>
      <c r="AQ52" s="378">
        <v>6</v>
      </c>
      <c r="AR52" s="379">
        <v>-54.2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786123</v>
      </c>
      <c r="AN53" s="367">
        <v>85217</v>
      </c>
      <c r="AO53" s="368">
        <v>182.6</v>
      </c>
      <c r="AP53" s="369">
        <v>116162</v>
      </c>
      <c r="AQ53" s="370">
        <v>-3.1</v>
      </c>
      <c r="AR53" s="371">
        <v>185.7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312291</v>
      </c>
      <c r="AN54" s="375">
        <v>33853</v>
      </c>
      <c r="AO54" s="376">
        <v>130.69999999999999</v>
      </c>
      <c r="AP54" s="377">
        <v>61562</v>
      </c>
      <c r="AQ54" s="378">
        <v>-7.4</v>
      </c>
      <c r="AR54" s="379">
        <v>138.1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744530</v>
      </c>
      <c r="AN55" s="367">
        <v>78987</v>
      </c>
      <c r="AO55" s="368">
        <v>-7.3</v>
      </c>
      <c r="AP55" s="369">
        <v>121449</v>
      </c>
      <c r="AQ55" s="370">
        <v>4.5999999999999996</v>
      </c>
      <c r="AR55" s="371">
        <v>-11.9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381740</v>
      </c>
      <c r="AN56" s="375">
        <v>40499</v>
      </c>
      <c r="AO56" s="376">
        <v>19.600000000000001</v>
      </c>
      <c r="AP56" s="377">
        <v>62922</v>
      </c>
      <c r="AQ56" s="378">
        <v>2.2000000000000002</v>
      </c>
      <c r="AR56" s="379">
        <v>17.399999999999999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3546812</v>
      </c>
      <c r="AN57" s="367">
        <v>371900</v>
      </c>
      <c r="AO57" s="368">
        <v>370.8</v>
      </c>
      <c r="AP57" s="369">
        <v>145139</v>
      </c>
      <c r="AQ57" s="370">
        <v>19.5</v>
      </c>
      <c r="AR57" s="371">
        <v>351.3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759486</v>
      </c>
      <c r="AN58" s="375">
        <v>79636</v>
      </c>
      <c r="AO58" s="376">
        <v>96.6</v>
      </c>
      <c r="AP58" s="377">
        <v>83762</v>
      </c>
      <c r="AQ58" s="378">
        <v>33.1</v>
      </c>
      <c r="AR58" s="379">
        <v>63.5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1157858</v>
      </c>
      <c r="AN59" s="367">
        <v>118560</v>
      </c>
      <c r="AO59" s="368">
        <v>-68.099999999999994</v>
      </c>
      <c r="AP59" s="369">
        <v>125391</v>
      </c>
      <c r="AQ59" s="370">
        <v>-13.6</v>
      </c>
      <c r="AR59" s="371">
        <v>-54.5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422326</v>
      </c>
      <c r="AN60" s="375">
        <v>43245</v>
      </c>
      <c r="AO60" s="376">
        <v>-45.7</v>
      </c>
      <c r="AP60" s="377">
        <v>68516</v>
      </c>
      <c r="AQ60" s="378">
        <v>-18.2</v>
      </c>
      <c r="AR60" s="379">
        <v>-27.5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1302106</v>
      </c>
      <c r="AN61" s="382">
        <v>136964</v>
      </c>
      <c r="AO61" s="383">
        <v>81.900000000000006</v>
      </c>
      <c r="AP61" s="384">
        <v>125605</v>
      </c>
      <c r="AQ61" s="385">
        <v>3.3</v>
      </c>
      <c r="AR61" s="371">
        <v>78.599999999999994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401956</v>
      </c>
      <c r="AN62" s="375">
        <v>42382</v>
      </c>
      <c r="AO62" s="376">
        <v>30.6</v>
      </c>
      <c r="AP62" s="377">
        <v>68649</v>
      </c>
      <c r="AQ62" s="378">
        <v>3.1</v>
      </c>
      <c r="AR62" s="379">
        <v>27.5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1OtJjD/yvO/9E6WU6Tcn4nAlcyqtkNn+Xdg8tLFQ+9roiJ4QeQ0Fm9tkLgh5FI2whO82oRRBOhuD4qBfgxnQg==" saltValue="r9rH5Od6V/7bd6bAurH5L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ia2lN92+wHir46ddbq3k3X7zFxg70bEa8Ro8A20sIv8KsP24cnXAGyeAyVNkFBO8jwF6jbO5lqgxnid8QoBhcw==" saltValue="4HUUpU/WB6jWMMsMg2oV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frHkFMmb2jfoBkqzjfqoU2uXn6O8XgfzB0NbfIo+v5V9NtwM0SXeiKk3J1Fx1fSYIIpCngRWeeXMnioKsIcKbA==" saltValue="UUPdZlJjeRoE2tWUWXGK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8" t="s">
        <v>3</v>
      </c>
      <c r="D47" s="1238"/>
      <c r="E47" s="1239"/>
      <c r="F47" s="11">
        <v>59.07</v>
      </c>
      <c r="G47" s="12">
        <v>63.46</v>
      </c>
      <c r="H47" s="12">
        <v>61.71</v>
      </c>
      <c r="I47" s="12">
        <v>50.6</v>
      </c>
      <c r="J47" s="13">
        <v>46.1</v>
      </c>
    </row>
    <row r="48" spans="2:10" ht="57.75" customHeight="1" x14ac:dyDescent="0.15">
      <c r="B48" s="14"/>
      <c r="C48" s="1240" t="s">
        <v>4</v>
      </c>
      <c r="D48" s="1240"/>
      <c r="E48" s="1241"/>
      <c r="F48" s="15">
        <v>11.69</v>
      </c>
      <c r="G48" s="16">
        <v>3.24</v>
      </c>
      <c r="H48" s="16">
        <v>1.65</v>
      </c>
      <c r="I48" s="16">
        <v>1.71</v>
      </c>
      <c r="J48" s="17">
        <v>4.03</v>
      </c>
    </row>
    <row r="49" spans="2:10" ht="57.75" customHeight="1" thickBot="1" x14ac:dyDescent="0.2">
      <c r="B49" s="18"/>
      <c r="C49" s="1242" t="s">
        <v>5</v>
      </c>
      <c r="D49" s="1242"/>
      <c r="E49" s="1243"/>
      <c r="F49" s="19">
        <v>1</v>
      </c>
      <c r="G49" s="20" t="s">
        <v>559</v>
      </c>
      <c r="H49" s="20" t="s">
        <v>560</v>
      </c>
      <c r="I49" s="20" t="s">
        <v>561</v>
      </c>
      <c r="J49" s="21">
        <v>2.4700000000000002</v>
      </c>
    </row>
    <row r="50" spans="2:10" ht="13.5" customHeight="1" x14ac:dyDescent="0.15"/>
  </sheetData>
  <sheetProtection algorithmName="SHA-512" hashValue="U+E9e+7socr2fMI91FWwDVpnL0YzBTNpMLycK8IIzG39ZNhVA29c9zX5Zzn26Kc1OKINcP7yhL963ZxnHo7nvA==" saltValue="hY6HaVUQMv6H5sl4rFab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2022-03-07T06:34:37Z</cp:lastPrinted>
  <dcterms:created xsi:type="dcterms:W3CDTF">2022-02-02T07:22:30Z</dcterms:created>
  <dcterms:modified xsi:type="dcterms:W3CDTF">2022-09-27T06:49:05Z</dcterms:modified>
  <cp:category/>
</cp:coreProperties>
</file>