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120" yWindow="-120" windowWidth="29040" windowHeight="1584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C36" i="10"/>
  <c r="CO35" i="10"/>
  <c r="AM35" i="10"/>
  <c r="CO34" i="10"/>
  <c r="BW34" i="10"/>
  <c r="BW35" i="10" s="1"/>
  <c r="AM34" i="10"/>
  <c r="C34" i="10"/>
  <c r="BE34" i="10" l="1"/>
  <c r="BE35"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<sst xmlns="http://schemas.openxmlformats.org/spreadsheetml/2006/main" count="1130" uniqueCount="614">
  <si>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</si>
  <si>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</si>
  <si>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</si>
  <si>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</si>
  <si>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</si>
  <si>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</si>
  <si>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</si>
  <si>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</si>
  <si>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</si>
  <si>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</si>
  <si>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</si>
  <si>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</si>
  <si>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</si>
  <si>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</si>
  <si>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</si>
  <si>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</si>
  <si>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</si>
  <si>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</si>
  <si>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</si>
  <si>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</si>
  <si>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</si>
  <si>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</si>
  <si>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</si>
  <si>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</si>
  <si>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</si>
  <si>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</si>
  <si>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</si>
  <si>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</si>
  <si>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</si>
  <si>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</si>
  <si>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</si>
  <si>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</si>
  <si>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</si>
  <si>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</si>
  <si>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</si>
  <si>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</si>
  <si>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</si>
  <si>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</si>
  <si>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</si>
  <si>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</si>
  <si>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</si>
  <si>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</si>
  <si>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</si>
  <si>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</si>
  <si>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</si>
  <si>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</si>
  <si>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</si>
  <si>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</si>
  <si>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</si>
  <si>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</si>
  <si>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</si>
  <si>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</si>
  <si>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</si>
  <si>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</si>
  <si>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</si>
  <si>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</si>
  <si>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</si>
  <si>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</si>
  <si>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</si>
  <si>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</si>
  <si>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</si>
  <si>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</si>
  <si>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</si>
  <si>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</si>
  <si>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</si>
  <si>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</si>
  <si>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</si>
  <si>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</si>
  <si>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</si>
  <si>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</si>
  <si>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</si>
  <si>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</si>
  <si>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</si>
  <si>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</si>
  <si>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</si>
  <si>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</si>
  <si>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</si>
  <si>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</si>
  <si>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</si>
  <si>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</si>
  <si>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</si>
  <si>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</si>
  <si>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</si>
  <si>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</si>
  <si>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</si>
  <si>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</si>
  <si>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</si>
  <si>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</si>
  <si>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</si>
  <si>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</si>
  <si>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</si>
  <si>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</si>
  <si>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</si>
  <si>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</si>
  <si>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</si>
  <si>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</si>
  <si>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</si>
  <si>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</si>
  <si>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産山村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</si>
  <si>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</si>
  <si>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</si>
  <si>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</si>
  <si>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</si>
  <si>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</si>
  <si>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</si>
  <si>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</si>
  <si>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</si>
  <si>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</si>
  <si>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</si>
  <si>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</si>
  <si>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</si>
  <si>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</si>
  <si>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</si>
  <si>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</si>
  <si>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</si>
  <si>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</si>
  <si>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</si>
  <si>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</si>
  <si>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</si>
  <si>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</si>
  <si>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</si>
  <si>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</si>
  <si>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</si>
  <si>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</si>
  <si>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</si>
  <si>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</si>
  <si>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</si>
  <si>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</si>
  <si>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</si>
  <si>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</si>
  <si>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</si>
  <si>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</si>
  <si>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</si>
  <si>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</si>
  <si>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</si>
  <si>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</si>
  <si>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</si>
  <si>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</si>
  <si>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</si>
  <si>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</si>
  <si>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</si>
  <si>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</si>
  <si>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</si>
  <si>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</si>
  <si>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</si>
  <si>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</si>
  <si>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</si>
  <si>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</si>
  <si>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</si>
  <si>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</si>
  <si>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</si>
  <si>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</si>
  <si>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</si>
  <si>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</si>
  <si>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-4.6</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</si>
  <si>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</si>
  <si>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</si>
  <si>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</si>
  <si>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</si>
  <si>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</si>
  <si>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</si>
  <si>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</si>
  <si>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</si>
  <si>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</si>
  <si>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</si>
  <si>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</si>
  <si>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</si>
  <si>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</si>
  <si>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</si>
  <si>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</si>
  <si>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</si>
  <si>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</si>
  <si>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</si>
  <si>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</si>
  <si>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</si>
  <si>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</si>
  <si>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</si>
  <si>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</si>
  <si>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</si>
  <si>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</si>
  <si>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</si>
  <si>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</si>
  <si>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</si>
  <si>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</si>
  <si>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</si>
  <si>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</si>
  <si>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</si>
  <si>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</si>
  <si>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</si>
  <si>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</si>
  <si>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</si>
  <si>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</si>
  <si>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</si>
  <si>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</si>
  <si>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</si>
  <si>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</si>
  <si>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</si>
  <si>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</si>
  <si>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</si>
  <si>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</si>
  <si>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</si>
  <si>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</si>
  <si>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</si>
  <si>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</si>
  <si>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</si>
  <si>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</si>
  <si>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</si>
  <si>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</si>
  <si>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</si>
  <si>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</si>
  <si>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</si>
  <si>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</si>
  <si>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</si>
  <si>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</si>
  <si>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</si>
  <si>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</si>
  <si>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熊本県産山村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</si>
  <si>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</si>
  <si>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</si>
  <si>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</si>
  <si>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</si>
  <si>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</si>
  <si>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</si>
  <si>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</si>
  <si>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</si>
  <si>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</si>
  <si>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</si>
  <si>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</si>
  <si>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</si>
  <si>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</si>
  <si>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</si>
  <si>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</si>
  <si>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</si>
  <si>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</si>
  <si>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</si>
  <si>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</si>
  <si>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</si>
  <si>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</si>
  <si>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</si>
  <si>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</si>
  <si>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</si>
  <si>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</si>
  <si>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</si>
  <si>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</si>
  <si>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</si>
  <si>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</si>
  <si>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</si>
  <si>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</si>
  <si>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</si>
  <si>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</si>
  <si>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</si>
  <si>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</si>
  <si>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</si>
  <si>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</si>
  <si>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</si>
  <si>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</si>
  <si>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</si>
  <si>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</si>
  <si>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</si>
  <si>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</si>
  <si>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</si>
  <si>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</si>
  <si>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</si>
  <si>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</si>
  <si>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</si>
  <si>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</si>
  <si>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</si>
  <si>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</si>
  <si>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</si>
  <si>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</si>
  <si>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</si>
  <si>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</si>
  <si>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</si>
  <si>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</si>
  <si>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</si>
  <si>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</si>
  <si>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</si>
  <si>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</si>
  <si>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</si>
  <si>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</si>
  <si>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</si>
  <si>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</si>
  <si>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</si>
  <si>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</si>
  <si>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</si>
  <si>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</si>
  <si>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</si>
  <si>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</si>
  <si>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</si>
  <si>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</si>
  <si>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</si>
  <si>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</si>
  <si>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</si>
  <si>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</si>
  <si>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</si>
  <si>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</si>
  <si>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</si>
  <si>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</si>
  <si>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</si>
  <si>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</si>
  <si>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</si>
  <si>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</si>
  <si>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</si>
  <si>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</si>
  <si>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</si>
  <si>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</si>
  <si>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</si>
  <si>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</si>
  <si>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</si>
  <si>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</si>
  <si>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</si>
  <si>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</si>
  <si>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</si>
  <si>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</si>
  <si>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</si>
  <si>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</si>
  <si>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</si>
  <si>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</si>
  <si>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</si>
  <si>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</si>
  <si>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</si>
  <si>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</si>
  <si>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</si>
  <si>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</si>
  <si>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</si>
  <si>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</si>
  <si>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</si>
  <si>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</si>
  <si>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</si>
  <si>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</si>
  <si>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</si>
  <si>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</si>
  <si>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</si>
  <si>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</si>
  <si>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</si>
  <si>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</si>
  <si>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</si>
  <si>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</si>
  <si>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</si>
  <si>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</si>
  <si>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</si>
  <si>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</si>
  <si>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</si>
  <si>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</si>
  <si>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</si>
  <si>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</si>
  <si>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</si>
  <si>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</si>
  <si>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</si>
  <si>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</si>
  <si>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</si>
  <si>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</si>
  <si>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</si>
  <si>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</si>
  <si>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</si>
  <si>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</si>
  <si>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</si>
  <si>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</si>
  <si>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</si>
  <si>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</si>
  <si>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</si>
  <si>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</si>
  <si>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</si>
  <si>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</si>
  <si>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</si>
  <si>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</si>
  <si>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</si>
  <si>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</si>
  <si>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</si>
  <si>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</si>
  <si>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</si>
  <si>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熊本県産山村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</si>
  <si>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</si>
  <si>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</si>
  <si>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</si>
  <si>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</si>
  <si>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</si>
  <si>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</si>
  <si>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</si>
  <si>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</si>
  <si>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</si>
  <si>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</si>
  <si>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</si>
  <si>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</si>
  <si>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</si>
  <si>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</si>
  <si>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</si>
  <si>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</si>
  <si>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</si>
  <si>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</si>
  <si>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</si>
  <si>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</si>
  <si>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産山村診療所特別会計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</si>
  <si>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</si>
  <si>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</si>
  <si>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</si>
  <si>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</si>
  <si>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</si>
  <si>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</si>
  <si>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</si>
  <si>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</si>
  <si>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</si>
  <si>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</si>
  <si>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</si>
  <si>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</si>
  <si>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</si>
  <si>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</si>
  <si>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産山村国民健康保険特別会計</t>
    <phoneticPr fontId="5"/>
  </si>
  <si>
    <t>産山村介護保険特別会計</t>
    <phoneticPr fontId="5"/>
  </si>
  <si>
    <t>産山村後期高齢者医療特別会計</t>
    <phoneticPr fontId="5"/>
  </si>
  <si>
    <t>産山村簡易水道事業特別会計</t>
    <phoneticPr fontId="5"/>
  </si>
  <si>
    <t>法非適用企業</t>
    <phoneticPr fontId="5"/>
  </si>
  <si>
    <t>産山村風力発電事業特別会計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</si>
  <si>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</si>
  <si>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</si>
  <si>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</si>
  <si>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</si>
  <si>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</si>
  <si>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</si>
  <si>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</si>
  <si>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</si>
  <si>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</si>
  <si>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</si>
  <si>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</si>
  <si>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</si>
  <si>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</si>
  <si>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</si>
  <si>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</si>
  <si>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</si>
  <si>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</si>
  <si>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</si>
  <si>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</si>
  <si>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</si>
  <si>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</si>
  <si>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</si>
  <si>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</si>
  <si>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</si>
  <si>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</si>
  <si>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</si>
  <si>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</si>
  <si>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</si>
  <si>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</si>
  <si>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</si>
  <si>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</si>
  <si>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</si>
  <si>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</si>
  <si>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</si>
  <si>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</si>
  <si>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</si>
  <si>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</si>
  <si>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</si>
  <si>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</si>
  <si>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</si>
  <si>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</si>
  <si>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</si>
  <si>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</si>
  <si>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</si>
  <si>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</si>
  <si>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</si>
  <si>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</si>
  <si>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</si>
  <si>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</si>
  <si>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</si>
  <si>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</si>
  <si>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</si>
  <si>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</si>
  <si>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</si>
  <si>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</si>
  <si>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</si>
  <si>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</si>
  <si>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</si>
  <si>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</si>
  <si>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</si>
  <si>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産山村簡易水道事業特別会計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</si>
  <si>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</si>
  <si>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</si>
  <si>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産山村介護保険特別会計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</si>
  <si>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</si>
  <si>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産山村後期高齢者医療特別会計</t>
    <phoneticPr fontId="5"/>
  </si>
  <si>
    <t>-</t>
    <phoneticPr fontId="5"/>
  </si>
  <si>
    <t>-</t>
    <phoneticPr fontId="5"/>
  </si>
  <si>
    <t>-</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</si>
  <si>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</si>
  <si>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</si>
  <si>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</si>
  <si>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</si>
  <si>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</si>
  <si>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</si>
  <si>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</si>
  <si>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</si>
  <si>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</si>
  <si>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</si>
  <si>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</si>
  <si>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</si>
  <si>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</si>
  <si>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</si>
  <si>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</si>
  <si>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</si>
  <si>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</si>
  <si>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</si>
  <si>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</si>
  <si>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</si>
  <si>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</si>
  <si>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</si>
  <si>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</si>
  <si>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</si>
  <si>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</si>
  <si>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</si>
  <si>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</si>
  <si>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</si>
  <si>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</si>
  <si>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</si>
  <si>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</si>
  <si>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</si>
  <si>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</si>
  <si>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</si>
  <si>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</si>
  <si>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</si>
  <si>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</si>
  <si>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</si>
  <si>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</si>
  <si>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</si>
  <si>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</si>
  <si>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</si>
  <si>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</si>
  <si>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</si>
  <si>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</si>
  <si>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</si>
  <si>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</si>
  <si>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</si>
  <si>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</si>
  <si>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</si>
  <si>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</si>
  <si>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</si>
  <si>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</si>
  <si>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</si>
  <si>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</si>
  <si>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</si>
  <si>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</si>
  <si>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</si>
  <si>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</si>
  <si>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</si>
  <si>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</si>
  <si>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</si>
  <si>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</si>
  <si>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</si>
  <si>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</si>
  <si>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</si>
  <si>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</si>
  <si>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</si>
  <si>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</si>
  <si>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</si>
  <si>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</si>
  <si>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</si>
  <si>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</si>
  <si>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</si>
  <si>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</si>
  <si>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</si>
  <si>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</si>
  <si>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</si>
  <si>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</si>
  <si>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</si>
  <si>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</si>
  <si>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</si>
  <si>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</si>
  <si>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</si>
  <si>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</si>
  <si>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</si>
  <si>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9.66</t>
  </si>
  <si>
    <t>▲ 8.32</t>
  </si>
  <si>
    <t>▲ 6.67</t>
  </si>
  <si>
    <t>▲ 1.33</t>
  </si>
  <si>
    <t>産山村診療所特別会計</t>
  </si>
  <si>
    <t>▲ 0.17</t>
  </si>
  <si>
    <t>▲ 1.16</t>
  </si>
  <si>
    <t>▲ 0.76</t>
  </si>
  <si>
    <t>▲ 1.61</t>
  </si>
  <si>
    <t>一般会計</t>
  </si>
  <si>
    <t>産山村介護保険特別会計</t>
  </si>
  <si>
    <t>産山村風力発電事業特別会計</t>
  </si>
  <si>
    <t>産山村国民健康保険特別会計</t>
  </si>
  <si>
    <t>産山村後期高齢者医療特別会計</t>
  </si>
  <si>
    <t>産山村簡易水道事業特別会計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</si>
  <si>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</si>
  <si>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</si>
  <si>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</si>
  <si>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</si>
  <si>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</si>
  <si>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</si>
  <si>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</si>
  <si>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</si>
  <si>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創生基金</t>
    <rPh sb="0" eb="2">
      <t>ソウセイ</t>
    </rPh>
    <rPh sb="2" eb="4">
      <t>キキン</t>
    </rPh>
    <phoneticPr fontId="2"/>
  </si>
  <si>
    <t>熊本地震復興基金</t>
    <rPh sb="0" eb="2">
      <t>クマモト</t>
    </rPh>
    <rPh sb="2" eb="4">
      <t>ジシン</t>
    </rPh>
    <rPh sb="4" eb="6">
      <t>フッコウ</t>
    </rPh>
    <rPh sb="6" eb="8">
      <t>キキン</t>
    </rPh>
    <phoneticPr fontId="2"/>
  </si>
  <si>
    <t>災害対策基金</t>
    <rPh sb="0" eb="2">
      <t>サイガイ</t>
    </rPh>
    <rPh sb="2" eb="4">
      <t>タイサク</t>
    </rPh>
    <rPh sb="4" eb="6">
      <t>キキン</t>
    </rPh>
    <phoneticPr fontId="2"/>
  </si>
  <si>
    <t>ふるさと水と土保全基金</t>
    <rPh sb="4" eb="5">
      <t>ミズ</t>
    </rPh>
    <rPh sb="6" eb="7">
      <t>ツチ</t>
    </rPh>
    <rPh sb="7" eb="9">
      <t>ホゼン</t>
    </rPh>
    <rPh sb="9" eb="11">
      <t>キキン</t>
    </rPh>
    <phoneticPr fontId="2"/>
  </si>
  <si>
    <t>観光基金</t>
    <rPh sb="0" eb="2">
      <t>カンコウ</t>
    </rPh>
    <rPh sb="2" eb="4">
      <t>キキン</t>
    </rPh>
    <phoneticPr fontId="5"/>
  </si>
  <si>
    <t>阿蘇広域行政事務組合（一般会計）</t>
  </si>
  <si>
    <t>熊本市町村総合事務組合</t>
  </si>
  <si>
    <t>阿蘇広域行政事務組合（特別養護老人ホーム阿蘇みやま荘）</t>
    <rPh sb="0" eb="2">
      <t>アソ</t>
    </rPh>
    <rPh sb="2" eb="4">
      <t>コウイキ</t>
    </rPh>
    <rPh sb="4" eb="6">
      <t>ギョウセイ</t>
    </rPh>
    <rPh sb="6" eb="8">
      <t>ジム</t>
    </rPh>
    <rPh sb="8" eb="10">
      <t>クミアイ</t>
    </rPh>
    <rPh sb="11" eb="13">
      <t>トクベツ</t>
    </rPh>
    <rPh sb="13" eb="15">
      <t>ヨウゴ</t>
    </rPh>
    <rPh sb="15" eb="17">
      <t>ロウジン</t>
    </rPh>
    <rPh sb="20" eb="22">
      <t>アソ</t>
    </rPh>
    <rPh sb="25" eb="26">
      <t>ソウ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</si>
  <si>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</si>
  <si>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22" eb="24">
      <t>トクベツ</t>
    </rPh>
    <rPh sb="24" eb="26">
      <t>カイケイイッパンカイケイ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</si>
  <si>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</si>
  <si>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</si>
  <si>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</si>
  <si>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</si>
  <si>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</si>
  <si>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</si>
  <si>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</si>
  <si>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</si>
  <si>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</si>
  <si>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</si>
  <si>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マイナスのため、組み合わせグラフには表示されないが、実質公債費比率はH28からR02まで減少傾向にあるものの類似団体の平均値を上回っている。R03では元利償還が増加する見込みのため、実質公債費比率も増加する見込みである。今後も過疎対策事業債などの交付率の高い地方債を活用し、元利償還金の減少に努めていく。</t>
    <rPh sb="0" eb="2">
      <t>ショウライ</t>
    </rPh>
    <rPh sb="2" eb="4">
      <t>フタン</t>
    </rPh>
    <rPh sb="4" eb="6">
      <t>ヒリツ</t>
    </rPh>
    <rPh sb="15" eb="16">
      <t>ク</t>
    </rPh>
    <rPh sb="17" eb="18">
      <t>ア</t>
    </rPh>
    <rPh sb="25" eb="27">
      <t>ヒョウジ</t>
    </rPh>
    <rPh sb="33" eb="35">
      <t>ジッシツ</t>
    </rPh>
    <rPh sb="35" eb="38">
      <t>コウサイヒ</t>
    </rPh>
    <rPh sb="38" eb="40">
      <t>ヒリツ</t>
    </rPh>
    <rPh sb="51" eb="53">
      <t>ゲンショウ</t>
    </rPh>
    <rPh sb="53" eb="55">
      <t>ケイコウ</t>
    </rPh>
    <rPh sb="61" eb="63">
      <t>ルイジ</t>
    </rPh>
    <rPh sb="63" eb="65">
      <t>ダンタイ</t>
    </rPh>
    <rPh sb="66" eb="69">
      <t>ヘイキンチ</t>
    </rPh>
    <rPh sb="70" eb="72">
      <t>ウワマワ</t>
    </rPh>
    <rPh sb="82" eb="84">
      <t>ガンリ</t>
    </rPh>
    <rPh sb="98" eb="100">
      <t>ジッシツ</t>
    </rPh>
    <phoneticPr fontId="5"/>
  </si>
  <si>
    <t>実質公債費比率</t>
    <phoneticPr fontId="5"/>
  </si>
  <si>
    <t>将来負担比率がマイナスのため、組み合わせグラフには表示されないが、有形固定資産減価償却率は類似団体を下回っている。R02時点では将来負担比率はマイナスであるが、今後は定住促進施策や村道の新設改良が控えており、将来負担額が増加することが見込まれる。有形固定資産減価償却率将来負担比率のバランスをみながら適切な施設更新を行っていく。</t>
    <rPh sb="0" eb="2">
      <t>ショウライ</t>
    </rPh>
    <rPh sb="2" eb="4">
      <t>フタン</t>
    </rPh>
    <rPh sb="4" eb="6">
      <t>ヒリツ</t>
    </rPh>
    <rPh sb="15" eb="16">
      <t>ク</t>
    </rPh>
    <rPh sb="17" eb="18">
      <t>ア</t>
    </rPh>
    <rPh sb="25" eb="27">
      <t>ヒョウジ</t>
    </rPh>
    <rPh sb="33" eb="35">
      <t>ユウケイ</t>
    </rPh>
    <rPh sb="35" eb="37">
      <t>コテイ</t>
    </rPh>
    <rPh sb="37" eb="39">
      <t>シサン</t>
    </rPh>
    <rPh sb="39" eb="41">
      <t>ゲンカ</t>
    </rPh>
    <rPh sb="41" eb="43">
      <t>ショウキャク</t>
    </rPh>
    <rPh sb="43" eb="44">
      <t>リツ</t>
    </rPh>
    <rPh sb="45" eb="47">
      <t>ルイジ</t>
    </rPh>
    <rPh sb="47" eb="49">
      <t>ダンタイ</t>
    </rPh>
    <rPh sb="50" eb="52">
      <t>シタマワ</t>
    </rPh>
    <rPh sb="60" eb="62">
      <t>ジテン</t>
    </rPh>
    <rPh sb="64" eb="66">
      <t>ショウライ</t>
    </rPh>
    <rPh sb="66" eb="68">
      <t>フタン</t>
    </rPh>
    <rPh sb="68" eb="70">
      <t>ヒリツ</t>
    </rPh>
    <rPh sb="80" eb="82">
      <t>コンゴ</t>
    </rPh>
    <rPh sb="83" eb="85">
      <t>テイジュウ</t>
    </rPh>
    <rPh sb="85" eb="87">
      <t>ソクシン</t>
    </rPh>
    <rPh sb="87" eb="89">
      <t>シサク</t>
    </rPh>
    <rPh sb="90" eb="92">
      <t>ソンドウ</t>
    </rPh>
    <rPh sb="93" eb="95">
      <t>シンセツ</t>
    </rPh>
    <rPh sb="95" eb="97">
      <t>カイリョウ</t>
    </rPh>
    <rPh sb="98" eb="99">
      <t>ヒカ</t>
    </rPh>
    <rPh sb="104" eb="109">
      <t>ショウライフタンガク</t>
    </rPh>
    <rPh sb="110" eb="112">
      <t>ゾウカ</t>
    </rPh>
    <rPh sb="117" eb="119">
      <t>ミコ</t>
    </rPh>
    <rPh sb="123" eb="134">
      <t>ユウケイコテイシサンゲンカショウキャクリツ</t>
    </rPh>
    <rPh sb="134" eb="136">
      <t>ショウライ</t>
    </rPh>
    <rPh sb="136" eb="140">
      <t>フタンヒリツ</t>
    </rPh>
    <rPh sb="150" eb="152">
      <t>テキセツ</t>
    </rPh>
    <rPh sb="153" eb="157">
      <t>シセツコウシン</t>
    </rPh>
    <rPh sb="158" eb="15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</si>
</sst>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050D-4CD2-B384-26A0B5EB83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299324</c:v>
                </c:pt>
                <c:pt idx="1">
                  <c:v>276842</c:v>
                </c:pt>
                <c:pt idx="2">
                  <c:v>249411</c:v>
                </c:pt>
                <c:pt idx="3">
                  <c:v>224674</c:v>
                </c:pt>
                <c:pt idx="4">
                  <c:v>348255</c:v>
                </c:pt>
              </c:numCache>
            </c:numRef>
          </c:val>
          <c:smooth val="0"/>
          <c:extLst>
            <c:ext xmlns:c16="http://schemas.microsoft.com/office/drawing/2014/chart" uri="{C3380CC4-5D6E-409C-BE32-E72D297353CC}">
              <c16:uniqueId val="{00000001-050D-4CD2-B384-26A0B5EB83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5.43</c:v>
                </c:pt>
                <c:pt idx="1">
                  <c:v>4.99</c:v>
                </c:pt>
                <c:pt idx="2">
                  <c:v>9.36</c:v>
                </c:pt>
                <c:pt idx="3">
                  <c:v>7.03</c:v>
                </c:pt>
                <c:pt idx="4">
                  <c:v>1.9</c:v>
                </c:pt>
              </c:numCache>
            </c:numRef>
          </c:val>
          <c:extLst>
            <c:ext xmlns:c16="http://schemas.microsoft.com/office/drawing/2014/chart" uri="{C3380CC4-5D6E-409C-BE32-E72D297353CC}">
              <c16:uniqueId val="{00000000-D7DA-42E9-B38B-0A51E0F3F2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67.58</c:v>
                </c:pt>
                <c:pt idx="1">
                  <c:v>64.430000000000007</c:v>
                </c:pt>
                <c:pt idx="2">
                  <c:v>72.02</c:v>
                </c:pt>
                <c:pt idx="3">
                  <c:v>66.92</c:v>
                </c:pt>
                <c:pt idx="4">
                  <c:v>65.900000000000006</c:v>
                </c:pt>
              </c:numCache>
            </c:numRef>
          </c:val>
          <c:extLst>
            <c:ext xmlns:c16="http://schemas.microsoft.com/office/drawing/2014/chart" uri="{C3380CC4-5D6E-409C-BE32-E72D297353CC}">
              <c16:uniqueId val="{00000001-D7DA-42E9-B38B-0A51E0F3F2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-9.66</c:v>
                </c:pt>
                <c:pt idx="1">
                  <c:v>-8.32</c:v>
                </c:pt>
                <c:pt idx="2">
                  <c:v>9.75</c:v>
                </c:pt>
                <c:pt idx="3">
                  <c:v>-6.67</c:v>
                </c:pt>
                <c:pt idx="4">
                  <c:v>-1.33</c:v>
                </c:pt>
              </c:numCache>
            </c:numRef>
          </c:val>
          <c:smooth val="0"/>
          <c:extLst>
            <c:ext xmlns:c16="http://schemas.microsoft.com/office/drawing/2014/chart" uri="{C3380CC4-5D6E-409C-BE32-E72D297353CC}">
              <c16:uniqueId val="{00000002-D7DA-42E9-B38B-0A51E0F3F2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#N/A</c:v>
                </c:pt>
                <c:pt idx="3">
                  <c:v>0.01</c:v>
                </c:pt>
                <c:pt idx="4">
                  <c:v>#N/A</c:v>
                </c:pt>
                <c:pt idx="5">
                  <c:v>0</c:v>
                </c:pt>
                <c:pt idx="6">
                  <c:v>0</c:v>
                </c:pt>
                <c:pt idx="7">
                  <c:v>0</c:v>
                </c:pt>
                <c:pt idx="8">
                  <c:v>0</c:v>
                </c:pt>
                <c:pt idx="9">
                  <c:v>0</c:v>
                </c:pt>
              </c:numCache>
            </c:numRef>
          </c:val>
          <c:extLst>
            <c:ext xmlns:c16="http://schemas.microsoft.com/office/drawing/2014/chart" uri="{C3380CC4-5D6E-409C-BE32-E72D297353CC}">
              <c16:uniqueId val="{00000000-6CE4-4A60-A5E4-164D6F3EF1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E4-4A60-A5E4-164D6F3EF1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E4-4A60-A5E4-164D6F3EF1DE}"/>
            </c:ext>
          </c:extLst>
        </c:ser>
        <c:ser>
          <c:idx val="3"/>
          <c:order val="3"/>
          <c:tx>
            <c:strRef>
              <c:f>データシート!$A$30</c:f>
              <c:strCache>
                <c:ptCount val="1"/>
                <c:pt idx="0">
                  <c:v>産山村簡易水道事業特別会計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0.99</c:v>
                </c:pt>
                <c:pt idx="2">
                  <c:v>#N/A</c:v>
                </c:pt>
                <c:pt idx="3">
                  <c:v>0.04</c:v>
                </c:pt>
                <c:pt idx="4">
                  <c:v>#N/A</c:v>
                </c:pt>
                <c:pt idx="5">
                  <c:v>0</c:v>
                </c:pt>
                <c:pt idx="6">
                  <c:v>#N/A</c:v>
                </c:pt>
                <c:pt idx="7">
                  <c:v>0.04</c:v>
                </c:pt>
                <c:pt idx="8">
                  <c:v>#N/A</c:v>
                </c:pt>
                <c:pt idx="9">
                  <c:v>0</c:v>
                </c:pt>
              </c:numCache>
            </c:numRef>
          </c:val>
          <c:extLst>
            <c:ext xmlns:c16="http://schemas.microsoft.com/office/drawing/2014/chart" uri="{C3380CC4-5D6E-409C-BE32-E72D297353CC}">
              <c16:uniqueId val="{00000003-6CE4-4A60-A5E4-164D6F3EF1DE}"/>
            </c:ext>
          </c:extLst>
        </c:ser>
        <c:ser>
          <c:idx val="4"/>
          <c:order val="4"/>
          <c:tx>
            <c:strRef>
              <c:f>データシート!$A$31</c:f>
              <c:strCache>
                <c:ptCount val="1"/>
                <c:pt idx="0">
                  <c:v>産山村後期高齢者医療特別会計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2.57</c:v>
                </c:pt>
                <c:pt idx="4">
                  <c:v>#N/A</c:v>
                </c:pt>
                <c:pt idx="5">
                  <c:v>2.74</c:v>
                </c:pt>
                <c:pt idx="6">
                  <c:v>#N/A</c:v>
                </c:pt>
                <c:pt idx="7">
                  <c:v>0.1</c:v>
                </c:pt>
                <c:pt idx="8">
                  <c:v>#N/A</c:v>
                </c:pt>
                <c:pt idx="9">
                  <c:v>0.1</c:v>
                </c:pt>
              </c:numCache>
            </c:numRef>
          </c:val>
          <c:extLst>
            <c:ext xmlns:c16="http://schemas.microsoft.com/office/drawing/2014/chart" uri="{C3380CC4-5D6E-409C-BE32-E72D297353CC}">
              <c16:uniqueId val="{00000004-6CE4-4A60-A5E4-164D6F3EF1DE}"/>
            </c:ext>
          </c:extLst>
        </c:ser>
        <c:ser>
          <c:idx val="5"/>
          <c:order val="5"/>
          <c:tx>
            <c:strRef>
              <c:f>データシート!$A$32</c:f>
              <c:strCache>
                <c:ptCount val="1"/>
                <c:pt idx="0">
                  <c:v>産山村国民健康保険特別会計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1.67</c:v>
                </c:pt>
                <c:pt idx="2">
                  <c:v>#N/A</c:v>
                </c:pt>
                <c:pt idx="3">
                  <c:v>2.97</c:v>
                </c:pt>
                <c:pt idx="4">
                  <c:v>#N/A</c:v>
                </c:pt>
                <c:pt idx="5">
                  <c:v>1.53</c:v>
                </c:pt>
                <c:pt idx="6">
                  <c:v>#N/A</c:v>
                </c:pt>
                <c:pt idx="7">
                  <c:v>0.76</c:v>
                </c:pt>
                <c:pt idx="8">
                  <c:v>#N/A</c:v>
                </c:pt>
                <c:pt idx="9">
                  <c:v>0.56000000000000005</c:v>
                </c:pt>
              </c:numCache>
            </c:numRef>
          </c:val>
          <c:extLst>
            <c:ext xmlns:c16="http://schemas.microsoft.com/office/drawing/2014/chart" uri="{C3380CC4-5D6E-409C-BE32-E72D297353CC}">
              <c16:uniqueId val="{00000005-6CE4-4A60-A5E4-164D6F3EF1DE}"/>
            </c:ext>
          </c:extLst>
        </c:ser>
        <c:ser>
          <c:idx val="6"/>
          <c:order val="6"/>
          <c:tx>
            <c:strRef>
              <c:f>データシート!$A$33</c:f>
              <c:strCache>
                <c:ptCount val="1"/>
                <c:pt idx="0">
                  <c:v>産山村風力発電事業特別会計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0.82</c:v>
                </c:pt>
                <c:pt idx="2">
                  <c:v>#N/A</c:v>
                </c:pt>
                <c:pt idx="3">
                  <c:v>1.05</c:v>
                </c:pt>
                <c:pt idx="4">
                  <c:v>#N/A</c:v>
                </c:pt>
                <c:pt idx="5">
                  <c:v>0.82</c:v>
                </c:pt>
                <c:pt idx="6">
                  <c:v>#N/A</c:v>
                </c:pt>
                <c:pt idx="7">
                  <c:v>0.49</c:v>
                </c:pt>
                <c:pt idx="8">
                  <c:v>#N/A</c:v>
                </c:pt>
                <c:pt idx="9">
                  <c:v>0.66</c:v>
                </c:pt>
              </c:numCache>
            </c:numRef>
          </c:val>
          <c:extLst>
            <c:ext xmlns:c16="http://schemas.microsoft.com/office/drawing/2014/chart" uri="{C3380CC4-5D6E-409C-BE32-E72D297353CC}">
              <c16:uniqueId val="{00000006-6CE4-4A60-A5E4-164D6F3EF1DE}"/>
            </c:ext>
          </c:extLst>
        </c:ser>
        <c:ser>
          <c:idx val="7"/>
          <c:order val="7"/>
          <c:tx>
            <c:strRef>
              <c:f>データシート!$A$34</c:f>
              <c:strCache>
                <c:ptCount val="1"/>
                <c:pt idx="0">
                  <c:v>産山村介護保険特別会計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3.12</c:v>
                </c:pt>
                <c:pt idx="2">
                  <c:v>#N/A</c:v>
                </c:pt>
                <c:pt idx="3">
                  <c:v>2.93</c:v>
                </c:pt>
                <c:pt idx="4">
                  <c:v>#N/A</c:v>
                </c:pt>
                <c:pt idx="5">
                  <c:v>2.82</c:v>
                </c:pt>
                <c:pt idx="6">
                  <c:v>#N/A</c:v>
                </c:pt>
                <c:pt idx="7">
                  <c:v>2.88</c:v>
                </c:pt>
                <c:pt idx="8">
                  <c:v>#N/A</c:v>
                </c:pt>
                <c:pt idx="9">
                  <c:v>0.87</c:v>
                </c:pt>
              </c:numCache>
            </c:numRef>
          </c:val>
          <c:extLst>
            <c:ext xmlns:c16="http://schemas.microsoft.com/office/drawing/2014/chart" uri="{C3380CC4-5D6E-409C-BE32-E72D297353CC}">
              <c16:uniqueId val="{00000007-6CE4-4A60-A5E4-164D6F3EF1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5.27</c:v>
                </c:pt>
                <c:pt idx="2">
                  <c:v>#N/A</c:v>
                </c:pt>
                <c:pt idx="3">
                  <c:v>5.16</c:v>
                </c:pt>
                <c:pt idx="4">
                  <c:v>#N/A</c:v>
                </c:pt>
                <c:pt idx="5">
                  <c:v>10.52</c:v>
                </c:pt>
                <c:pt idx="6">
                  <c:v>#N/A</c:v>
                </c:pt>
                <c:pt idx="7">
                  <c:v>7.8</c:v>
                </c:pt>
                <c:pt idx="8">
                  <c:v>#N/A</c:v>
                </c:pt>
                <c:pt idx="9">
                  <c:v>3.51</c:v>
                </c:pt>
              </c:numCache>
            </c:numRef>
          </c:val>
          <c:extLst>
            <c:ext xmlns:c16="http://schemas.microsoft.com/office/drawing/2014/chart" uri="{C3380CC4-5D6E-409C-BE32-E72D297353CC}">
              <c16:uniqueId val="{00000008-6CE4-4A60-A5E4-164D6F3EF1DE}"/>
            </c:ext>
          </c:extLst>
        </c:ser>
        <c:ser>
          <c:idx val="9"/>
          <c:order val="9"/>
          <c:tx>
            <c:strRef>
              <c:f>データシート!$A$36</c:f>
              <c:strCache>
                <c:ptCount val="1"/>
                <c:pt idx="0">
                  <c:v>産山村診療所特別会計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0.4</c:v>
                </c:pt>
                <c:pt idx="2">
                  <c:v>0.17</c:v>
                </c:pt>
                <c:pt idx="3">
                  <c:v>#N/A</c:v>
                </c:pt>
                <c:pt idx="4">
                  <c:v>1.1599999999999999</c:v>
                </c:pt>
                <c:pt idx="5">
                  <c:v>#N/A</c:v>
                </c:pt>
                <c:pt idx="6">
                  <c:v>0.76</c:v>
                </c:pt>
                <c:pt idx="7">
                  <c:v>#N/A</c:v>
                </c:pt>
                <c:pt idx="8">
                  <c:v>1.61</c:v>
                </c:pt>
                <c:pt idx="9">
                  <c:v>#N/A</c:v>
                </c:pt>
              </c:numCache>
            </c:numRef>
          </c:val>
          <c:extLst>
            <c:ext xmlns:c16="http://schemas.microsoft.com/office/drawing/2014/chart" uri="{C3380CC4-5D6E-409C-BE32-E72D297353CC}">
              <c16:uniqueId val="{00000009-6CE4-4A60-A5E4-164D6F3EF1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166</c:v>
                </c:pt>
                <c:pt idx="5">
                  <c:v>154</c:v>
                </c:pt>
                <c:pt idx="8">
                  <c:v>158</c:v>
                </c:pt>
                <c:pt idx="11">
                  <c:v>157</c:v>
                </c:pt>
                <c:pt idx="14">
                  <c:v>169</c:v>
                </c:pt>
              </c:numCache>
            </c:numRef>
          </c:val>
          <c:extLst>
            <c:ext xmlns:c16="http://schemas.microsoft.com/office/drawing/2014/chart" uri="{C3380CC4-5D6E-409C-BE32-E72D297353CC}">
              <c16:uniqueId val="{00000000-5281-45F4-9995-4430DEB232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81-45F4-9995-4430DEB232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36</c:v>
                </c:pt>
                <c:pt idx="3">
                  <c:v>26</c:v>
                </c:pt>
                <c:pt idx="6">
                  <c:v>11</c:v>
                </c:pt>
                <c:pt idx="9">
                  <c:v>8</c:v>
                </c:pt>
                <c:pt idx="12">
                  <c:v>13</c:v>
                </c:pt>
              </c:numCache>
            </c:numRef>
          </c:val>
          <c:extLst>
            <c:ext xmlns:c16="http://schemas.microsoft.com/office/drawing/2014/chart" uri="{C3380CC4-5D6E-409C-BE32-E72D297353CC}">
              <c16:uniqueId val="{00000002-5281-45F4-9995-4430DEB232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c:v>
                </c:pt>
                <c:pt idx="3">
                  <c:v>10</c:v>
                </c:pt>
                <c:pt idx="6">
                  <c:v>6</c:v>
                </c:pt>
                <c:pt idx="9">
                  <c:v>7</c:v>
                </c:pt>
                <c:pt idx="12">
                  <c:v>8</c:v>
                </c:pt>
              </c:numCache>
            </c:numRef>
          </c:val>
          <c:extLst>
            <c:ext xmlns:c16="http://schemas.microsoft.com/office/drawing/2014/chart" uri="{C3380CC4-5D6E-409C-BE32-E72D297353CC}">
              <c16:uniqueId val="{00000003-5281-45F4-9995-4430DEB232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10</c:v>
                </c:pt>
                <c:pt idx="6">
                  <c:v>6</c:v>
                </c:pt>
                <c:pt idx="9">
                  <c:v>8</c:v>
                </c:pt>
                <c:pt idx="12">
                  <c:v>6</c:v>
                </c:pt>
              </c:numCache>
            </c:numRef>
          </c:val>
          <c:extLst>
            <c:ext xmlns:c16="http://schemas.microsoft.com/office/drawing/2014/chart" uri="{C3380CC4-5D6E-409C-BE32-E72D297353CC}">
              <c16:uniqueId val="{00000004-5281-45F4-9995-4430DEB232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81-45F4-9995-4430DEB232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81-45F4-9995-4430DEB232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205</c:v>
                </c:pt>
                <c:pt idx="3">
                  <c:v>203</c:v>
                </c:pt>
                <c:pt idx="6">
                  <c:v>209</c:v>
                </c:pt>
                <c:pt idx="9">
                  <c:v>206</c:v>
                </c:pt>
                <c:pt idx="12">
                  <c:v>215</c:v>
                </c:pt>
              </c:numCache>
            </c:numRef>
          </c:val>
          <c:extLst>
            <c:ext xmlns:c16="http://schemas.microsoft.com/office/drawing/2014/chart" uri="{C3380CC4-5D6E-409C-BE32-E72D297353CC}">
              <c16:uniqueId val="{00000007-5281-45F4-9995-4430DEB232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104</c:v>
                </c:pt>
                <c:pt idx="2">
                  <c:v>#N/A</c:v>
                </c:pt>
                <c:pt idx="3">
                  <c:v>#N/A</c:v>
                </c:pt>
                <c:pt idx="4">
                  <c:v>95</c:v>
                </c:pt>
                <c:pt idx="5">
                  <c:v>#N/A</c:v>
                </c:pt>
                <c:pt idx="6">
                  <c:v>#N/A</c:v>
                </c:pt>
                <c:pt idx="7">
                  <c:v>74</c:v>
                </c:pt>
                <c:pt idx="8">
                  <c:v>#N/A</c:v>
                </c:pt>
                <c:pt idx="9">
                  <c:v>#N/A</c:v>
                </c:pt>
                <c:pt idx="10">
                  <c:v>72</c:v>
                </c:pt>
                <c:pt idx="11">
                  <c:v>#N/A</c:v>
                </c:pt>
                <c:pt idx="12">
                  <c:v>#N/A</c:v>
                </c:pt>
                <c:pt idx="13">
                  <c:v>73</c:v>
                </c:pt>
                <c:pt idx="14">
                  <c:v>#N/A</c:v>
                </c:pt>
              </c:numCache>
            </c:numRef>
          </c:val>
          <c:smooth val="0"/>
          <c:extLst>
            <c:ext xmlns:c16="http://schemas.microsoft.com/office/drawing/2014/chart" uri="{C3380CC4-5D6E-409C-BE32-E72D297353CC}">
              <c16:uniqueId val="{00000008-5281-45F4-9995-4430DEB232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1287</c:v>
                </c:pt>
                <c:pt idx="5">
                  <c:v>1436</c:v>
                </c:pt>
                <c:pt idx="8">
                  <c:v>1642</c:v>
                </c:pt>
                <c:pt idx="11">
                  <c:v>1587</c:v>
                </c:pt>
                <c:pt idx="14">
                  <c:v>1623</c:v>
                </c:pt>
              </c:numCache>
            </c:numRef>
          </c:val>
          <c:extLst>
            <c:ext xmlns:c16="http://schemas.microsoft.com/office/drawing/2014/chart" uri="{C3380CC4-5D6E-409C-BE32-E72D297353CC}">
              <c16:uniqueId val="{00000000-82A0-4EC2-B198-70882A0F44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131</c:v>
                </c:pt>
                <c:pt idx="5">
                  <c:v>135</c:v>
                </c:pt>
                <c:pt idx="8">
                  <c:v>159</c:v>
                </c:pt>
                <c:pt idx="11">
                  <c:v>149</c:v>
                </c:pt>
                <c:pt idx="14">
                  <c:v>136</c:v>
                </c:pt>
              </c:numCache>
            </c:numRef>
          </c:val>
          <c:extLst>
            <c:ext xmlns:c16="http://schemas.microsoft.com/office/drawing/2014/chart" uri="{C3380CC4-5D6E-409C-BE32-E72D297353CC}">
              <c16:uniqueId val="{00000001-82A0-4EC2-B198-70882A0F44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1011</c:v>
                </c:pt>
                <c:pt idx="5">
                  <c:v>958</c:v>
                </c:pt>
                <c:pt idx="8">
                  <c:v>1109</c:v>
                </c:pt>
                <c:pt idx="11">
                  <c:v>973</c:v>
                </c:pt>
                <c:pt idx="14">
                  <c:v>1045</c:v>
                </c:pt>
              </c:numCache>
            </c:numRef>
          </c:val>
          <c:extLst>
            <c:ext xmlns:c16="http://schemas.microsoft.com/office/drawing/2014/chart" uri="{C3380CC4-5D6E-409C-BE32-E72D297353CC}">
              <c16:uniqueId val="{00000002-82A0-4EC2-B198-70882A0F44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A0-4EC2-B198-70882A0F44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A0-4EC2-B198-70882A0F44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A0-4EC2-B198-70882A0F44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68</c:v>
                </c:pt>
                <c:pt idx="3">
                  <c:v>76</c:v>
                </c:pt>
                <c:pt idx="6">
                  <c:v>261</c:v>
                </c:pt>
                <c:pt idx="9">
                  <c:v>261</c:v>
                </c:pt>
                <c:pt idx="12">
                  <c:v>153</c:v>
                </c:pt>
              </c:numCache>
            </c:numRef>
          </c:val>
          <c:extLst>
            <c:ext xmlns:c16="http://schemas.microsoft.com/office/drawing/2014/chart" uri="{C3380CC4-5D6E-409C-BE32-E72D297353CC}">
              <c16:uniqueId val="{00000006-82A0-4EC2-B198-70882A0F44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43</c:v>
                </c:pt>
                <c:pt idx="3">
                  <c:v>41</c:v>
                </c:pt>
                <c:pt idx="6">
                  <c:v>43</c:v>
                </c:pt>
                <c:pt idx="9">
                  <c:v>42</c:v>
                </c:pt>
                <c:pt idx="12">
                  <c:v>37</c:v>
                </c:pt>
              </c:numCache>
            </c:numRef>
          </c:val>
          <c:extLst>
            <c:ext xmlns:c16="http://schemas.microsoft.com/office/drawing/2014/chart" uri="{C3380CC4-5D6E-409C-BE32-E72D297353CC}">
              <c16:uniqueId val="{00000007-82A0-4EC2-B198-70882A0F44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103</c:v>
                </c:pt>
                <c:pt idx="3">
                  <c:v>99</c:v>
                </c:pt>
                <c:pt idx="6">
                  <c:v>97</c:v>
                </c:pt>
                <c:pt idx="9">
                  <c:v>106</c:v>
                </c:pt>
                <c:pt idx="12">
                  <c:v>95</c:v>
                </c:pt>
              </c:numCache>
            </c:numRef>
          </c:val>
          <c:extLst>
            <c:ext xmlns:c16="http://schemas.microsoft.com/office/drawing/2014/chart" uri="{C3380CC4-5D6E-409C-BE32-E72D297353CC}">
              <c16:uniqueId val="{00000008-82A0-4EC2-B198-70882A0F44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A0-4EC2-B198-70882A0F44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2022</c:v>
                </c:pt>
                <c:pt idx="3">
                  <c:v>2165</c:v>
                </c:pt>
                <c:pt idx="6">
                  <c:v>2198</c:v>
                </c:pt>
                <c:pt idx="9">
                  <c:v>2175</c:v>
                </c:pt>
                <c:pt idx="12">
                  <c:v>2189</c:v>
                </c:pt>
              </c:numCache>
            </c:numRef>
          </c:val>
          <c:extLst>
            <c:ext xmlns:c16="http://schemas.microsoft.com/office/drawing/2014/chart" uri="{C3380CC4-5D6E-409C-BE32-E72D297353CC}">
              <c16:uniqueId val="{0000000A-82A0-4EC2-B198-70882A0F44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A0-4EC2-B198-70882A0F44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782</c:v>
                </c:pt>
                <c:pt idx="1">
                  <c:v>734</c:v>
                </c:pt>
                <c:pt idx="2">
                  <c:v>773</c:v>
                </c:pt>
              </c:numCache>
            </c:numRef>
          </c:val>
          <c:extLst>
            <c:ext xmlns:c16="http://schemas.microsoft.com/office/drawing/2014/chart" uri="{C3380CC4-5D6E-409C-BE32-E72D297353CC}">
              <c16:uniqueId val="{00000000-2AAE-4531-A5C2-4E909630F3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40</c:v>
                </c:pt>
                <c:pt idx="1">
                  <c:v>39</c:v>
                </c:pt>
                <c:pt idx="2">
                  <c:v>39</c:v>
                </c:pt>
              </c:numCache>
            </c:numRef>
          </c:val>
          <c:extLst>
            <c:ext xmlns:c16="http://schemas.microsoft.com/office/drawing/2014/chart" uri="{C3380CC4-5D6E-409C-BE32-E72D297353CC}">
              <c16:uniqueId val="{00000001-2AAE-4531-A5C2-4E909630F3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176</c:v>
                </c:pt>
                <c:pt idx="1">
                  <c:v>172</c:v>
                </c:pt>
                <c:pt idx="2">
                  <c:v>184</c:v>
                </c:pt>
              </c:numCache>
            </c:numRef>
          </c:val>
          <c:extLst>
            <c:ext xmlns:c16="http://schemas.microsoft.com/office/drawing/2014/chart" uri="{C3380CC4-5D6E-409C-BE32-E72D297353CC}">
              <c16:uniqueId val="{00000002-2AAE-4531-A5C2-4E909630F3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{A3F1A76D-943F-41A7-8A84-76707B088FF3}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24F-4780-A556-CFE6E31DDC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{CCA69E00-A230-43F0-A5FF-EF7FE5907BC9}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4F-4780-A556-CFE6E31DDC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{EF64AAF4-33C1-40C7-A0D5-4512660F51F4}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4F-4780-A556-CFE6E31DDC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{AA606D73-EEAC-43B2-A860-12A37257C283}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4F-4780-A556-CFE6E31DDC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{39DFCC6A-D323-4AF5-89B6-50717D9BD4A0}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4F-4780-A556-CFE6E31DDC3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{D74B8E52-819E-4541-86C4-D0F6837F8F19}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24F-4780-A556-CFE6E31DDC3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{C5919DD0-5045-4386-8BA7-961E62851365}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24F-4780-A556-CFE6E31DDC3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{40B58F98-39B2-48A2-9C05-A4EC53887402}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24F-4780-A556-CFE6E31DDC3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{D732BB45-E1F3-4AE2-B361-8593AEB650A8}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24F-4780-A556-CFE6E31DDC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56.1</c:v>
                </c:pt>
                <c:pt idx="16">
                  <c:v>57.2</c:v>
                </c:pt>
                <c:pt idx="24">
                  <c:v>58.9</c:v>
                </c:pt>
                <c:pt idx="32">
                  <c:v>60.5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4F-4780-A556-CFE6E31DDC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{C9E68D1B-ED11-414E-B12E-2AB2AAFED106}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24F-4780-A556-CFE6E31DDC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{6991C7DB-21A5-4733-83F8-ABCCD79797F6}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4F-4780-A556-CFE6E31DDC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{1E5F85D6-7A55-4073-BF0B-0281E00E74F3}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4F-4780-A556-CFE6E31DDC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{6A56AF71-1832-4520-9562-AE3269557B09}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4F-4780-A556-CFE6E31DDC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{0BF21E57-6CD0-4E30-BB1C-4A5CA5760008}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4F-4780-A556-CFE6E31DDC3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{260D53EF-1AA3-47E3-B2E6-DA1DAC01E376}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24F-4780-A556-CFE6E31DDC3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{F2468129-42BA-4D72-B95C-A67ADAD5B52B}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24F-4780-A556-CFE6E31DDC3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{53F57671-CB35-4C65-8D90-BAA9D82773E0}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24F-4780-A556-CFE6E31DDC3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{563D4982-A8F7-4849-9947-D0780590A305}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24F-4780-A556-CFE6E31DDC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4F-4780-A556-CFE6E31DDC39}"/>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{947DBBDB-4391-4B7D-BAD1-F45255708C9C}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1E6-4EF4-8191-D6A84382DE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{17506FCE-7209-4095-B6AF-1F685EA096C9}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E6-4EF4-8191-D6A84382DE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{A3DF30D9-0397-42AC-BCCF-18B3FBE6BD04}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E6-4EF4-8191-D6A84382DE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{1C5C597F-35AB-4FEA-8BD2-D643B17EC8D2}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E6-4EF4-8191-D6A84382DE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{8E45C08D-7BDB-4D2C-807D-467A98552555}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E6-4EF4-8191-D6A84382DE0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{5D07E3D3-F2F9-4554-A86C-6DDA7FB1A02D}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1E6-4EF4-8191-D6A84382DE0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{4E0B3995-0AEC-46B6-ABCB-363EDF9DFED6}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1E6-4EF4-8191-D6A84382DE0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{58C0B39A-D737-4E4E-A3AB-A1862AD7F069}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1E6-4EF4-8191-D6A84382DE0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{E6D01F2D-5BA5-436F-B4D1-CE9AC2BBBFA5}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1E6-4EF4-8191-D6A84382DE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9.1</c:v>
                </c:pt>
                <c:pt idx="16">
                  <c:v>9.1999999999999993</c:v>
                </c:pt>
                <c:pt idx="24">
                  <c:v>8.3000000000000007</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E6-4EF4-8191-D6A84382DE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{BA3D2FDF-B26A-4DF0-958C-B6E9CC67E8A2}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1E6-4EF4-8191-D6A84382DE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{65FD111E-88DB-404F-AA28-CA0910875E0F}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E6-4EF4-8191-D6A84382DE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{3337584F-3C27-4457-996E-14A4E63D428F}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E6-4EF4-8191-D6A84382DE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{E7D829A1-4773-4430-8546-4FFDDA105668}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E6-4EF4-8191-D6A84382DE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{1039C7F9-D7B1-41A7-B67F-EEE0CEE0C09D}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E6-4EF4-8191-D6A84382DE0F}"/>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{CC4CD12F-E920-43B8-8274-E0832892216F}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1E6-4EF4-8191-D6A84382DE0F}"/>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{EF16641A-92B8-44F6-B4D5-869C5D5A2026}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1E6-4EF4-8191-D6A84382DE0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{35C6541E-B624-4EF0-8586-49E1F09C386F}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1E6-4EF4-8191-D6A84382DE0F}"/>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{D8FDC769-FFCE-4B60-A192-3D5FAE1B12EC}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1E6-4EF4-8191-D6A84382DE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E6-4EF4-8191-D6A84382DE0F}"/>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元利償還金は昨年度より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の借入次第では十数年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間はさらに増加する見込みである。今後も過疎対策事業債などの交付税率の高い有利な地方債を活用するとともに事業の見直しも図りながら、元利償還金の減少に努める。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熊本地震に係る復旧・復興関連事業や、産山学園大規模改修工事に伴う村債の発行により、一般会計等に係る地方債残高が平成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をピークに令和元年度は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ものの、令和２年度は再度増加した。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村道等の新設改良や定住促進施策が控えており、村債の発行はやむをえないことから、過疎対策事業債などの交付税率の高い有利なものを活用していく。また、公共施設総合管理計画に基づき適正な施設整備事業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熊本県産山村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２９年度は震災関連等の臨時的な支出に対応するため、基金を取り崩していたが、平成３０年度は事業の一時立替分等の歳入が増加したことから余剰金などを積み立てたので基金増加となった。令和元年度は公共施設の維持管理に関するの指定管理料の増額ならびに維持改修や更新による増のため、基金の減少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令和２年度においては繰越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事業の一時立替分等の歳入が増加したことから余剰金などを積み立てたので基金増加となった。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基金全体として、今後は現状を維持できるよう支出削減等に努める。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創生基金：（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）産山村における多様な歴史・文化・産業等を活かし、独創的・個性的な地域づくりを行うための財源に充てるとき。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産山村人材育成事業実施要綱に要する経費の財源に充てるとき。</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熊本地震復興基金：熊本地震復興基金の使途に定める事業に必要な経費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災害対策基金：地震や風水害など、あらゆる自然災害、人為的災害等から、産山村民の生命と財産を守るべく、その予防対策、復旧対策、</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復興対策等を円滑に推進するため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ふるさと水と土保全基金：土地改良施設の多面的機能を良好に発揮させるための活動を支援する事業に要する経費並びに基金の管理等に要する経費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観光開発のため必要があり、その使用によって高率的な効果が見込まれる場合。</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村財政の運営上、緊急かつ絶対に繰り出すことが必要であると認められたとき。</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：一部事業に充当した。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熊本地震復興基金：一部事業に充当した。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災害対策基金：ふるさと寄附金の一部を積み立てた。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ふるさと水と土保全基金：利子等積み立てた。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適切な事業へ充当していく。特に熊本地震復興基金は他市町村の使途状況を鑑みながら適切に運用していく。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度は単独事業の伸びにより取り崩しが増加した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が、令和２年度は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決算余剰金の増加による積み立て額の増。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基本は現状維持を目標にしていく。しかし、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建設事業等においては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施工単価の上昇や、人件費の上昇などが続いて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おり、またコロナウイルス感染症拡大防止対策に多くの支出を伴うことから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、基金は減少すると見込まれる。不要な支出は避け健全な財政運営を図る。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震災関連廃棄物処理事業に発行した地方債の元利償還への補助金があったことから微減となった。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震災関連廃棄物処理事業分の補助金分は今後減少していく。現在は積み増しなどの検討はしていないため、補助分減少後は、現状維持となる。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7831B16-6A3A-47E7-A8CE-B9E82FE145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752636-F5F3-49EB-8BA7-C20B01F0DA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D723F34-18D2-498E-8DB1-A999088EB49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3B57EA7-3096-4D81-8660-3B95C07450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4485BE-A7E8-4ADA-9914-BF64EB510BD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6622AF2-D782-45E3-8945-F6EC2FB63C2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71A2A73-4E87-4759-91F3-2DF17D96E68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D15600D-631B-4255-8B1A-34DBDFB7133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F6CF9BB-9A81-46DC-898C-ED3D6B3AB5A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B236AAE-0D8E-4A24-9EAF-7DBA8D8286B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846DDF9-6850-4A28-BFD3-A22E0BA7F05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F081132-3020-4BBC-A9D2-8300F092F38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0B34306-36FB-4AD3-AE18-5C93355032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4C023-FF47-4C24-A451-481B7D71F9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D911BFB-4698-4DB2-8133-18A8B246D48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4EE798B-ABC5-4BAE-9391-A3D62FE1EC6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9CFF27E-82BC-4187-9A2B-8B6756A013C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74FCE8E-8D87-4988-8888-A184D97A81A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5E2C6D-D78D-4F30-81C5-91E8E5FE737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DC563DD-08B2-43E1-B9CC-DA10FD90657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CD6E92A-3CA3-42DE-9AD5-4DE74009A0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4DD7BBD-4405-4421-9935-3CC9617D93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1,404
60.81
2,454,642
2,402,963
22,277
1,172,770
2,188,654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BDEA909-1F08-41DA-9BAC-F056728999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0A5B9C3-FA12-4C73-8B36-D15FA440555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58ABB95-9DD4-4939-8A30-CC4BB5CD1BF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52134B1-BA22-4C2F-A5ED-0F7AF2374A8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BA9AEB1-5EB4-4B4A-99CA-A47C20F98BE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B18B144-82D2-408E-8589-96F87E1504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DA05630-B1A3-4EAE-AABF-2AAE6468F4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F8B6E31-D291-4318-8E57-06960556BE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81527E3-3EA8-485A-9242-FCF49F20DE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9F279C6-9D15-4583-A18F-3FCD38FA3DD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A1C230E-9E59-4D1D-9718-415874A45B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61F1CA7-37E5-45EC-ACAC-795C48EAE7B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F6D009B-FBEA-49C5-9867-6FB484907C2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F577B90-4DC8-4A89-A316-1FFEE3CF56E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EDDF030-CE9B-4755-AFDF-43F66DD260C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78966B3-9957-46A2-B424-5EE4C9A6634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6FFA5EA-49F8-42CD-A62E-4F3184191BB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C4E7F1-99AB-493E-B4D7-C2D1C52E6AE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D2C60AF-DDA8-4A5E-9FAE-2E93463033E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56991B0-F60C-4F53-804C-97818042C54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34D7B66-FADB-477F-A3C5-49551FAFE2B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BB5C17D-26EF-46A8-A75F-47BDBB19E27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711A62A-2DE9-47DE-860A-A5CAD5526F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22A6429-2EDC-419C-BA53-38695FF689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63BCD85-6FB5-4165-8379-E45BB39D61F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E197EE8-F54C-4B54-9E41-50207A19D0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D514F73-EC4F-4514-9AEE-6045A6D79D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6BBCF59-C0F8-43DC-A32F-0125F7B90F2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8627D05-A3A3-4CF2-BD0C-EFF577C06FA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4961B93-B309-4793-A63A-C1742EA8A2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4014124-1126-4597-915B-369CBC0BE25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2F5EBFA-455B-48F5-9504-EA817DB52AA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5EFC1F3-D270-48E6-B58B-1CEE65F296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7933428-73A8-4740-8DDD-75D18DC37C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DCAD9B5-8D59-4A0D-AD84-5F770DDB1E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にかけて有形固定資産減価償却率が</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増加しており、類似団体と比較すると下回っている。施設に対する投資額よりも減価償却費が大きかったためである。特に</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で金額が大きかった工事はヒゴタイ公園キャンプ等ロッジの増設工事や産山学園のネットワーク環境工事が挙げられる。</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年間では増加傾向にあり、資産の老朽化が進んでいるといえる。公共施設等総合管理計画に基づき資産を適切に更新していく。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CF7E64A-E9E7-466D-B40D-A3CE08505A1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6AAEAD9-1EC6-4EAC-8711-370869BCEFF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4F11C59-ED0C-4CD6-AA06-84B20E651E7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C32234A3-4C28-4B6A-955F-16F460BD438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186FE63E-7E3B-4842-9B1D-FB559CCD435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9BB0E02F-7227-482D-84DE-DB01C320C41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537B1DB-FA1A-4AA7-86AF-E53CA606A01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67077DA-4C64-4946-9493-082E132B5C9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4494094-A875-476C-A854-D6F4323D803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7344E81-5E2B-4E1F-A5BF-1541182B22B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8E55CE38-D6F0-471D-9C84-9953218DE93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38725AB-1E95-4223-A800-E566542ADB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54729DA2-18A7-4D05-868F-3E2C07AB4CC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C423ABD-8606-459F-95A8-0102D85FAB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E65394DA-AA87-4FC5-9693-BFEA8A62AF5A}"/>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7CDFD8D7-FDAB-4D78-85AD-1341E43D7BA5}"/>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A0D6FBDD-B9BF-4861-99E1-DCC11A13B2DD}"/>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D76E9910-5F78-46B2-88A3-3F8801D66381}"/>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0E3BA71F-C7E5-4079-9D5D-BDA4289C2FB6}"/>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CC6F021E-C5D8-49EE-B202-720D3C2FB1C6}"/>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4FF70493-B2D0-4821-AC55-DD0689093D51}"/>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F13F46EA-DB00-417A-B8AC-8576D536F83D}"/>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D170F45F-8009-459E-86D1-374DB2D1A98D}"/>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D3026DE3-16A6-4523-B9AD-4AEC09281E57}"/>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C271D47F-5315-43B0-8FAB-6299F43931CF}"/>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298906A-24FA-4713-AA6F-7BA4947DE82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E02B827-0EBE-4BAB-8D61-86C6F282972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7DEEBDF-ADB7-40EE-B90E-E924568A76F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65C6EB5-05CA-4805-B8D8-6488DB5138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E93DEF3-6E6F-49B5-8385-B6C7F99C1E4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89" name="楕円 88">
          <a:extLst>
            <a:ext uri="{FF2B5EF4-FFF2-40B4-BE49-F238E27FC236}">
              <a16:creationId xmlns:a16="http://schemas.microsoft.com/office/drawing/2014/main" id="{88991745-1E26-4737-B85D-DBA6029E132F}"/>
            </a:ext>
          </a:extLst>
        </xdr:cNvPr>
        <xdr:cNvSpPr/>
      </xdr:nvSpPr>
      <xdr:spPr>
        <a:xfrm>
          <a:off x="47117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144797</xdr:rowOff>
    </xdr:from>
    <xdr:ext cx="405111" cy="259045"/>
    <xdr:sp macro="" textlink="">
      <xdr:nvSpPr>
        <xdr:cNvPr id="90" name="有形固定資産減価償却率該当値テキスト">
          <a:extLst>
            <a:ext uri="{FF2B5EF4-FFF2-40B4-BE49-F238E27FC236}">
              <a16:creationId xmlns:a16="http://schemas.microsoft.com/office/drawing/2014/main" id="{6A5B761B-CD90-4F18-B7AF-796DF54DE29E}"/>
            </a:ext>
          </a:extLst>
        </xdr:cNvPr>
        <xdr:cNvSpPr txBox="1"/>
      </xdr:nvSpPr>
      <xdr:spPr>
        <a:xfrm>
          <a:off x="4813300" y="605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87376</xdr:rowOff>
    </xdr:from>
    <xdr:to>
      <xdr:col>19</xdr:col>
      <xdr:colOff>187325</xdr:colOff>
      <xdr:row>32</xdr:row>
      <xdr:rowOff>17526</xdr:rowOff>
    </xdr:to>
    <xdr:sp macro="" textlink="">
      <xdr:nvSpPr>
        <xdr:cNvPr id="91" name="楕円 90">
          <a:extLst>
            <a:ext uri="{FF2B5EF4-FFF2-40B4-BE49-F238E27FC236}">
              <a16:creationId xmlns:a16="http://schemas.microsoft.com/office/drawing/2014/main" id="{38CD9C8A-09E1-424A-8D5A-064E8A4E9085}"/>
            </a:ext>
          </a:extLst>
        </xdr:cNvPr>
        <xdr:cNvSpPr/>
      </xdr:nvSpPr>
      <xdr:spPr>
        <a:xfrm>
          <a:off x="4000500" y="61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138176</xdr:rowOff>
    </xdr:from>
    <xdr:to>
      <xdr:col>23</xdr:col>
      <xdr:colOff>85725</xdr:colOff>
      <xdr:row>32</xdr:row>
      <xdr:rowOff>1270</xdr:rowOff>
    </xdr:to>
    <xdr:cxnSp macro="">
      <xdr:nvCxnSpPr>
        <xdr:cNvPr id="92" name="直線コネクタ 91">
          <a:extLst>
            <a:ext uri="{FF2B5EF4-FFF2-40B4-BE49-F238E27FC236}">
              <a16:creationId xmlns:a16="http://schemas.microsoft.com/office/drawing/2014/main" id="{60009A1C-A3D1-497A-9747-7FF04D5C7E99}"/>
            </a:ext>
          </a:extLst>
        </xdr:cNvPr>
        <xdr:cNvCxnSpPr/>
      </xdr:nvCxnSpPr>
      <xdr:spPr>
        <a:xfrm>
          <a:off x="4051300" y="6224651"/>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50673</xdr:rowOff>
    </xdr:from>
    <xdr:to>
      <xdr:col>15</xdr:col>
      <xdr:colOff>187325</xdr:colOff>
      <xdr:row>31</xdr:row>
      <xdr:rowOff>152273</xdr:rowOff>
    </xdr:to>
    <xdr:sp macro="" textlink="">
      <xdr:nvSpPr>
        <xdr:cNvPr id="93" name="楕円 92">
          <a:extLst>
            <a:ext uri="{FF2B5EF4-FFF2-40B4-BE49-F238E27FC236}">
              <a16:creationId xmlns:a16="http://schemas.microsoft.com/office/drawing/2014/main" id="{4EE49BE7-86FE-4C45-BABC-7E61FA342463}"/>
            </a:ext>
          </a:extLst>
        </xdr:cNvPr>
        <xdr:cNvSpPr/>
      </xdr:nvSpPr>
      <xdr:spPr>
        <a:xfrm>
          <a:off x="3238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101473</xdr:rowOff>
    </xdr:from>
    <xdr:to>
      <xdr:col>19</xdr:col>
      <xdr:colOff>136525</xdr:colOff>
      <xdr:row>31</xdr:row>
      <xdr:rowOff>138176</xdr:rowOff>
    </xdr:to>
    <xdr:cxnSp macro="">
      <xdr:nvCxnSpPr>
        <xdr:cNvPr id="94" name="直線コネクタ 93">
          <a:extLst>
            <a:ext uri="{FF2B5EF4-FFF2-40B4-BE49-F238E27FC236}">
              <a16:creationId xmlns:a16="http://schemas.microsoft.com/office/drawing/2014/main" id="{30709525-992F-4F50-825C-A83BEF381FC4}"/>
            </a:ext>
          </a:extLst>
        </xdr:cNvPr>
        <xdr:cNvCxnSpPr/>
      </xdr:nvCxnSpPr>
      <xdr:spPr>
        <a:xfrm>
          <a:off x="3289300" y="6187948"/>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26924</xdr:rowOff>
    </xdr:from>
    <xdr:to>
      <xdr:col>11</xdr:col>
      <xdr:colOff>187325</xdr:colOff>
      <xdr:row>31</xdr:row>
      <xdr:rowOff>128524</xdr:rowOff>
    </xdr:to>
    <xdr:sp macro="" textlink="">
      <xdr:nvSpPr>
        <xdr:cNvPr id="95" name="楕円 94">
          <a:extLst>
            <a:ext uri="{FF2B5EF4-FFF2-40B4-BE49-F238E27FC236}">
              <a16:creationId xmlns:a16="http://schemas.microsoft.com/office/drawing/2014/main" id="{FE5A6025-2E42-4AD1-8C39-5966BD2D0552}"/>
            </a:ext>
          </a:extLst>
        </xdr:cNvPr>
        <xdr:cNvSpPr/>
      </xdr:nvSpPr>
      <xdr:spPr>
        <a:xfrm>
          <a:off x="2476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77724</xdr:rowOff>
    </xdr:from>
    <xdr:to>
      <xdr:col>15</xdr:col>
      <xdr:colOff>136525</xdr:colOff>
      <xdr:row>31</xdr:row>
      <xdr:rowOff>101473</xdr:rowOff>
    </xdr:to>
    <xdr:cxnSp macro="">
      <xdr:nvCxnSpPr>
        <xdr:cNvPr id="96" name="直線コネクタ 95">
          <a:extLst>
            <a:ext uri="{FF2B5EF4-FFF2-40B4-BE49-F238E27FC236}">
              <a16:creationId xmlns:a16="http://schemas.microsoft.com/office/drawing/2014/main" id="{86EE40E1-71DF-4B1F-A9AC-ABB29D4976F2}"/>
            </a:ext>
          </a:extLst>
        </xdr:cNvPr>
        <xdr:cNvCxnSpPr/>
      </xdr:nvCxnSpPr>
      <xdr:spPr>
        <a:xfrm>
          <a:off x="2527300" y="616419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150876</xdr:rowOff>
    </xdr:from>
    <xdr:to>
      <xdr:col>7</xdr:col>
      <xdr:colOff>187325</xdr:colOff>
      <xdr:row>31</xdr:row>
      <xdr:rowOff>81026</xdr:rowOff>
    </xdr:to>
    <xdr:sp macro="" textlink="">
      <xdr:nvSpPr>
        <xdr:cNvPr id="97" name="楕円 96">
          <a:extLst>
            <a:ext uri="{FF2B5EF4-FFF2-40B4-BE49-F238E27FC236}">
              <a16:creationId xmlns:a16="http://schemas.microsoft.com/office/drawing/2014/main" id="{207CBF27-F5D3-4266-A869-50184D113BD4}"/>
            </a:ext>
          </a:extLst>
        </xdr:cNvPr>
        <xdr:cNvSpPr/>
      </xdr:nvSpPr>
      <xdr:spPr>
        <a:xfrm>
          <a:off x="1714500" y="60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30226</xdr:rowOff>
    </xdr:from>
    <xdr:to>
      <xdr:col>11</xdr:col>
      <xdr:colOff>136525</xdr:colOff>
      <xdr:row>31</xdr:row>
      <xdr:rowOff>77724</xdr:rowOff>
    </xdr:to>
    <xdr:cxnSp macro="">
      <xdr:nvCxnSpPr>
        <xdr:cNvPr id="98" name="直線コネクタ 97">
          <a:extLst>
            <a:ext uri="{FF2B5EF4-FFF2-40B4-BE49-F238E27FC236}">
              <a16:creationId xmlns:a16="http://schemas.microsoft.com/office/drawing/2014/main" id="{24308669-E38E-487F-AD52-C040775853A2}"/>
            </a:ext>
          </a:extLst>
        </xdr:cNvPr>
        <xdr:cNvCxnSpPr/>
      </xdr:nvCxnSpPr>
      <xdr:spPr>
        <a:xfrm>
          <a:off x="1765300" y="6116701"/>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780F9F17-E888-4771-B1AF-4F413C6494D4}"/>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A1798600-BA8C-48A4-AE24-907C4E9AF0F3}"/>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D156D390-3F87-4406-B4DF-79D0ED188E0C}"/>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a:extLst>
            <a:ext uri="{FF2B5EF4-FFF2-40B4-BE49-F238E27FC236}">
              <a16:creationId xmlns:a16="http://schemas.microsoft.com/office/drawing/2014/main" id="{4995BE58-4D60-4930-B0A4-D2EA76BE5558}"/>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34053</xdr:rowOff>
    </xdr:from>
    <xdr:ext cx="405111" cy="259045"/>
    <xdr:sp macro="" textlink="">
      <xdr:nvSpPr>
        <xdr:cNvPr id="103" name="n_1mainValue有形固定資産減価償却率">
          <a:extLst>
            <a:ext uri="{FF2B5EF4-FFF2-40B4-BE49-F238E27FC236}">
              <a16:creationId xmlns:a16="http://schemas.microsoft.com/office/drawing/2014/main" id="{EFFD4E31-9294-4AAC-84C4-F2B650DAB39A}"/>
            </a:ext>
          </a:extLst>
        </xdr:cNvPr>
        <xdr:cNvSpPr txBox="1"/>
      </xdr:nvSpPr>
      <xdr:spPr>
        <a:xfrm>
          <a:off x="38360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168800</xdr:rowOff>
    </xdr:from>
    <xdr:ext cx="405111" cy="259045"/>
    <xdr:sp macro="" textlink="">
      <xdr:nvSpPr>
        <xdr:cNvPr id="104" name="n_2mainValue有形固定資産減価償却率">
          <a:extLst>
            <a:ext uri="{FF2B5EF4-FFF2-40B4-BE49-F238E27FC236}">
              <a16:creationId xmlns:a16="http://schemas.microsoft.com/office/drawing/2014/main" id="{993B9BBA-4F02-42F2-9725-BB71FC339941}"/>
            </a:ext>
          </a:extLst>
        </xdr:cNvPr>
        <xdr:cNvSpPr txBox="1"/>
      </xdr:nvSpPr>
      <xdr:spPr>
        <a:xfrm>
          <a:off x="3086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145051</xdr:rowOff>
    </xdr:from>
    <xdr:ext cx="405111" cy="259045"/>
    <xdr:sp macro="" textlink="">
      <xdr:nvSpPr>
        <xdr:cNvPr id="105" name="n_3mainValue有形固定資産減価償却率">
          <a:extLst>
            <a:ext uri="{FF2B5EF4-FFF2-40B4-BE49-F238E27FC236}">
              <a16:creationId xmlns:a16="http://schemas.microsoft.com/office/drawing/2014/main" id="{A765E3EC-F4ED-48E7-8968-0A4C4A7B2871}"/>
            </a:ext>
          </a:extLst>
        </xdr:cNvPr>
        <xdr:cNvSpPr txBox="1"/>
      </xdr:nvSpPr>
      <xdr:spPr>
        <a:xfrm>
          <a:off x="2324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97553</xdr:rowOff>
    </xdr:from>
    <xdr:ext cx="405111" cy="259045"/>
    <xdr:sp macro="" textlink="">
      <xdr:nvSpPr>
        <xdr:cNvPr id="106" name="n_4mainValue有形固定資産減価償却率">
          <a:extLst>
            <a:ext uri="{FF2B5EF4-FFF2-40B4-BE49-F238E27FC236}">
              <a16:creationId xmlns:a16="http://schemas.microsoft.com/office/drawing/2014/main" id="{EDA6143D-0142-4F9E-B1C3-CC21FFEA3E72}"/>
            </a:ext>
          </a:extLst>
        </xdr:cNvPr>
        <xdr:cNvSpPr txBox="1"/>
      </xdr:nvSpPr>
      <xdr:spPr>
        <a:xfrm>
          <a:off x="1562744" y="584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4DE26A4-23E7-4FFF-B11E-A43F8EE4E0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F1563D4-EB82-4FAB-AC07-B4C3404EAC5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235B6A0C-E357-46B0-A43A-BC1862106CF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78AD3C2-889C-4C25-BD7A-321A1212B7C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8C51D8F-44FE-4C54-B349-E26C64EBA8D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E8E9423-DD71-4756-9DD4-3967475D864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7A64731-D2FA-4620-8472-3DB3C1DE6C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767722E-DB75-431F-A295-A149455C996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AB264E3-67A1-455B-9EBD-E01903986E0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0E6DE16-B826-4180-BE90-FC1FEC98E2A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5625D3D-1698-4475-8D61-D31615762C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BFAE31E-BFA3-4F1E-BCCB-34B458C58D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50D8116-2554-4733-BF30-3335BDB0C9F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にかけてし債務償還比率が</a:t>
          </a:r>
          <a:r>
            <a:rPr kumimoji="1" lang="en-US" altLang="ja-JP" sz="1100">
              <a:latin typeface="ＭＳ Ｐゴシック" panose="020B0600070205080204" pitchFamily="50" charset="-128"/>
              <a:ea typeface="ＭＳ Ｐゴシック" panose="020B0600070205080204" pitchFamily="50" charset="-128"/>
            </a:rPr>
            <a:t>87.9%</a:t>
          </a:r>
          <a:r>
            <a:rPr kumimoji="1" lang="ja-JP" altLang="en-US" sz="1100">
              <a:latin typeface="ＭＳ Ｐゴシック" panose="020B0600070205080204" pitchFamily="50" charset="-128"/>
              <a:ea typeface="ＭＳ Ｐゴシック" panose="020B0600070205080204" pitchFamily="50" charset="-128"/>
            </a:rPr>
            <a:t>減少した。類似団体と比較すると上回っている。地方債残高は増加したものの、充当可能基金が増加したため債務償還比率が減少した。今後とも極力起債発行を抑制しつつ、健全な財政運営に努めていく。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7E21F65-75F7-4AB3-805B-89A40E23B2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FEDCB03-BD43-438F-AB81-77D267DE67E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A097D8C-D9F8-473F-915B-AA0E8C3749E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8F8FFD97-1036-4991-AED5-65FA98ADA68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F898EAF0-9576-42F2-AE5E-5E471E84159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6BF236F-CB2E-429F-8EBF-AA9544149EC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F015E3E8-0F0B-4CB9-8ED4-D258132BA4A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310C8F89-3997-4057-BCBE-1B1011FF0D1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DA746B88-10B0-4FA0-AB84-D6FD362D4FE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91F2CA21-85A7-48B5-9815-A687034A542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C2932150-CFDB-4EDB-B2FE-C2D330BADA6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7D25E7A1-9BFD-42DD-A649-A6035EE016A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2556816A-49D4-450A-988A-B84A1A9E274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434B6231-9996-46BB-BA69-5A74072B34B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16EA218-DF00-4EFA-880C-B728DC45AB8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412D1FF-0E53-4EEF-8C50-26A1B0DA436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40F4A75-B03D-4D18-91EE-BE3F598719C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6410221A-FF99-4530-9B6F-636191E33545}"/>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1170F197-2824-4283-BE4D-2652E9202692}"/>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9A4A0046-E7A0-4534-8008-3DE629FEDECB}"/>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50E84C1D-087D-47B2-8467-8508A4DEEFB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94E708-B921-4016-A0FC-BDAABC757B6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2" name="債務償還比率平均値テキスト">
          <a:extLst>
            <a:ext uri="{FF2B5EF4-FFF2-40B4-BE49-F238E27FC236}">
              <a16:creationId xmlns:a16="http://schemas.microsoft.com/office/drawing/2014/main" id="{8966C769-A543-43FB-B2F6-14853C1CF9D5}"/>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534E333D-D36E-4EB3-8296-70F7D7B334B1}"/>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801D6635-1F53-4BFE-A07B-7F1A60C1B2D0}"/>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AB0E7966-0947-4A67-A0A4-3BBD28D3EBB4}"/>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32F7EF58-0382-4D51-B5F1-D0E2CF8D71DE}"/>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B47F4C7B-928F-4197-8078-7D1AC7C53710}"/>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AE492D5-2E03-44BE-8E8C-00C53BB7E71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795A0AE-1447-4B89-9C26-09DDB4146C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61B7674-CD27-485E-B7D4-BD0F49D6684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D93C225-26D1-45C3-8D74-5197BF66E60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A6CF78A-9C17-41B3-B52F-E9EDE77FC6A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13655</xdr:rowOff>
    </xdr:from>
    <xdr:to>
      <xdr:col>76</xdr:col>
      <xdr:colOff>73025</xdr:colOff>
      <xdr:row>28</xdr:row>
      <xdr:rowOff>115255</xdr:rowOff>
    </xdr:to>
    <xdr:sp macro="" textlink="">
      <xdr:nvSpPr>
        <xdr:cNvPr id="153" name="楕円 152">
          <a:extLst>
            <a:ext uri="{FF2B5EF4-FFF2-40B4-BE49-F238E27FC236}">
              <a16:creationId xmlns:a16="http://schemas.microsoft.com/office/drawing/2014/main" id="{4B0C3422-1B17-41AF-BA4C-3808BBEDBFEC}"/>
            </a:ext>
          </a:extLst>
        </xdr:cNvPr>
        <xdr:cNvSpPr/>
      </xdr:nvSpPr>
      <xdr:spPr>
        <a:xfrm>
          <a:off x="14744700" y="55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163532</xdr:rowOff>
    </xdr:from>
    <xdr:ext cx="469744" cy="259045"/>
    <xdr:sp macro="" textlink="">
      <xdr:nvSpPr>
        <xdr:cNvPr id="154" name="債務償還比率該当値テキスト">
          <a:extLst>
            <a:ext uri="{FF2B5EF4-FFF2-40B4-BE49-F238E27FC236}">
              <a16:creationId xmlns:a16="http://schemas.microsoft.com/office/drawing/2014/main" id="{DA62AD8F-1F29-4095-B0C4-5D385FC3E8AE}"/>
            </a:ext>
          </a:extLst>
        </xdr:cNvPr>
        <xdr:cNvSpPr txBox="1"/>
      </xdr:nvSpPr>
      <xdr:spPr>
        <a:xfrm>
          <a:off x="14846300" y="55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104025</xdr:rowOff>
    </xdr:from>
    <xdr:to>
      <xdr:col>72</xdr:col>
      <xdr:colOff>123825</xdr:colOff>
      <xdr:row>29</xdr:row>
      <xdr:rowOff>34175</xdr:rowOff>
    </xdr:to>
    <xdr:sp macro="" textlink="">
      <xdr:nvSpPr>
        <xdr:cNvPr id="155" name="楕円 154">
          <a:extLst>
            <a:ext uri="{FF2B5EF4-FFF2-40B4-BE49-F238E27FC236}">
              <a16:creationId xmlns:a16="http://schemas.microsoft.com/office/drawing/2014/main" id="{D734D19A-3AEF-4E9C-80E1-6408375A3E81}"/>
            </a:ext>
          </a:extLst>
        </xdr:cNvPr>
        <xdr:cNvSpPr/>
      </xdr:nvSpPr>
      <xdr:spPr>
        <a:xfrm>
          <a:off x="14033500" y="567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64455</xdr:rowOff>
    </xdr:from>
    <xdr:to>
      <xdr:col>76</xdr:col>
      <xdr:colOff>22225</xdr:colOff>
      <xdr:row>28</xdr:row>
      <xdr:rowOff>154825</xdr:rowOff>
    </xdr:to>
    <xdr:cxnSp macro="">
      <xdr:nvCxnSpPr>
        <xdr:cNvPr id="156" name="直線コネクタ 155">
          <a:extLst>
            <a:ext uri="{FF2B5EF4-FFF2-40B4-BE49-F238E27FC236}">
              <a16:creationId xmlns:a16="http://schemas.microsoft.com/office/drawing/2014/main" id="{DFF3C73D-31F8-49E4-97E9-AD706711C90E}"/>
            </a:ext>
          </a:extLst>
        </xdr:cNvPr>
        <xdr:cNvCxnSpPr/>
      </xdr:nvCxnSpPr>
      <xdr:spPr>
        <a:xfrm flipV="1">
          <a:off x="14084300" y="5636580"/>
          <a:ext cx="711200" cy="9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50256</xdr:rowOff>
    </xdr:from>
    <xdr:to>
      <xdr:col>68</xdr:col>
      <xdr:colOff>123825</xdr:colOff>
      <xdr:row>28</xdr:row>
      <xdr:rowOff>151856</xdr:rowOff>
    </xdr:to>
    <xdr:sp macro="" textlink="">
      <xdr:nvSpPr>
        <xdr:cNvPr id="157" name="楕円 156">
          <a:extLst>
            <a:ext uri="{FF2B5EF4-FFF2-40B4-BE49-F238E27FC236}">
              <a16:creationId xmlns:a16="http://schemas.microsoft.com/office/drawing/2014/main" id="{557AEBC6-040A-43F2-9E0F-186925E43C8D}"/>
            </a:ext>
          </a:extLst>
        </xdr:cNvPr>
        <xdr:cNvSpPr/>
      </xdr:nvSpPr>
      <xdr:spPr>
        <a:xfrm>
          <a:off x="13271500" y="56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101056</xdr:rowOff>
    </xdr:from>
    <xdr:to>
      <xdr:col>72</xdr:col>
      <xdr:colOff>73025</xdr:colOff>
      <xdr:row>28</xdr:row>
      <xdr:rowOff>154825</xdr:rowOff>
    </xdr:to>
    <xdr:cxnSp macro="">
      <xdr:nvCxnSpPr>
        <xdr:cNvPr id="158" name="直線コネクタ 157">
          <a:extLst>
            <a:ext uri="{FF2B5EF4-FFF2-40B4-BE49-F238E27FC236}">
              <a16:creationId xmlns:a16="http://schemas.microsoft.com/office/drawing/2014/main" id="{08FD8820-5F8A-4CA9-94B5-B6EE67DA1700}"/>
            </a:ext>
          </a:extLst>
        </xdr:cNvPr>
        <xdr:cNvCxnSpPr/>
      </xdr:nvCxnSpPr>
      <xdr:spPr>
        <a:xfrm>
          <a:off x="13322300" y="5673181"/>
          <a:ext cx="762000" cy="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114681</xdr:rowOff>
    </xdr:from>
    <xdr:to>
      <xdr:col>64</xdr:col>
      <xdr:colOff>123825</xdr:colOff>
      <xdr:row>28</xdr:row>
      <xdr:rowOff>44831</xdr:rowOff>
    </xdr:to>
    <xdr:sp macro="" textlink="">
      <xdr:nvSpPr>
        <xdr:cNvPr id="159" name="楕円 158">
          <a:extLst>
            <a:ext uri="{FF2B5EF4-FFF2-40B4-BE49-F238E27FC236}">
              <a16:creationId xmlns:a16="http://schemas.microsoft.com/office/drawing/2014/main" id="{42D44FA4-E4FA-40EF-BF94-EB6BF63F142C}"/>
            </a:ext>
          </a:extLst>
        </xdr:cNvPr>
        <xdr:cNvSpPr/>
      </xdr:nvSpPr>
      <xdr:spPr>
        <a:xfrm>
          <a:off x="12509500" y="55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165481</xdr:rowOff>
    </xdr:from>
    <xdr:to>
      <xdr:col>68</xdr:col>
      <xdr:colOff>73025</xdr:colOff>
      <xdr:row>28</xdr:row>
      <xdr:rowOff>101056</xdr:rowOff>
    </xdr:to>
    <xdr:cxnSp macro="">
      <xdr:nvCxnSpPr>
        <xdr:cNvPr id="160" name="直線コネクタ 159">
          <a:extLst>
            <a:ext uri="{FF2B5EF4-FFF2-40B4-BE49-F238E27FC236}">
              <a16:creationId xmlns:a16="http://schemas.microsoft.com/office/drawing/2014/main" id="{3980ED60-7F2A-4DAB-A1F7-D1E75A9D45E1}"/>
            </a:ext>
          </a:extLst>
        </xdr:cNvPr>
        <xdr:cNvCxnSpPr/>
      </xdr:nvCxnSpPr>
      <xdr:spPr>
        <a:xfrm>
          <a:off x="12560300" y="5566156"/>
          <a:ext cx="762000" cy="10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41789</xdr:rowOff>
    </xdr:from>
    <xdr:to>
      <xdr:col>60</xdr:col>
      <xdr:colOff>123825</xdr:colOff>
      <xdr:row>27</xdr:row>
      <xdr:rowOff>143389</xdr:rowOff>
    </xdr:to>
    <xdr:sp macro="" textlink="">
      <xdr:nvSpPr>
        <xdr:cNvPr id="161" name="楕円 160">
          <a:extLst>
            <a:ext uri="{FF2B5EF4-FFF2-40B4-BE49-F238E27FC236}">
              <a16:creationId xmlns:a16="http://schemas.microsoft.com/office/drawing/2014/main" id="{7AB3FC30-3535-4093-99E4-A76D9EA01E52}"/>
            </a:ext>
          </a:extLst>
        </xdr:cNvPr>
        <xdr:cNvSpPr/>
      </xdr:nvSpPr>
      <xdr:spPr>
        <a:xfrm>
          <a:off x="11747500" y="54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92589</xdr:rowOff>
    </xdr:from>
    <xdr:to>
      <xdr:col>64</xdr:col>
      <xdr:colOff>73025</xdr:colOff>
      <xdr:row>27</xdr:row>
      <xdr:rowOff>165481</xdr:rowOff>
    </xdr:to>
    <xdr:cxnSp macro="">
      <xdr:nvCxnSpPr>
        <xdr:cNvPr id="162" name="直線コネクタ 161">
          <a:extLst>
            <a:ext uri="{FF2B5EF4-FFF2-40B4-BE49-F238E27FC236}">
              <a16:creationId xmlns:a16="http://schemas.microsoft.com/office/drawing/2014/main" id="{C1354A08-94CC-4C8D-81F5-A10269D86EDC}"/>
            </a:ext>
          </a:extLst>
        </xdr:cNvPr>
        <xdr:cNvCxnSpPr/>
      </xdr:nvCxnSpPr>
      <xdr:spPr>
        <a:xfrm>
          <a:off x="11798300" y="5493264"/>
          <a:ext cx="762000" cy="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a:extLst>
            <a:ext uri="{FF2B5EF4-FFF2-40B4-BE49-F238E27FC236}">
              <a16:creationId xmlns:a16="http://schemas.microsoft.com/office/drawing/2014/main" id="{ECA1CB99-6534-49B8-ACEB-B5A666847AB1}"/>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4" name="n_2aveValue債務償還比率">
          <a:extLst>
            <a:ext uri="{FF2B5EF4-FFF2-40B4-BE49-F238E27FC236}">
              <a16:creationId xmlns:a16="http://schemas.microsoft.com/office/drawing/2014/main" id="{69783CD4-1B4B-4B57-B435-CD2F873C5073}"/>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5" name="n_3aveValue債務償還比率">
          <a:extLst>
            <a:ext uri="{FF2B5EF4-FFF2-40B4-BE49-F238E27FC236}">
              <a16:creationId xmlns:a16="http://schemas.microsoft.com/office/drawing/2014/main" id="{BA9891DC-F179-43C0-B67D-AF1836A3FC8C}"/>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66" name="n_4aveValue債務償還比率">
          <a:extLst>
            <a:ext uri="{FF2B5EF4-FFF2-40B4-BE49-F238E27FC236}">
              <a16:creationId xmlns:a16="http://schemas.microsoft.com/office/drawing/2014/main" id="{D8EEB8DD-6D16-40B4-8CB0-69C680CC544E}"/>
            </a:ext>
          </a:extLst>
        </xdr:cNvPr>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25302</xdr:rowOff>
    </xdr:from>
    <xdr:ext cx="469744" cy="259045"/>
    <xdr:sp macro="" textlink="">
      <xdr:nvSpPr>
        <xdr:cNvPr id="167" name="n_1mainValue債務償還比率">
          <a:extLst>
            <a:ext uri="{FF2B5EF4-FFF2-40B4-BE49-F238E27FC236}">
              <a16:creationId xmlns:a16="http://schemas.microsoft.com/office/drawing/2014/main" id="{7A1A40C7-B5BF-4159-96EA-34CE3109B6FD}"/>
            </a:ext>
          </a:extLst>
        </xdr:cNvPr>
        <xdr:cNvSpPr txBox="1"/>
      </xdr:nvSpPr>
      <xdr:spPr>
        <a:xfrm>
          <a:off x="13836727" y="57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142983</xdr:rowOff>
    </xdr:from>
    <xdr:ext cx="469744" cy="259045"/>
    <xdr:sp macro="" textlink="">
      <xdr:nvSpPr>
        <xdr:cNvPr id="168" name="n_2mainValue債務償還比率">
          <a:extLst>
            <a:ext uri="{FF2B5EF4-FFF2-40B4-BE49-F238E27FC236}">
              <a16:creationId xmlns:a16="http://schemas.microsoft.com/office/drawing/2014/main" id="{84802F31-80AD-448E-A343-1A8F8D39F4FF}"/>
            </a:ext>
          </a:extLst>
        </xdr:cNvPr>
        <xdr:cNvSpPr txBox="1"/>
      </xdr:nvSpPr>
      <xdr:spPr>
        <a:xfrm>
          <a:off x="13087427" y="571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35958</xdr:rowOff>
    </xdr:from>
    <xdr:ext cx="469744" cy="259045"/>
    <xdr:sp macro="" textlink="">
      <xdr:nvSpPr>
        <xdr:cNvPr id="169" name="n_3mainValue債務償還比率">
          <a:extLst>
            <a:ext uri="{FF2B5EF4-FFF2-40B4-BE49-F238E27FC236}">
              <a16:creationId xmlns:a16="http://schemas.microsoft.com/office/drawing/2014/main" id="{85690B8B-731B-4825-9C13-00ED597FFE74}"/>
            </a:ext>
          </a:extLst>
        </xdr:cNvPr>
        <xdr:cNvSpPr txBox="1"/>
      </xdr:nvSpPr>
      <xdr:spPr>
        <a:xfrm>
          <a:off x="12325427" y="560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159916</xdr:rowOff>
    </xdr:from>
    <xdr:ext cx="469744" cy="259045"/>
    <xdr:sp macro="" textlink="">
      <xdr:nvSpPr>
        <xdr:cNvPr id="170" name="n_4mainValue債務償還比率">
          <a:extLst>
            <a:ext uri="{FF2B5EF4-FFF2-40B4-BE49-F238E27FC236}">
              <a16:creationId xmlns:a16="http://schemas.microsoft.com/office/drawing/2014/main" id="{205BB09D-A574-4F6D-A34B-4CEC68217836}"/>
            </a:ext>
          </a:extLst>
        </xdr:cNvPr>
        <xdr:cNvSpPr txBox="1"/>
      </xdr:nvSpPr>
      <xdr:spPr>
        <a:xfrm>
          <a:off x="11563427" y="52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78608C4-A927-4E03-AA7F-BA295391308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467C546-5BB4-461B-8A66-958CE1D16AE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BA165AE8-2975-48C4-9401-C2CACD2A4EA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3839B70-6F0B-4758-94A1-C7F6E6EDDB0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CB1ABE1-B656-4D32-90FC-AAAC19157FB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C869DA5-4FBC-4409-AD5F-FDC715C9A8B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2BD7D2-2F6A-48D6-BABD-8296D0FD1A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63A284-8D35-4ED3-BC97-E2B453EA9C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732863-6B7A-4DDF-A184-EC56C53083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8595FE-D10F-4D63-8C60-0D3AF00DA1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4868C4-9942-4538-BC35-EFFC4215A8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5A03D6-EB84-4EE6-B128-1D16591EA45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A11F41-D9BC-4C20-A65B-E027634BC3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23C788-5BBB-4D38-9F07-5F45EC3A63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96F7FF-1C7F-4019-A027-E8AB063093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F83AD4-BB0A-4291-8328-F6F4038E3E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1,404
60.81
2,454,642
2,402,963
22,277
1,172,770
2,188,654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ABA5C7-EBA9-4680-8E84-582E3214AC7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9B0D31-8D47-4B40-BC04-C5E5F68177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74D02E-2613-4A3F-A98C-1891A102FB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7131B8-9A92-4C0A-9D7E-5BB5DBF95A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07C057-6346-49AF-9328-07B257F600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071979-0CB7-4B12-937B-30EBB37744D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F977D9-A088-4B58-A6BB-E983722F61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BBF55D-88BF-4103-8719-92BA632A21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FA30C3-F48E-460E-8CC5-F0541922ABD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7C0DF8-DF34-4F44-A1AF-F9CE244FAC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C3C64B-91C4-4315-A6FB-6BF3F7C785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D3DABF-C9A8-4CA5-A8EA-292EA9A431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A51382-3808-4423-AFB1-3CFDECB6C74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7525EF-C1FD-401A-A65D-AA5CD17EB8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3B156A-3533-4753-8E3D-E7564D0D86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3563B0-FA96-4A7A-A5BD-E320831260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3C7720-EE44-4B3B-B161-1959879D25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D87BF2-79FD-435A-8C6A-473B5D6A8C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F904C1-7E8A-43C3-8C27-08C3FB10D0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F25AB6-294A-4AB6-AA4F-B91148A5BB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72803B-EDBB-48C8-BEA4-A4EBAEF9D1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5741E8-0D3A-4052-9363-E82B744637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FB3964-7610-4098-BAF3-718CCD5E9F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1D1475-595A-40E8-8114-66CB33D891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EF99FF-83C1-4764-B5CB-2D8A407274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5CBEC6-6800-46D3-AF59-9AA50651E7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9B5D1A-3D12-4D69-9301-27193C3DFAA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47093B-5A5A-43A2-8C3C-AEE81D9390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4D1EF7-2929-41F3-A2C3-35D4D3D9BD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1FE0F9-9B89-4E60-AA00-07FF5CE256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A1A72E-880F-49FA-ABD0-87C685E60B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DE5509-FCEA-4D03-9912-07F6AF6FAA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6578EB4-4CEE-4712-B4DD-44209C1EE33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A82B1BE-3C57-45DD-ACA4-E3A2F2E1DA1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530F107-6BF9-41AF-A7F3-B9DADF99490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1EAD3D-E45D-4C93-BEBB-ADC60BD5135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301EEA5-6548-402F-A84F-5A1DC199F59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CE38CBF-42E1-4626-ABD8-5BC95305FED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BC6B82C-CAA4-4BC2-BFD2-BCAEED9CC3B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F8B3576-44E2-48A0-A397-E2D75AFAE1C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0959C3-C20C-44E1-AF06-4DB7669E677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1897D89-AF95-457A-A89F-2359A6B2991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739E77-11B7-41A1-9B71-B019704E705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CDFFAB6-9EEC-420D-9EB2-2D4F9F5E4CA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D5A59F3-99A7-4209-A0D4-F0402B5D7B0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FA43532-3F3A-456C-B1E4-783C141618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94F43D15-F552-4311-A89A-A89F353AEE8C}"/>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785B0E1-22D1-4F26-A090-42BE9499A979}"/>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DE1621E-6DE1-4898-8EA3-8637D43F8EE5}"/>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76C74B1-4705-4324-B5FB-826262477B37}"/>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92EA4F5-DBAC-4761-868D-78EA2F93E2C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245E5D8-A22C-40F4-BACC-2D72FB408F93}"/>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8FFA0879-5B5E-44EA-B6AE-3D282867159E}"/>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BF0541B9-310D-4CD5-B68C-14FF0D6E1184}"/>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EF7B2962-8DD3-4E4E-8F82-4A197CE5BFD4}"/>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B0335051-A1A8-4F50-B6B7-8A5CDFA70441}"/>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A4833876-7A54-4CBE-965C-F699F3925EB1}"/>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590CB2-95EE-4272-8E28-66C38729D9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89BB7A-29D7-469F-A340-87E0614499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B8BC07F-031B-454A-930B-66D69F7F23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CC6CE2-3131-407A-9593-664648CB0A5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310864B-C228-4A50-A38B-9B75D84FB0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23767</xdr:rowOff>
    </xdr:from>
    <xdr:to>
      <xdr:col>24</xdr:col>
      <xdr:colOff>114300</xdr:colOff>
      <xdr:row>38</xdr:row>
      <xdr:rowOff>125367</xdr:rowOff>
    </xdr:to>
    <xdr:sp macro="" textlink="">
      <xdr:nvSpPr>
        <xdr:cNvPr id="74" name="楕円 73">
          <a:extLst>
            <a:ext uri="{FF2B5EF4-FFF2-40B4-BE49-F238E27FC236}">
              <a16:creationId xmlns:a16="http://schemas.microsoft.com/office/drawing/2014/main" id="{081A4A52-860A-49DC-B406-98302AC27D76}"/>
            </a:ext>
          </a:extLst>
        </xdr:cNvPr>
        <xdr:cNvSpPr/>
      </xdr:nvSpPr>
      <xdr:spPr>
        <a:xfrm>
          <a:off x="45847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46644</xdr:rowOff>
    </xdr:from>
    <xdr:ext cx="405111" cy="259045"/>
    <xdr:sp macro="" textlink="">
      <xdr:nvSpPr>
        <xdr:cNvPr id="75" name="【道路】&#10;有形固定資産減価償却率該当値テキスト">
          <a:extLst>
            <a:ext uri="{FF2B5EF4-FFF2-40B4-BE49-F238E27FC236}">
              <a16:creationId xmlns:a16="http://schemas.microsoft.com/office/drawing/2014/main" id="{5605500A-BFD6-40A4-86A9-8761C93E2662}"/>
            </a:ext>
          </a:extLst>
        </xdr:cNvPr>
        <xdr:cNvSpPr txBox="1"/>
      </xdr:nvSpPr>
      <xdr:spPr>
        <a:xfrm>
          <a:off x="4673600"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165826</xdr:rowOff>
    </xdr:from>
    <xdr:to>
      <xdr:col>20</xdr:col>
      <xdr:colOff>38100</xdr:colOff>
      <xdr:row>38</xdr:row>
      <xdr:rowOff>95976</xdr:rowOff>
    </xdr:to>
    <xdr:sp macro="" textlink="">
      <xdr:nvSpPr>
        <xdr:cNvPr id="76" name="楕円 75">
          <a:extLst>
            <a:ext uri="{FF2B5EF4-FFF2-40B4-BE49-F238E27FC236}">
              <a16:creationId xmlns:a16="http://schemas.microsoft.com/office/drawing/2014/main" id="{30D56D65-593B-4B61-AA7E-F3B4F5BC6BD5}"/>
            </a:ext>
          </a:extLst>
        </xdr:cNvPr>
        <xdr:cNvSpPr/>
      </xdr:nvSpPr>
      <xdr:spPr>
        <a:xfrm>
          <a:off x="3746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45176</xdr:rowOff>
    </xdr:from>
    <xdr:to>
      <xdr:col>24</xdr:col>
      <xdr:colOff>63500</xdr:colOff>
      <xdr:row>38</xdr:row>
      <xdr:rowOff>74567</xdr:rowOff>
    </xdr:to>
    <xdr:cxnSp macro="">
      <xdr:nvCxnSpPr>
        <xdr:cNvPr id="77" name="直線コネクタ 76">
          <a:extLst>
            <a:ext uri="{FF2B5EF4-FFF2-40B4-BE49-F238E27FC236}">
              <a16:creationId xmlns:a16="http://schemas.microsoft.com/office/drawing/2014/main" id="{0AA10D9B-E36E-43E1-B143-1A5BEA10C67C}"/>
            </a:ext>
          </a:extLst>
        </xdr:cNvPr>
        <xdr:cNvCxnSpPr/>
      </xdr:nvCxnSpPr>
      <xdr:spPr>
        <a:xfrm>
          <a:off x="3797300" y="656027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136434</xdr:rowOff>
    </xdr:from>
    <xdr:to>
      <xdr:col>15</xdr:col>
      <xdr:colOff>101600</xdr:colOff>
      <xdr:row>38</xdr:row>
      <xdr:rowOff>66584</xdr:rowOff>
    </xdr:to>
    <xdr:sp macro="" textlink="">
      <xdr:nvSpPr>
        <xdr:cNvPr id="78" name="楕円 77">
          <a:extLst>
            <a:ext uri="{FF2B5EF4-FFF2-40B4-BE49-F238E27FC236}">
              <a16:creationId xmlns:a16="http://schemas.microsoft.com/office/drawing/2014/main" id="{F328AE9C-9948-477E-ADB0-FCF95F47233C}"/>
            </a:ext>
          </a:extLst>
        </xdr:cNvPr>
        <xdr:cNvSpPr/>
      </xdr:nvSpPr>
      <xdr:spPr>
        <a:xfrm>
          <a:off x="2857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xdr:rowOff>
    </xdr:from>
    <xdr:to>
      <xdr:col>19</xdr:col>
      <xdr:colOff>177800</xdr:colOff>
      <xdr:row>38</xdr:row>
      <xdr:rowOff>45176</xdr:rowOff>
    </xdr:to>
    <xdr:cxnSp macro="">
      <xdr:nvCxnSpPr>
        <xdr:cNvPr id="79" name="直線コネクタ 78">
          <a:extLst>
            <a:ext uri="{FF2B5EF4-FFF2-40B4-BE49-F238E27FC236}">
              <a16:creationId xmlns:a16="http://schemas.microsoft.com/office/drawing/2014/main" id="{CC60A952-CA72-4E25-BEEF-BAC4E32B7BA0}"/>
            </a:ext>
          </a:extLst>
        </xdr:cNvPr>
        <xdr:cNvCxnSpPr/>
      </xdr:nvCxnSpPr>
      <xdr:spPr>
        <a:xfrm>
          <a:off x="2908300" y="65308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80" name="楕円 79">
          <a:extLst>
            <a:ext uri="{FF2B5EF4-FFF2-40B4-BE49-F238E27FC236}">
              <a16:creationId xmlns:a16="http://schemas.microsoft.com/office/drawing/2014/main" id="{F133305A-816C-4965-AB66-6D9488102BC6}"/>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15784</xdr:rowOff>
    </xdr:to>
    <xdr:cxnSp macro="">
      <xdr:nvCxnSpPr>
        <xdr:cNvPr id="81" name="直線コネクタ 80">
          <a:extLst>
            <a:ext uri="{FF2B5EF4-FFF2-40B4-BE49-F238E27FC236}">
              <a16:creationId xmlns:a16="http://schemas.microsoft.com/office/drawing/2014/main" id="{6DCD60D8-4AD9-4DBA-9CDA-A6E1559AFD1A}"/>
            </a:ext>
          </a:extLst>
        </xdr:cNvPr>
        <xdr:cNvCxnSpPr/>
      </xdr:nvCxnSpPr>
      <xdr:spPr>
        <a:xfrm>
          <a:off x="2019300" y="64998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74386</xdr:rowOff>
    </xdr:from>
    <xdr:to>
      <xdr:col>6</xdr:col>
      <xdr:colOff>38100</xdr:colOff>
      <xdr:row>38</xdr:row>
      <xdr:rowOff>4536</xdr:rowOff>
    </xdr:to>
    <xdr:sp macro="" textlink="">
      <xdr:nvSpPr>
        <xdr:cNvPr id="82" name="楕円 81">
          <a:extLst>
            <a:ext uri="{FF2B5EF4-FFF2-40B4-BE49-F238E27FC236}">
              <a16:creationId xmlns:a16="http://schemas.microsoft.com/office/drawing/2014/main" id="{039F737A-C226-45C2-B87F-14454D18E116}"/>
            </a:ext>
          </a:extLst>
        </xdr:cNvPr>
        <xdr:cNvSpPr/>
      </xdr:nvSpPr>
      <xdr:spPr>
        <a:xfrm>
          <a:off x="1079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125186</xdr:rowOff>
    </xdr:from>
    <xdr:to>
      <xdr:col>10</xdr:col>
      <xdr:colOff>114300</xdr:colOff>
      <xdr:row>37</xdr:row>
      <xdr:rowOff>156210</xdr:rowOff>
    </xdr:to>
    <xdr:cxnSp macro="">
      <xdr:nvCxnSpPr>
        <xdr:cNvPr id="83" name="直線コネクタ 82">
          <a:extLst>
            <a:ext uri="{FF2B5EF4-FFF2-40B4-BE49-F238E27FC236}">
              <a16:creationId xmlns:a16="http://schemas.microsoft.com/office/drawing/2014/main" id="{1279DAE7-C3B8-4BFD-A983-3C06D7FC62EE}"/>
            </a:ext>
          </a:extLst>
        </xdr:cNvPr>
        <xdr:cNvCxnSpPr/>
      </xdr:nvCxnSpPr>
      <xdr:spPr>
        <a:xfrm>
          <a:off x="1130300" y="646883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D47864C5-DD6F-49B8-A296-A935C61219CA}"/>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C132E49D-E526-4EE5-BAD2-358CAB0BEF40}"/>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BD9CAAF0-C424-47EE-A70C-9719CFDB8947}"/>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11BD0A65-7C34-432F-B5C1-7ED89A9F97D2}"/>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112503</xdr:rowOff>
    </xdr:from>
    <xdr:ext cx="405111" cy="259045"/>
    <xdr:sp macro="" textlink="">
      <xdr:nvSpPr>
        <xdr:cNvPr id="88" name="n_1mainValue【道路】&#10;有形固定資産減価償却率">
          <a:extLst>
            <a:ext uri="{FF2B5EF4-FFF2-40B4-BE49-F238E27FC236}">
              <a16:creationId xmlns:a16="http://schemas.microsoft.com/office/drawing/2014/main" id="{EECAD6EB-D11A-43DF-95F5-BFD081138224}"/>
            </a:ext>
          </a:extLst>
        </xdr:cNvPr>
        <xdr:cNvSpPr txBox="1"/>
      </xdr:nvSpPr>
      <xdr:spPr>
        <a:xfrm>
          <a:off x="35820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83111</xdr:rowOff>
    </xdr:from>
    <xdr:ext cx="405111" cy="259045"/>
    <xdr:sp macro="" textlink="">
      <xdr:nvSpPr>
        <xdr:cNvPr id="89" name="n_2mainValue【道路】&#10;有形固定資産減価償却率">
          <a:extLst>
            <a:ext uri="{FF2B5EF4-FFF2-40B4-BE49-F238E27FC236}">
              <a16:creationId xmlns:a16="http://schemas.microsoft.com/office/drawing/2014/main" id="{948B91BE-B5B6-4981-B358-E185838EA922}"/>
            </a:ext>
          </a:extLst>
        </xdr:cNvPr>
        <xdr:cNvSpPr txBox="1"/>
      </xdr:nvSpPr>
      <xdr:spPr>
        <a:xfrm>
          <a:off x="2705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90" name="n_3mainValue【道路】&#10;有形固定資産減価償却率">
          <a:extLst>
            <a:ext uri="{FF2B5EF4-FFF2-40B4-BE49-F238E27FC236}">
              <a16:creationId xmlns:a16="http://schemas.microsoft.com/office/drawing/2014/main" id="{C142E286-CF85-4019-A6F8-1481EBEA8CF4}"/>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91" name="n_4mainValue【道路】&#10;有形固定資産減価償却率">
          <a:extLst>
            <a:ext uri="{FF2B5EF4-FFF2-40B4-BE49-F238E27FC236}">
              <a16:creationId xmlns:a16="http://schemas.microsoft.com/office/drawing/2014/main" id="{77D922F4-C05A-445D-BD86-EE98EB4A1562}"/>
            </a:ext>
          </a:extLst>
        </xdr:cNvPr>
        <xdr:cNvSpPr txBox="1"/>
      </xdr:nvSpPr>
      <xdr:spPr>
        <a:xfrm>
          <a:off x="927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103794A-4354-4071-A75A-C9AD4425EE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E1C27D2-DA31-4BF7-9E8C-D8DBCA5525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E8FF7BF-8E0E-4ECD-BE80-48523037F1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3719D6E-D16D-4C94-B4C2-6A02399D53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518ABDC-1162-4982-87B2-E7F5FA9FFF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013C639-EE72-4260-9B06-AFBCAD84F7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2C81252-F402-498B-BF68-75E6BCF0C6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7F3098B-3E2C-4024-AFD5-497D1E83FA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96A99B8-5698-473E-83B4-626B7200D4F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8F4B1BF-CFD1-4259-993E-E2C37C53868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8678B89-EBEB-4019-AF4C-E0C2895967E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F49C78D-BC80-45DC-84C3-1380F1BEB56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B59FCAD-3127-4B71-9806-5A9346A2385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284D7020-8910-4796-B11D-F3740851ADC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F3691E2-7C5F-4F6B-B41E-1520322BCAD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AC2B12DB-3CC2-46BE-8C61-45F6299B8D6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C5F94AB-A324-485D-8899-E8A03B20C1E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F1054CA-E643-415C-AB3C-4774028D5CE6}"/>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2B4CCE3-C297-4842-BB17-E6E04B0AD24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EFE40619-B5D8-4C1B-B8C6-0F2DDF13E1F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A07E55A-8F48-4E72-8AB8-C7AB4DBCE7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BF491827-980F-47EC-AD55-750FBA90A98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78F2C00-ACAB-4C98-A9A2-44F2FBC3C2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0D7FF482-E2AD-4F64-9B4C-4991D941F0AB}"/>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82B2E687-A76F-4F1E-8ECC-6F49128D4B0A}"/>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FB4FB7E0-261A-4A60-B6BF-CD05757BB2D4}"/>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73916141-0CBB-43F0-B6A8-EA2799EA3A87}"/>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60165503-C14B-4299-87E2-5108899FFDC7}"/>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20" name="【道路】&#10;一人当たり延長平均値テキスト">
          <a:extLst>
            <a:ext uri="{FF2B5EF4-FFF2-40B4-BE49-F238E27FC236}">
              <a16:creationId xmlns:a16="http://schemas.microsoft.com/office/drawing/2014/main" id="{91F8A5DC-A3DF-481E-85A9-7EA220181E0E}"/>
            </a:ext>
          </a:extLst>
        </xdr:cNvPr>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3B918B36-FAF2-4089-A1AE-0EC3A2FD8E9A}"/>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83BE2BA9-758C-492B-B8DA-484F09C90F04}"/>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56B73702-AF34-42ED-AB95-DA26300F9099}"/>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33AA6B39-B8DC-4789-90C9-6587C4A769CA}"/>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10DA3265-61EE-4168-9BBB-E8C08707FE74}"/>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94DC53-27FA-445D-B0D3-0E8AE9ED94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7DE176-B725-4E27-8D94-F3DD808025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62F53A-99CA-4A21-A116-67E8560E07F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45FE4F-D7FF-48E9-AA8F-A6C0274202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600FE9F-A418-4DA7-BEDA-01D9DB4D4C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118352</xdr:rowOff>
    </xdr:from>
    <xdr:to>
      <xdr:col>55</xdr:col>
      <xdr:colOff>50800</xdr:colOff>
      <xdr:row>41</xdr:row>
      <xdr:rowOff>48502</xdr:rowOff>
    </xdr:to>
    <xdr:sp macro="" textlink="">
      <xdr:nvSpPr>
        <xdr:cNvPr id="131" name="楕円 130">
          <a:extLst>
            <a:ext uri="{FF2B5EF4-FFF2-40B4-BE49-F238E27FC236}">
              <a16:creationId xmlns:a16="http://schemas.microsoft.com/office/drawing/2014/main" id="{DFBC32E0-626A-4D2D-A50C-869D5D87DE74}"/>
            </a:ext>
          </a:extLst>
        </xdr:cNvPr>
        <xdr:cNvSpPr/>
      </xdr:nvSpPr>
      <xdr:spPr>
        <a:xfrm>
          <a:off x="10426700" y="69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141229</xdr:rowOff>
    </xdr:from>
    <xdr:ext cx="599010" cy="259045"/>
    <xdr:sp macro="" textlink="">
      <xdr:nvSpPr>
        <xdr:cNvPr id="132" name="【道路】&#10;一人当たり延長該当値テキスト">
          <a:extLst>
            <a:ext uri="{FF2B5EF4-FFF2-40B4-BE49-F238E27FC236}">
              <a16:creationId xmlns:a16="http://schemas.microsoft.com/office/drawing/2014/main" id="{586D6D70-D66E-4C0B-8C2C-596EFBB54488}"/>
            </a:ext>
          </a:extLst>
        </xdr:cNvPr>
        <xdr:cNvSpPr txBox="1"/>
      </xdr:nvSpPr>
      <xdr:spPr>
        <a:xfrm>
          <a:off x="10515600" y="682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129484</xdr:rowOff>
    </xdr:from>
    <xdr:to>
      <xdr:col>50</xdr:col>
      <xdr:colOff>165100</xdr:colOff>
      <xdr:row>41</xdr:row>
      <xdr:rowOff>59634</xdr:rowOff>
    </xdr:to>
    <xdr:sp macro="" textlink="">
      <xdr:nvSpPr>
        <xdr:cNvPr id="133" name="楕円 132">
          <a:extLst>
            <a:ext uri="{FF2B5EF4-FFF2-40B4-BE49-F238E27FC236}">
              <a16:creationId xmlns:a16="http://schemas.microsoft.com/office/drawing/2014/main" id="{327B76A5-FEA5-43CD-8AA0-E5905B663333}"/>
            </a:ext>
          </a:extLst>
        </xdr:cNvPr>
        <xdr:cNvSpPr/>
      </xdr:nvSpPr>
      <xdr:spPr>
        <a:xfrm>
          <a:off x="9588500" y="69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169152</xdr:rowOff>
    </xdr:from>
    <xdr:to>
      <xdr:col>55</xdr:col>
      <xdr:colOff>0</xdr:colOff>
      <xdr:row>41</xdr:row>
      <xdr:rowOff>8834</xdr:rowOff>
    </xdr:to>
    <xdr:cxnSp macro="">
      <xdr:nvCxnSpPr>
        <xdr:cNvPr id="134" name="直線コネクタ 133">
          <a:extLst>
            <a:ext uri="{FF2B5EF4-FFF2-40B4-BE49-F238E27FC236}">
              <a16:creationId xmlns:a16="http://schemas.microsoft.com/office/drawing/2014/main" id="{541E1294-C822-468F-9491-5FCB40439DFD}"/>
            </a:ext>
          </a:extLst>
        </xdr:cNvPr>
        <xdr:cNvCxnSpPr/>
      </xdr:nvCxnSpPr>
      <xdr:spPr>
        <a:xfrm flipV="1">
          <a:off x="9639300" y="7027152"/>
          <a:ext cx="838200" cy="1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128667</xdr:rowOff>
    </xdr:from>
    <xdr:to>
      <xdr:col>46</xdr:col>
      <xdr:colOff>38100</xdr:colOff>
      <xdr:row>41</xdr:row>
      <xdr:rowOff>58817</xdr:rowOff>
    </xdr:to>
    <xdr:sp macro="" textlink="">
      <xdr:nvSpPr>
        <xdr:cNvPr id="135" name="楕円 134">
          <a:extLst>
            <a:ext uri="{FF2B5EF4-FFF2-40B4-BE49-F238E27FC236}">
              <a16:creationId xmlns:a16="http://schemas.microsoft.com/office/drawing/2014/main" id="{CF87BC96-CA84-404B-87E1-04B7DE63625B}"/>
            </a:ext>
          </a:extLst>
        </xdr:cNvPr>
        <xdr:cNvSpPr/>
      </xdr:nvSpPr>
      <xdr:spPr>
        <a:xfrm>
          <a:off x="8699500" y="698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8017</xdr:rowOff>
    </xdr:from>
    <xdr:to>
      <xdr:col>50</xdr:col>
      <xdr:colOff>114300</xdr:colOff>
      <xdr:row>41</xdr:row>
      <xdr:rowOff>8834</xdr:rowOff>
    </xdr:to>
    <xdr:cxnSp macro="">
      <xdr:nvCxnSpPr>
        <xdr:cNvPr id="136" name="直線コネクタ 135">
          <a:extLst>
            <a:ext uri="{FF2B5EF4-FFF2-40B4-BE49-F238E27FC236}">
              <a16:creationId xmlns:a16="http://schemas.microsoft.com/office/drawing/2014/main" id="{F62AAA32-C066-44E1-A32C-FFAADA23036E}"/>
            </a:ext>
          </a:extLst>
        </xdr:cNvPr>
        <xdr:cNvCxnSpPr/>
      </xdr:nvCxnSpPr>
      <xdr:spPr>
        <a:xfrm>
          <a:off x="8750300" y="703746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129459</xdr:rowOff>
    </xdr:from>
    <xdr:to>
      <xdr:col>41</xdr:col>
      <xdr:colOff>101600</xdr:colOff>
      <xdr:row>41</xdr:row>
      <xdr:rowOff>59609</xdr:rowOff>
    </xdr:to>
    <xdr:sp macro="" textlink="">
      <xdr:nvSpPr>
        <xdr:cNvPr id="137" name="楕円 136">
          <a:extLst>
            <a:ext uri="{FF2B5EF4-FFF2-40B4-BE49-F238E27FC236}">
              <a16:creationId xmlns:a16="http://schemas.microsoft.com/office/drawing/2014/main" id="{40A48B74-2FC4-41FB-8DF9-3CF9C8FE64A1}"/>
            </a:ext>
          </a:extLst>
        </xdr:cNvPr>
        <xdr:cNvSpPr/>
      </xdr:nvSpPr>
      <xdr:spPr>
        <a:xfrm>
          <a:off x="7810500" y="69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8017</xdr:rowOff>
    </xdr:from>
    <xdr:to>
      <xdr:col>45</xdr:col>
      <xdr:colOff>177800</xdr:colOff>
      <xdr:row>41</xdr:row>
      <xdr:rowOff>8809</xdr:rowOff>
    </xdr:to>
    <xdr:cxnSp macro="">
      <xdr:nvCxnSpPr>
        <xdr:cNvPr id="138" name="直線コネクタ 137">
          <a:extLst>
            <a:ext uri="{FF2B5EF4-FFF2-40B4-BE49-F238E27FC236}">
              <a16:creationId xmlns:a16="http://schemas.microsoft.com/office/drawing/2014/main" id="{F9E3D187-7F53-45C7-92C4-1D3799FF128D}"/>
            </a:ext>
          </a:extLst>
        </xdr:cNvPr>
        <xdr:cNvCxnSpPr/>
      </xdr:nvCxnSpPr>
      <xdr:spPr>
        <a:xfrm flipV="1">
          <a:off x="7861300" y="7037467"/>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132828</xdr:rowOff>
    </xdr:from>
    <xdr:to>
      <xdr:col>36</xdr:col>
      <xdr:colOff>165100</xdr:colOff>
      <xdr:row>41</xdr:row>
      <xdr:rowOff>62978</xdr:rowOff>
    </xdr:to>
    <xdr:sp macro="" textlink="">
      <xdr:nvSpPr>
        <xdr:cNvPr id="139" name="楕円 138">
          <a:extLst>
            <a:ext uri="{FF2B5EF4-FFF2-40B4-BE49-F238E27FC236}">
              <a16:creationId xmlns:a16="http://schemas.microsoft.com/office/drawing/2014/main" id="{0253C243-B4A7-48B0-B186-FB35ECBA4302}"/>
            </a:ext>
          </a:extLst>
        </xdr:cNvPr>
        <xdr:cNvSpPr/>
      </xdr:nvSpPr>
      <xdr:spPr>
        <a:xfrm>
          <a:off x="6921500" y="69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8809</xdr:rowOff>
    </xdr:from>
    <xdr:to>
      <xdr:col>41</xdr:col>
      <xdr:colOff>50800</xdr:colOff>
      <xdr:row>41</xdr:row>
      <xdr:rowOff>12178</xdr:rowOff>
    </xdr:to>
    <xdr:cxnSp macro="">
      <xdr:nvCxnSpPr>
        <xdr:cNvPr id="140" name="直線コネクタ 139">
          <a:extLst>
            <a:ext uri="{FF2B5EF4-FFF2-40B4-BE49-F238E27FC236}">
              <a16:creationId xmlns:a16="http://schemas.microsoft.com/office/drawing/2014/main" id="{E46A0616-912E-4A6E-8F61-2F13D59C0AFD}"/>
            </a:ext>
          </a:extLst>
        </xdr:cNvPr>
        <xdr:cNvCxnSpPr/>
      </xdr:nvCxnSpPr>
      <xdr:spPr>
        <a:xfrm flipV="1">
          <a:off x="6972300" y="7038259"/>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90621</xdr:rowOff>
    </xdr:from>
    <xdr:ext cx="534377" cy="259045"/>
    <xdr:sp macro="" textlink="">
      <xdr:nvSpPr>
        <xdr:cNvPr id="141" name="n_1aveValue【道路】&#10;一人当たり延長">
          <a:extLst>
            <a:ext uri="{FF2B5EF4-FFF2-40B4-BE49-F238E27FC236}">
              <a16:creationId xmlns:a16="http://schemas.microsoft.com/office/drawing/2014/main" id="{5B410A8C-3793-4EEB-9070-4834D4695675}"/>
            </a:ext>
          </a:extLst>
        </xdr:cNvPr>
        <xdr:cNvSpPr txBox="1"/>
      </xdr:nvSpPr>
      <xdr:spPr>
        <a:xfrm>
          <a:off x="9359411" y="7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a:extLst>
            <a:ext uri="{FF2B5EF4-FFF2-40B4-BE49-F238E27FC236}">
              <a16:creationId xmlns:a16="http://schemas.microsoft.com/office/drawing/2014/main" id="{7DA7DDB8-A087-40FE-B02A-25E597CAA503}"/>
            </a:ext>
          </a:extLst>
        </xdr:cNvPr>
        <xdr:cNvSpPr txBox="1"/>
      </xdr:nvSpPr>
      <xdr:spPr>
        <a:xfrm>
          <a:off x="8483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6A8CCE2A-A777-4A53-82EE-A9C77CBCACBD}"/>
            </a:ext>
          </a:extLst>
        </xdr:cNvPr>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31DBFE86-9B8A-40A3-88F6-49BCBFFF8419}"/>
            </a:ext>
          </a:extLst>
        </xdr:cNvPr>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76161</xdr:rowOff>
    </xdr:from>
    <xdr:ext cx="599010" cy="259045"/>
    <xdr:sp macro="" textlink="">
      <xdr:nvSpPr>
        <xdr:cNvPr id="145" name="n_1mainValue【道路】&#10;一人当たり延長">
          <a:extLst>
            <a:ext uri="{FF2B5EF4-FFF2-40B4-BE49-F238E27FC236}">
              <a16:creationId xmlns:a16="http://schemas.microsoft.com/office/drawing/2014/main" id="{A906D16C-B760-4421-B6E4-35E27C329697}"/>
            </a:ext>
          </a:extLst>
        </xdr:cNvPr>
        <xdr:cNvSpPr txBox="1"/>
      </xdr:nvSpPr>
      <xdr:spPr>
        <a:xfrm>
          <a:off x="9327094" y="676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75344</xdr:rowOff>
    </xdr:from>
    <xdr:ext cx="599010" cy="259045"/>
    <xdr:sp macro="" textlink="">
      <xdr:nvSpPr>
        <xdr:cNvPr id="146" name="n_2mainValue【道路】&#10;一人当たり延長">
          <a:extLst>
            <a:ext uri="{FF2B5EF4-FFF2-40B4-BE49-F238E27FC236}">
              <a16:creationId xmlns:a16="http://schemas.microsoft.com/office/drawing/2014/main" id="{9ED52C67-447C-4181-BED5-36FF136D2D95}"/>
            </a:ext>
          </a:extLst>
        </xdr:cNvPr>
        <xdr:cNvSpPr txBox="1"/>
      </xdr:nvSpPr>
      <xdr:spPr>
        <a:xfrm>
          <a:off x="8450794" y="676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76136</xdr:rowOff>
    </xdr:from>
    <xdr:ext cx="599010" cy="259045"/>
    <xdr:sp macro="" textlink="">
      <xdr:nvSpPr>
        <xdr:cNvPr id="147" name="n_3mainValue【道路】&#10;一人当たり延長">
          <a:extLst>
            <a:ext uri="{FF2B5EF4-FFF2-40B4-BE49-F238E27FC236}">
              <a16:creationId xmlns:a16="http://schemas.microsoft.com/office/drawing/2014/main" id="{6006869F-AD6E-42A9-8996-1E4A58DDB05E}"/>
            </a:ext>
          </a:extLst>
        </xdr:cNvPr>
        <xdr:cNvSpPr txBox="1"/>
      </xdr:nvSpPr>
      <xdr:spPr>
        <a:xfrm>
          <a:off x="7561794" y="676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79505</xdr:rowOff>
    </xdr:from>
    <xdr:ext cx="599010" cy="259045"/>
    <xdr:sp macro="" textlink="">
      <xdr:nvSpPr>
        <xdr:cNvPr id="148" name="n_4mainValue【道路】&#10;一人当たり延長">
          <a:extLst>
            <a:ext uri="{FF2B5EF4-FFF2-40B4-BE49-F238E27FC236}">
              <a16:creationId xmlns:a16="http://schemas.microsoft.com/office/drawing/2014/main" id="{2CBCB6E4-7EFA-45A5-9798-6102F0491D55}"/>
            </a:ext>
          </a:extLst>
        </xdr:cNvPr>
        <xdr:cNvSpPr txBox="1"/>
      </xdr:nvSpPr>
      <xdr:spPr>
        <a:xfrm>
          <a:off x="6672794" y="676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860F782-7944-4FA4-A79F-CDC59A48C6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9F43988-285D-4304-B03E-5EB1AAEFF5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9A85A65-6FFE-4353-A963-B250EB6472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6458226-6F2E-4AB3-B880-07E9C77C15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D958687-F287-47D3-A619-8D35D277842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A86DD88-6FB7-4228-A7F4-63D0B7BFD0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6C1848E-07F9-4879-84DE-93A5883F86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FC99EEA-D5AE-41C7-AB42-748EB78212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52068C7-A134-4F77-9138-87FE18CBD3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F78EEEB-DDEB-4082-8684-128F12735FB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BE42502-9DD8-4088-B6D6-2195F46571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E7CF732-7B9A-4A87-BE27-4A535BD040C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D2F3EFF-7589-42D3-9F24-F0FB6CC14C4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FB948F3-6BDD-4884-A9D0-5528EEC9399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49BCBDF-BA06-4767-8A7D-00BFC02F018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89E3FDA-89D0-4C61-A2CB-D60F828B0A5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8278263-C584-4D44-9035-E1C73B6BE31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AF58F5C-5ED2-4D01-A9BA-63E10058A0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F3CF003-9CC9-4539-864E-01B050B59E6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3BFC84B-4C48-475B-B03A-13A2B81FB7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C8721C2-DFAE-4C5F-88CA-5A2E71F6A02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505B17B-8814-487F-B655-D52E7CC8B6D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120ED67-CB05-4CFC-9CF2-8630AD7061A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9194BEE-A7DD-4BF8-927E-76CDF82865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E26B8E0-17BB-40DD-A4C2-4ACFF15FBA5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1F8FD87D-6CEB-4C45-9831-E9A4F423C670}"/>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7E17BAE-FBF8-431E-93A4-8E62A5130FF9}"/>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C006E2D5-9501-4AEB-AB9C-71420AF62085}"/>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9D2F8921-F794-40AC-9505-2875E3C3B837}"/>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3EB5009F-9C6C-4942-B995-9CC2AC3D2B9F}"/>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A4DE041-4F80-45B7-8C10-5D8ABE839D95}"/>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6850719A-743F-4301-A206-FF721A978256}"/>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5816560A-D55B-4080-89DB-D073C088C6B8}"/>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CE669771-07BF-4B79-830E-FB1A133E8946}"/>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698F8051-368C-4851-AA39-C6E404ADC055}"/>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A493B6CD-3F4E-41CC-84C7-37E4EF33994C}"/>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A1B261D-E336-4045-8253-7BDCC86362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F339B5D-C165-43E1-A9E5-57874361EA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7360A1-43AC-48D9-9BFC-78657BD376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0BB340-C0A5-4A58-9D35-5B3F5F3BE3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EAE60A3-5685-401D-84A1-9B10650B99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90" name="楕円 189">
          <a:extLst>
            <a:ext uri="{FF2B5EF4-FFF2-40B4-BE49-F238E27FC236}">
              <a16:creationId xmlns:a16="http://schemas.microsoft.com/office/drawing/2014/main" id="{D082F664-B708-459C-814B-03F8DBACD4D2}"/>
            </a:ext>
          </a:extLst>
        </xdr:cNvPr>
        <xdr:cNvSpPr/>
      </xdr:nvSpPr>
      <xdr:spPr>
        <a:xfrm>
          <a:off x="4584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40294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82D1D4E-B377-4654-974A-426E20DC3838}"/>
            </a:ext>
          </a:extLst>
        </xdr:cNvPr>
        <xdr:cNvSpPr txBox="1"/>
      </xdr:nvSpPr>
      <xdr:spPr>
        <a:xfrm>
          <a:off x="4673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37374</xdr:rowOff>
    </xdr:from>
    <xdr:to>
      <xdr:col>20</xdr:col>
      <xdr:colOff>38100</xdr:colOff>
      <xdr:row>61</xdr:row>
      <xdr:rowOff>138974</xdr:rowOff>
    </xdr:to>
    <xdr:sp macro="" textlink="">
      <xdr:nvSpPr>
        <xdr:cNvPr id="192" name="楕円 191">
          <a:extLst>
            <a:ext uri="{FF2B5EF4-FFF2-40B4-BE49-F238E27FC236}">
              <a16:creationId xmlns:a16="http://schemas.microsoft.com/office/drawing/2014/main" id="{FC2AD36C-9D6A-40B2-AD01-0DDBF4A7F978}"/>
            </a:ext>
          </a:extLst>
        </xdr:cNvPr>
        <xdr:cNvSpPr/>
      </xdr:nvSpPr>
      <xdr:spPr>
        <a:xfrm>
          <a:off x="3746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88174</xdr:rowOff>
    </xdr:from>
    <xdr:to>
      <xdr:col>24</xdr:col>
      <xdr:colOff>63500</xdr:colOff>
      <xdr:row>61</xdr:row>
      <xdr:rowOff>112667</xdr:rowOff>
    </xdr:to>
    <xdr:cxnSp macro="">
      <xdr:nvCxnSpPr>
        <xdr:cNvPr id="193" name="直線コネクタ 192">
          <a:extLst>
            <a:ext uri="{FF2B5EF4-FFF2-40B4-BE49-F238E27FC236}">
              <a16:creationId xmlns:a16="http://schemas.microsoft.com/office/drawing/2014/main" id="{E2F55169-CBAD-41F9-8801-F98107915B99}"/>
            </a:ext>
          </a:extLst>
        </xdr:cNvPr>
        <xdr:cNvCxnSpPr/>
      </xdr:nvCxnSpPr>
      <xdr:spPr>
        <a:xfrm>
          <a:off x="3797300" y="1054662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4" name="楕円 193">
          <a:extLst>
            <a:ext uri="{FF2B5EF4-FFF2-40B4-BE49-F238E27FC236}">
              <a16:creationId xmlns:a16="http://schemas.microsoft.com/office/drawing/2014/main" id="{75DB73CD-A97E-4DE1-8998-9734BA146E14}"/>
            </a:ext>
          </a:extLst>
        </xdr:cNvPr>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88174</xdr:rowOff>
    </xdr:to>
    <xdr:cxnSp macro="">
      <xdr:nvCxnSpPr>
        <xdr:cNvPr id="195" name="直線コネクタ 194">
          <a:extLst>
            <a:ext uri="{FF2B5EF4-FFF2-40B4-BE49-F238E27FC236}">
              <a16:creationId xmlns:a16="http://schemas.microsoft.com/office/drawing/2014/main" id="{640FE2BC-A821-466B-9BDE-934C0882832D}"/>
            </a:ext>
          </a:extLst>
        </xdr:cNvPr>
        <xdr:cNvCxnSpPr/>
      </xdr:nvCxnSpPr>
      <xdr:spPr>
        <a:xfrm>
          <a:off x="2908300" y="105237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159838</xdr:rowOff>
    </xdr:from>
    <xdr:to>
      <xdr:col>10</xdr:col>
      <xdr:colOff>165100</xdr:colOff>
      <xdr:row>61</xdr:row>
      <xdr:rowOff>89988</xdr:rowOff>
    </xdr:to>
    <xdr:sp macro="" textlink="">
      <xdr:nvSpPr>
        <xdr:cNvPr id="196" name="楕円 195">
          <a:extLst>
            <a:ext uri="{FF2B5EF4-FFF2-40B4-BE49-F238E27FC236}">
              <a16:creationId xmlns:a16="http://schemas.microsoft.com/office/drawing/2014/main" id="{DE5CACAD-0B55-4F85-9E79-BB91D37B4C48}"/>
            </a:ext>
          </a:extLst>
        </xdr:cNvPr>
        <xdr:cNvSpPr/>
      </xdr:nvSpPr>
      <xdr:spPr>
        <a:xfrm>
          <a:off x="1968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39188</xdr:rowOff>
    </xdr:from>
    <xdr:to>
      <xdr:col>15</xdr:col>
      <xdr:colOff>50800</xdr:colOff>
      <xdr:row>61</xdr:row>
      <xdr:rowOff>65315</xdr:rowOff>
    </xdr:to>
    <xdr:cxnSp macro="">
      <xdr:nvCxnSpPr>
        <xdr:cNvPr id="197" name="直線コネクタ 196">
          <a:extLst>
            <a:ext uri="{FF2B5EF4-FFF2-40B4-BE49-F238E27FC236}">
              <a16:creationId xmlns:a16="http://schemas.microsoft.com/office/drawing/2014/main" id="{BCA97F19-61A5-4E30-A431-F22B57E7CE88}"/>
            </a:ext>
          </a:extLst>
        </xdr:cNvPr>
        <xdr:cNvCxnSpPr/>
      </xdr:nvCxnSpPr>
      <xdr:spPr>
        <a:xfrm>
          <a:off x="2019300" y="104976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8" name="楕円 197">
          <a:extLst>
            <a:ext uri="{FF2B5EF4-FFF2-40B4-BE49-F238E27FC236}">
              <a16:creationId xmlns:a16="http://schemas.microsoft.com/office/drawing/2014/main" id="{086D9B03-03BC-4597-9201-23F64E88C41D}"/>
            </a:ext>
          </a:extLst>
        </xdr:cNvPr>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39188</xdr:rowOff>
    </xdr:to>
    <xdr:cxnSp macro="">
      <xdr:nvCxnSpPr>
        <xdr:cNvPr id="199" name="直線コネクタ 198">
          <a:extLst>
            <a:ext uri="{FF2B5EF4-FFF2-40B4-BE49-F238E27FC236}">
              <a16:creationId xmlns:a16="http://schemas.microsoft.com/office/drawing/2014/main" id="{62E924FA-8C81-4B59-9576-7A725AE1A554}"/>
            </a:ext>
          </a:extLst>
        </xdr:cNvPr>
        <xdr:cNvCxnSpPr/>
      </xdr:nvCxnSpPr>
      <xdr:spPr>
        <a:xfrm>
          <a:off x="1130300" y="104731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BC2DE52-E896-4EAE-9A1D-BF0641390A9A}"/>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9C97BAB-68EB-40DE-A6B4-9CE9577EC69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1CD4FA7-80DC-48C7-A2C7-3803B668932F}"/>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4D33EF8-5500-4FA4-8B15-A037B5F6A744}"/>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130101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DB2536F-60F3-4618-9840-57D82C22F4CA}"/>
            </a:ext>
          </a:extLst>
        </xdr:cNvPr>
        <xdr:cNvSpPr txBox="1"/>
      </xdr:nvSpPr>
      <xdr:spPr>
        <a:xfrm>
          <a:off x="35820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1AC10D94-B04E-4DDB-BB34-557ED0FA1EB0}"/>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81115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DE618AD-0391-4636-A6B9-B2D2D2847287}"/>
            </a:ext>
          </a:extLst>
        </xdr:cNvPr>
        <xdr:cNvSpPr txBox="1"/>
      </xdr:nvSpPr>
      <xdr:spPr>
        <a:xfrm>
          <a:off x="1816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06DA0C5-EA7E-4E76-8466-BD347E200824}"/>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9C46227-2AC2-4C8B-BC57-A763134AEF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10FEC27-DE83-4F1D-AC9C-91A9413445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A7544B4-2629-4378-A94F-30CC2955FC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2A5F25D-B45B-4DFE-82F8-F67C039E61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766AED0-7A24-49A7-8552-246062DD62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9C70EEE-003E-4B80-ADA2-EF30243A126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B112CA4-D7D6-41E7-B8F7-D24FDF5250B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118B8B5-9A64-4B7D-AC01-00F7CE0AC2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15A6BBA-B583-4F33-9701-7D394D4928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CADB6C1-CC90-4544-BC60-E658C59BCE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4F6EA941-B0F6-47C3-842A-57CF4F70D60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DC311B2-B0C8-4915-B0AB-07ED78C02D9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7D0CB68-EEEA-43A5-B49C-629A81CD5F4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25AB144-007F-433D-86A0-FCF1396EC26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4D3AE89-C705-4CD9-9277-0A335F3BAF3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08AB9B3-2C01-4F7D-9E21-DFC70CD8630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92ABB9AC-A4EC-455C-9354-60F5F9C13F4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9A99231-8BCF-4AFE-95B0-1283E452D06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70427EB-97EA-4FC9-8F38-123023B950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6A9230F2-DD23-46E0-ACCC-97A20BAE571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B154563-DCB4-4F2D-9AD5-20599A70B3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3019A895-06D1-4196-86E8-A9AEEA33AF5D}"/>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6630C9A-A090-40B2-AC6B-7E0FC725D0B4}"/>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505D1F88-7A0D-440A-81EB-8145BCFAD15F}"/>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7F568F2-8F24-4CE4-AEEB-75D1E0829792}"/>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8483B5A8-444A-4503-B154-90998D938E9F}"/>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50339A6-FC34-4FAF-A757-7796A201D942}"/>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88CADD91-C25C-41B7-B754-9B399A7C1C29}"/>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96C4E7EE-F297-468B-94FF-039B291B7B16}"/>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083AF66C-1C67-4C68-963E-68CE0E2F711A}"/>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C9B235A1-8530-4399-8EB8-6806761F1D67}"/>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F825ED80-A680-4F73-B444-8EBE4FE1605A}"/>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E812932-23C5-47A1-AC98-1E1DD30606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7104C0-363E-4A77-8BD7-47F8F40810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1179269-6BF9-49C9-AC4C-DCD97C163A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7202B80-93A1-4BF5-86CB-4A5DB73D2A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0F4820-DB13-46C0-B999-5068353113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39325</xdr:rowOff>
    </xdr:from>
    <xdr:to>
      <xdr:col>55</xdr:col>
      <xdr:colOff>50800</xdr:colOff>
      <xdr:row>61</xdr:row>
      <xdr:rowOff>140925</xdr:rowOff>
    </xdr:to>
    <xdr:sp macro="" textlink="">
      <xdr:nvSpPr>
        <xdr:cNvPr id="245" name="楕円 244">
          <a:extLst>
            <a:ext uri="{FF2B5EF4-FFF2-40B4-BE49-F238E27FC236}">
              <a16:creationId xmlns:a16="http://schemas.microsoft.com/office/drawing/2014/main" id="{C2388F69-20F4-4141-8A7A-9F4A5309DCE2}"/>
            </a:ext>
          </a:extLst>
        </xdr:cNvPr>
        <xdr:cNvSpPr/>
      </xdr:nvSpPr>
      <xdr:spPr>
        <a:xfrm>
          <a:off x="10426700" y="104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62202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5C73DBAE-4443-41AB-AB55-9F6810E715D8}"/>
            </a:ext>
          </a:extLst>
        </xdr:cNvPr>
        <xdr:cNvSpPr txBox="1"/>
      </xdr:nvSpPr>
      <xdr:spPr>
        <a:xfrm>
          <a:off x="10515600" y="103492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58965</xdr:rowOff>
    </xdr:from>
    <xdr:to>
      <xdr:col>50</xdr:col>
      <xdr:colOff>165100</xdr:colOff>
      <xdr:row>61</xdr:row>
      <xdr:rowOff>160565</xdr:rowOff>
    </xdr:to>
    <xdr:sp macro="" textlink="">
      <xdr:nvSpPr>
        <xdr:cNvPr id="247" name="楕円 246">
          <a:extLst>
            <a:ext uri="{FF2B5EF4-FFF2-40B4-BE49-F238E27FC236}">
              <a16:creationId xmlns:a16="http://schemas.microsoft.com/office/drawing/2014/main" id="{169335B6-2A08-4851-88BD-AF00F49538C8}"/>
            </a:ext>
          </a:extLst>
        </xdr:cNvPr>
        <xdr:cNvSpPr/>
      </xdr:nvSpPr>
      <xdr:spPr>
        <a:xfrm>
          <a:off x="9588500" y="105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90125</xdr:rowOff>
    </xdr:from>
    <xdr:to>
      <xdr:col>55</xdr:col>
      <xdr:colOff>0</xdr:colOff>
      <xdr:row>61</xdr:row>
      <xdr:rowOff>109765</xdr:rowOff>
    </xdr:to>
    <xdr:cxnSp macro="">
      <xdr:nvCxnSpPr>
        <xdr:cNvPr id="248" name="直線コネクタ 247">
          <a:extLst>
            <a:ext uri="{FF2B5EF4-FFF2-40B4-BE49-F238E27FC236}">
              <a16:creationId xmlns:a16="http://schemas.microsoft.com/office/drawing/2014/main" id="{CBCE1669-01D6-409C-878E-4DE0A3CF2311}"/>
            </a:ext>
          </a:extLst>
        </xdr:cNvPr>
        <xdr:cNvCxnSpPr/>
      </xdr:nvCxnSpPr>
      <xdr:spPr>
        <a:xfrm flipV="1">
          <a:off x="9639300" y="10548575"/>
          <a:ext cx="838200" cy="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60299</xdr:rowOff>
    </xdr:from>
    <xdr:to>
      <xdr:col>46</xdr:col>
      <xdr:colOff>38100</xdr:colOff>
      <xdr:row>61</xdr:row>
      <xdr:rowOff>161899</xdr:rowOff>
    </xdr:to>
    <xdr:sp macro="" textlink="">
      <xdr:nvSpPr>
        <xdr:cNvPr id="249" name="楕円 248">
          <a:extLst>
            <a:ext uri="{FF2B5EF4-FFF2-40B4-BE49-F238E27FC236}">
              <a16:creationId xmlns:a16="http://schemas.microsoft.com/office/drawing/2014/main" id="{C122F71D-10B5-4A96-B27A-59BF5E78B258}"/>
            </a:ext>
          </a:extLst>
        </xdr:cNvPr>
        <xdr:cNvSpPr/>
      </xdr:nvSpPr>
      <xdr:spPr>
        <a:xfrm>
          <a:off x="8699500" y="105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109765</xdr:rowOff>
    </xdr:from>
    <xdr:to>
      <xdr:col>50</xdr:col>
      <xdr:colOff>114300</xdr:colOff>
      <xdr:row>61</xdr:row>
      <xdr:rowOff>111099</xdr:rowOff>
    </xdr:to>
    <xdr:cxnSp macro="">
      <xdr:nvCxnSpPr>
        <xdr:cNvPr id="250" name="直線コネクタ 249">
          <a:extLst>
            <a:ext uri="{FF2B5EF4-FFF2-40B4-BE49-F238E27FC236}">
              <a16:creationId xmlns:a16="http://schemas.microsoft.com/office/drawing/2014/main" id="{DC4FB9BF-D2AC-417A-890D-785558A3BB8C}"/>
            </a:ext>
          </a:extLst>
        </xdr:cNvPr>
        <xdr:cNvCxnSpPr/>
      </xdr:nvCxnSpPr>
      <xdr:spPr>
        <a:xfrm flipV="1">
          <a:off x="8750300" y="1056821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61888</xdr:rowOff>
    </xdr:from>
    <xdr:to>
      <xdr:col>41</xdr:col>
      <xdr:colOff>101600</xdr:colOff>
      <xdr:row>61</xdr:row>
      <xdr:rowOff>163488</xdr:rowOff>
    </xdr:to>
    <xdr:sp macro="" textlink="">
      <xdr:nvSpPr>
        <xdr:cNvPr id="251" name="楕円 250">
          <a:extLst>
            <a:ext uri="{FF2B5EF4-FFF2-40B4-BE49-F238E27FC236}">
              <a16:creationId xmlns:a16="http://schemas.microsoft.com/office/drawing/2014/main" id="{EB9B9533-E077-4E6A-933F-301E076C84A3}"/>
            </a:ext>
          </a:extLst>
        </xdr:cNvPr>
        <xdr:cNvSpPr/>
      </xdr:nvSpPr>
      <xdr:spPr>
        <a:xfrm>
          <a:off x="7810500" y="105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111099</xdr:rowOff>
    </xdr:from>
    <xdr:to>
      <xdr:col>45</xdr:col>
      <xdr:colOff>177800</xdr:colOff>
      <xdr:row>61</xdr:row>
      <xdr:rowOff>112688</xdr:rowOff>
    </xdr:to>
    <xdr:cxnSp macro="">
      <xdr:nvCxnSpPr>
        <xdr:cNvPr id="252" name="直線コネクタ 251">
          <a:extLst>
            <a:ext uri="{FF2B5EF4-FFF2-40B4-BE49-F238E27FC236}">
              <a16:creationId xmlns:a16="http://schemas.microsoft.com/office/drawing/2014/main" id="{3E44DABE-786C-4B33-9447-D307393F8357}"/>
            </a:ext>
          </a:extLst>
        </xdr:cNvPr>
        <xdr:cNvCxnSpPr/>
      </xdr:nvCxnSpPr>
      <xdr:spPr>
        <a:xfrm flipV="1">
          <a:off x="7861300" y="10569549"/>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68629</xdr:rowOff>
    </xdr:from>
    <xdr:to>
      <xdr:col>36</xdr:col>
      <xdr:colOff>165100</xdr:colOff>
      <xdr:row>61</xdr:row>
      <xdr:rowOff>170229</xdr:rowOff>
    </xdr:to>
    <xdr:sp macro="" textlink="">
      <xdr:nvSpPr>
        <xdr:cNvPr id="253" name="楕円 252">
          <a:extLst>
            <a:ext uri="{FF2B5EF4-FFF2-40B4-BE49-F238E27FC236}">
              <a16:creationId xmlns:a16="http://schemas.microsoft.com/office/drawing/2014/main" id="{DA10D6C8-963D-4CA5-B540-3881E0E79EB7}"/>
            </a:ext>
          </a:extLst>
        </xdr:cNvPr>
        <xdr:cNvSpPr/>
      </xdr:nvSpPr>
      <xdr:spPr>
        <a:xfrm>
          <a:off x="6921500" y="105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112688</xdr:rowOff>
    </xdr:from>
    <xdr:to>
      <xdr:col>41</xdr:col>
      <xdr:colOff>50800</xdr:colOff>
      <xdr:row>61</xdr:row>
      <xdr:rowOff>119429</xdr:rowOff>
    </xdr:to>
    <xdr:cxnSp macro="">
      <xdr:nvCxnSpPr>
        <xdr:cNvPr id="254" name="直線コネクタ 253">
          <a:extLst>
            <a:ext uri="{FF2B5EF4-FFF2-40B4-BE49-F238E27FC236}">
              <a16:creationId xmlns:a16="http://schemas.microsoft.com/office/drawing/2014/main" id="{E0DBB9A7-EFCA-4C6D-9212-73CD053419D9}"/>
            </a:ext>
          </a:extLst>
        </xdr:cNvPr>
        <xdr:cNvCxnSpPr/>
      </xdr:nvCxnSpPr>
      <xdr:spPr>
        <a:xfrm flipV="1">
          <a:off x="6972300" y="10571138"/>
          <a:ext cx="889000" cy="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6F307FF5-82E6-4413-8B00-6C4045B8C0E5}"/>
            </a:ext>
          </a:extLst>
        </xdr:cNvPr>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16570E5-3A65-4391-86B0-EDF398F244E7}"/>
            </a:ext>
          </a:extLst>
        </xdr:cNvPr>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D6F8562F-539E-47CE-91F3-79424E488855}"/>
            </a:ext>
          </a:extLst>
        </xdr:cNvPr>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6E5152D5-3F55-4F0D-89D5-7B3802C12F5B}"/>
            </a:ext>
          </a:extLst>
        </xdr:cNvPr>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5642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7B657B9B-3BCD-4438-AB4A-FB5D40FD569C}"/>
            </a:ext>
          </a:extLst>
        </xdr:cNvPr>
        <xdr:cNvSpPr txBox="1"/>
      </xdr:nvSpPr>
      <xdr:spPr>
        <a:xfrm>
          <a:off x="9281505" y="10292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6976</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111AC5B-5007-40CD-A650-30B8478A0E93}"/>
            </a:ext>
          </a:extLst>
        </xdr:cNvPr>
        <xdr:cNvSpPr txBox="1"/>
      </xdr:nvSpPr>
      <xdr:spPr>
        <a:xfrm>
          <a:off x="8405205" y="10293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8565</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514D7A28-64B8-4A44-ABA4-57EDA9873CAE}"/>
            </a:ext>
          </a:extLst>
        </xdr:cNvPr>
        <xdr:cNvSpPr txBox="1"/>
      </xdr:nvSpPr>
      <xdr:spPr>
        <a:xfrm>
          <a:off x="7516205" y="10295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15306</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AB8F1A1B-6B75-4D5C-A48B-3ED218D13BCD}"/>
            </a:ext>
          </a:extLst>
        </xdr:cNvPr>
        <xdr:cNvSpPr txBox="1"/>
      </xdr:nvSpPr>
      <xdr:spPr>
        <a:xfrm>
          <a:off x="6627205" y="10302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864E157-7629-4CB2-B3FD-372B54166A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1082CF5-225D-4023-8633-804DEDFD63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31034D0-513E-47DB-A6DA-F818FEB145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FCE0706-EA5F-4AF6-B1EF-CF799A8CC8C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EDC21CD-3E03-4021-8899-9439212E47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5655E21-EB5E-4EFC-BACF-F2CD885C97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F9538C6-52F2-40C1-8652-BC259BCD15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DBFF46B-7D4F-4FA9-B1FB-7DE00D9130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9B1D8F7-CE2E-4D23-B443-09284FAB127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3BBAC60-7374-4DFC-9CAE-56581D1058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1286FE3-301A-4586-902D-26527366A7E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8ACEB63-E03A-46DD-9219-C82781859EC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7510470D-06F6-4CFF-9B69-E322315986A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D2BF7D8-4FCC-4B47-83B7-A63FE21CBB2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73F9929-4D36-4457-A057-BBDA83DFDB6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F6BE73A0-885E-4B8D-8530-6E1E40982F5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40EF033-D7C3-417E-B24F-C7DD0C18466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893DB9C-A6BF-4DF4-812E-8D3422753EE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99A14BD-28B9-4715-9EF3-91F40772A3D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E96E87F8-97C1-49E6-B403-086019ABBA6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971C15CC-8C4C-434F-977D-A73A1EC7936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47BD98F-1528-4E34-8A15-781F727F6A6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6F60075-C66C-41C8-A811-2C45B7AA48B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DA5CF1D-87B9-4E49-A00F-D9C58F6F3A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BD9B7F-F723-4C85-B617-AEBA8F9700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5CD58CCE-7336-4F0A-BB05-2C89E73C5878}"/>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684CBC9-A973-40B9-A845-3C28E096B1D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63CBF33E-5AAC-4CF2-82A5-8C6FCDA74EE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5EB7FFC-6E5C-48E7-981A-DBD85AAB64B1}"/>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011E041E-1FEB-4810-8D64-822506E950C7}"/>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A3752B3-6B5E-4EFE-9743-E506AEFB25AB}"/>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FDA2278B-0F59-4F2E-97F3-D9EEC18E5404}"/>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93AFECAF-0497-4D59-94CC-4A0B11A05CBF}"/>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F8142880-C4CD-4789-8816-57C3505AE7C2}"/>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F367F45A-2B61-47D1-A969-5E32481D5EBF}"/>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B3997AD2-AAD8-4505-AF79-DDC8830B5945}"/>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EBE25C-4C79-49ED-BFB1-9DD4249A19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76EFAA-18CE-490F-9090-F2537B0086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29653D-19CB-4005-90A4-9FBB8C69F8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7D8CE0E-507A-4A69-A4B3-E2420DF4F6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386509B-9610-4B0D-B651-D622124FD7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4" name="楕円 303">
          <a:extLst>
            <a:ext uri="{FF2B5EF4-FFF2-40B4-BE49-F238E27FC236}">
              <a16:creationId xmlns:a16="http://schemas.microsoft.com/office/drawing/2014/main" id="{5C9D1FE3-4EDC-4CE8-B77D-978105D5919C}"/>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C196520-4CB6-4687-AA54-88EFD9E93D3D}"/>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39551</xdr:rowOff>
    </xdr:from>
    <xdr:to>
      <xdr:col>20</xdr:col>
      <xdr:colOff>38100</xdr:colOff>
      <xdr:row>83</xdr:row>
      <xdr:rowOff>141151</xdr:rowOff>
    </xdr:to>
    <xdr:sp macro="" textlink="">
      <xdr:nvSpPr>
        <xdr:cNvPr id="306" name="楕円 305">
          <a:extLst>
            <a:ext uri="{FF2B5EF4-FFF2-40B4-BE49-F238E27FC236}">
              <a16:creationId xmlns:a16="http://schemas.microsoft.com/office/drawing/2014/main" id="{7297D8D8-12D1-48C3-9AB0-550ADC4DC26A}"/>
            </a:ext>
          </a:extLst>
        </xdr:cNvPr>
        <xdr:cNvSpPr/>
      </xdr:nvSpPr>
      <xdr:spPr>
        <a:xfrm>
          <a:off x="3746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90351</xdr:rowOff>
    </xdr:from>
    <xdr:to>
      <xdr:col>24</xdr:col>
      <xdr:colOff>63500</xdr:colOff>
      <xdr:row>83</xdr:row>
      <xdr:rowOff>140970</xdr:rowOff>
    </xdr:to>
    <xdr:cxnSp macro="">
      <xdr:nvCxnSpPr>
        <xdr:cNvPr id="307" name="直線コネクタ 306">
          <a:extLst>
            <a:ext uri="{FF2B5EF4-FFF2-40B4-BE49-F238E27FC236}">
              <a16:creationId xmlns:a16="http://schemas.microsoft.com/office/drawing/2014/main" id="{F7D285E9-45B0-49E8-8CA8-C32476CC6570}"/>
            </a:ext>
          </a:extLst>
        </xdr:cNvPr>
        <xdr:cNvCxnSpPr/>
      </xdr:nvCxnSpPr>
      <xdr:spPr>
        <a:xfrm>
          <a:off x="3797300" y="1432070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34652</xdr:rowOff>
    </xdr:from>
    <xdr:to>
      <xdr:col>15</xdr:col>
      <xdr:colOff>101600</xdr:colOff>
      <xdr:row>83</xdr:row>
      <xdr:rowOff>136252</xdr:rowOff>
    </xdr:to>
    <xdr:sp macro="" textlink="">
      <xdr:nvSpPr>
        <xdr:cNvPr id="308" name="楕円 307">
          <a:extLst>
            <a:ext uri="{FF2B5EF4-FFF2-40B4-BE49-F238E27FC236}">
              <a16:creationId xmlns:a16="http://schemas.microsoft.com/office/drawing/2014/main" id="{54268A75-BEB7-419F-B2F9-7B602E890467}"/>
            </a:ext>
          </a:extLst>
        </xdr:cNvPr>
        <xdr:cNvSpPr/>
      </xdr:nvSpPr>
      <xdr:spPr>
        <a:xfrm>
          <a:off x="2857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85452</xdr:rowOff>
    </xdr:from>
    <xdr:to>
      <xdr:col>19</xdr:col>
      <xdr:colOff>177800</xdr:colOff>
      <xdr:row>83</xdr:row>
      <xdr:rowOff>90351</xdr:rowOff>
    </xdr:to>
    <xdr:cxnSp macro="">
      <xdr:nvCxnSpPr>
        <xdr:cNvPr id="309" name="直線コネクタ 308">
          <a:extLst>
            <a:ext uri="{FF2B5EF4-FFF2-40B4-BE49-F238E27FC236}">
              <a16:creationId xmlns:a16="http://schemas.microsoft.com/office/drawing/2014/main" id="{C8FE27A1-094D-4AB4-9023-236B99A1D48F}"/>
            </a:ext>
          </a:extLst>
        </xdr:cNvPr>
        <xdr:cNvCxnSpPr/>
      </xdr:nvCxnSpPr>
      <xdr:spPr>
        <a:xfrm>
          <a:off x="2908300" y="143158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39551</xdr:rowOff>
    </xdr:from>
    <xdr:to>
      <xdr:col>10</xdr:col>
      <xdr:colOff>165100</xdr:colOff>
      <xdr:row>83</xdr:row>
      <xdr:rowOff>141151</xdr:rowOff>
    </xdr:to>
    <xdr:sp macro="" textlink="">
      <xdr:nvSpPr>
        <xdr:cNvPr id="310" name="楕円 309">
          <a:extLst>
            <a:ext uri="{FF2B5EF4-FFF2-40B4-BE49-F238E27FC236}">
              <a16:creationId xmlns:a16="http://schemas.microsoft.com/office/drawing/2014/main" id="{8AB2F493-FCFD-4C4D-970C-90FB18D69B90}"/>
            </a:ext>
          </a:extLst>
        </xdr:cNvPr>
        <xdr:cNvSpPr/>
      </xdr:nvSpPr>
      <xdr:spPr>
        <a:xfrm>
          <a:off x="1968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85452</xdr:rowOff>
    </xdr:from>
    <xdr:to>
      <xdr:col>15</xdr:col>
      <xdr:colOff>50800</xdr:colOff>
      <xdr:row>83</xdr:row>
      <xdr:rowOff>90351</xdr:rowOff>
    </xdr:to>
    <xdr:cxnSp macro="">
      <xdr:nvCxnSpPr>
        <xdr:cNvPr id="311" name="直線コネクタ 310">
          <a:extLst>
            <a:ext uri="{FF2B5EF4-FFF2-40B4-BE49-F238E27FC236}">
              <a16:creationId xmlns:a16="http://schemas.microsoft.com/office/drawing/2014/main" id="{B060882A-B152-476A-8FD3-8EECDF2D1FDE}"/>
            </a:ext>
          </a:extLst>
        </xdr:cNvPr>
        <xdr:cNvCxnSpPr/>
      </xdr:nvCxnSpPr>
      <xdr:spPr>
        <a:xfrm flipV="1">
          <a:off x="2019300" y="143158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12" name="楕円 311">
          <a:extLst>
            <a:ext uri="{FF2B5EF4-FFF2-40B4-BE49-F238E27FC236}">
              <a16:creationId xmlns:a16="http://schemas.microsoft.com/office/drawing/2014/main" id="{1C6DC44F-2D46-4AB1-B803-1C449B03AE64}"/>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90351</xdr:rowOff>
    </xdr:to>
    <xdr:cxnSp macro="">
      <xdr:nvCxnSpPr>
        <xdr:cNvPr id="313" name="直線コネクタ 312">
          <a:extLst>
            <a:ext uri="{FF2B5EF4-FFF2-40B4-BE49-F238E27FC236}">
              <a16:creationId xmlns:a16="http://schemas.microsoft.com/office/drawing/2014/main" id="{55AEC415-37C2-4F3E-9774-FCAD82199F00}"/>
            </a:ext>
          </a:extLst>
        </xdr:cNvPr>
        <xdr:cNvCxnSpPr/>
      </xdr:nvCxnSpPr>
      <xdr:spPr>
        <a:xfrm>
          <a:off x="1130300" y="1425702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C7A01C62-1145-41C4-976D-D2AA884E4220}"/>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9AC8480D-05B0-4CC7-949E-5DAC365E677F}"/>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9F056572-F36F-45B8-8562-A8BFFEB134E7}"/>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AEC06BAB-83D1-4993-B68B-810D12083F21}"/>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132278</xdr:rowOff>
    </xdr:from>
    <xdr:ext cx="405111" cy="259045"/>
    <xdr:sp macro="" textlink="">
      <xdr:nvSpPr>
        <xdr:cNvPr id="318" name="n_1mainValue【公営住宅】&#10;有形固定資産減価償却率">
          <a:extLst>
            <a:ext uri="{FF2B5EF4-FFF2-40B4-BE49-F238E27FC236}">
              <a16:creationId xmlns:a16="http://schemas.microsoft.com/office/drawing/2014/main" id="{9F3A68F8-4812-4C1C-9D5E-D5A0A58E18C0}"/>
            </a:ext>
          </a:extLst>
        </xdr:cNvPr>
        <xdr:cNvSpPr txBox="1"/>
      </xdr:nvSpPr>
      <xdr:spPr>
        <a:xfrm>
          <a:off x="3582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9" name="n_2mainValue【公営住宅】&#10;有形固定資産減価償却率">
          <a:extLst>
            <a:ext uri="{FF2B5EF4-FFF2-40B4-BE49-F238E27FC236}">
              <a16:creationId xmlns:a16="http://schemas.microsoft.com/office/drawing/2014/main" id="{F7818B48-A4AA-4609-A96F-5F5EE8914AB6}"/>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132278</xdr:rowOff>
    </xdr:from>
    <xdr:ext cx="405111" cy="259045"/>
    <xdr:sp macro="" textlink="">
      <xdr:nvSpPr>
        <xdr:cNvPr id="320" name="n_3mainValue【公営住宅】&#10;有形固定資産減価償却率">
          <a:extLst>
            <a:ext uri="{FF2B5EF4-FFF2-40B4-BE49-F238E27FC236}">
              <a16:creationId xmlns:a16="http://schemas.microsoft.com/office/drawing/2014/main" id="{514E849C-1BF4-407D-86F0-D47C3B7D2DA5}"/>
            </a:ext>
          </a:extLst>
        </xdr:cNvPr>
        <xdr:cNvSpPr txBox="1"/>
      </xdr:nvSpPr>
      <xdr:spPr>
        <a:xfrm>
          <a:off x="1816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321" name="n_4mainValue【公営住宅】&#10;有形固定資産減価償却率">
          <a:extLst>
            <a:ext uri="{FF2B5EF4-FFF2-40B4-BE49-F238E27FC236}">
              <a16:creationId xmlns:a16="http://schemas.microsoft.com/office/drawing/2014/main" id="{2E3243F7-751B-4709-8057-7491709B3A16}"/>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D659603-2CBA-4301-9F2C-419BE41EA9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0306F9B-D484-4AF6-873D-81E35383F6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A8FE7D0-CB6D-4822-B273-1BD62EE34C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1AFA67A-1D2F-44C0-8F5C-926CE7C6A0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5845F42-AC4D-47E1-A791-A4F39316DF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C223D1F-E5BD-4F90-B9F5-AB8D66CBB9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93F48CC-333E-41E5-9E2F-FFB3D1763E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F37FADF-1A0C-4BF3-8E95-20B826DDB0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41FB052-4155-4496-B746-A515B5DBA6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173192E-EACA-43B1-B9DE-7EC40C3A7C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91B61AF-4FBC-40D5-B0FE-F1A2BACC452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1913F57-C3C2-497F-8372-CC767ADDAD7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2A16D2F-AE28-44BB-9224-439695C6F8F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D2732CBE-BDB1-411E-A9F8-D90DEEDE2705}"/>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B7E262C-BDC7-4358-9BB4-32BE27B714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14D05617-03D8-4DE8-A5C6-896356830B8D}"/>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8C4067C-9FFE-45E0-B73D-E75C14C12C4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F95D721D-06A9-4CEA-A014-83F5C3930D5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2CF20A2-BB80-4838-A27C-844E5A3BE46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65105707-D16F-443A-BA8E-95979D1C9855}"/>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70C79AB-33CE-43AD-A2A6-61768BC0465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85589B9-389F-41A0-B5F9-25C5CBDE0B4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53273CE-38F0-49F8-B777-5018D763E0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4985BE92-B0CE-4F44-AA6E-3A4FE5AB8522}"/>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F49E2BCB-41A2-4683-970C-AE59A29C1F21}"/>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B1EFFFC4-3E4C-4DCE-BA25-82274BAC8284}"/>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126822B6-71B1-4AAF-BA66-8C88A677B12D}"/>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594EA3A4-95DA-4F59-B627-F3BE66DF81B9}"/>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D343A5BF-184D-4D6E-84BC-B2337B469E9D}"/>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BE27745E-942E-4224-8761-F4041D433A4F}"/>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469F433E-5AA2-4536-98FB-9F66B483EB0D}"/>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F670E51F-A648-487C-AF4F-C588B84BC06C}"/>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8357C0F8-4919-4F4F-BE02-27C77F2FEE9F}"/>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5C203183-275F-45E7-8B99-2C63834D3547}"/>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1658E6B-7C43-46C1-8401-14EEE09004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8D52DB4-7DD8-46F7-B4FF-4D0E5B0B7B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2597786-B824-41AC-8C7D-DB94ECD66C3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BAB2F8F-D911-4BAD-A37B-54F9E7B867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97B39AB-8819-4B5D-A911-5865BE5701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55080</xdr:rowOff>
    </xdr:from>
    <xdr:to>
      <xdr:col>55</xdr:col>
      <xdr:colOff>50800</xdr:colOff>
      <xdr:row>85</xdr:row>
      <xdr:rowOff>156680</xdr:rowOff>
    </xdr:to>
    <xdr:sp macro="" textlink="">
      <xdr:nvSpPr>
        <xdr:cNvPr id="361" name="楕円 360">
          <a:extLst>
            <a:ext uri="{FF2B5EF4-FFF2-40B4-BE49-F238E27FC236}">
              <a16:creationId xmlns:a16="http://schemas.microsoft.com/office/drawing/2014/main" id="{954B390C-FA1B-4AC8-8CEC-FB686039CFD0}"/>
            </a:ext>
          </a:extLst>
        </xdr:cNvPr>
        <xdr:cNvSpPr/>
      </xdr:nvSpPr>
      <xdr:spPr>
        <a:xfrm>
          <a:off x="10426700" y="146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33507</xdr:rowOff>
    </xdr:from>
    <xdr:ext cx="469744" cy="259045"/>
    <xdr:sp macro="" textlink="">
      <xdr:nvSpPr>
        <xdr:cNvPr id="362" name="【公営住宅】&#10;一人当たり面積該当値テキスト">
          <a:extLst>
            <a:ext uri="{FF2B5EF4-FFF2-40B4-BE49-F238E27FC236}">
              <a16:creationId xmlns:a16="http://schemas.microsoft.com/office/drawing/2014/main" id="{7353041D-DB67-4FA1-8163-9F09E574E6F5}"/>
            </a:ext>
          </a:extLst>
        </xdr:cNvPr>
        <xdr:cNvSpPr txBox="1"/>
      </xdr:nvSpPr>
      <xdr:spPr>
        <a:xfrm>
          <a:off x="10515600" y="1460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63424</xdr:rowOff>
    </xdr:from>
    <xdr:to>
      <xdr:col>50</xdr:col>
      <xdr:colOff>165100</xdr:colOff>
      <xdr:row>85</xdr:row>
      <xdr:rowOff>165024</xdr:rowOff>
    </xdr:to>
    <xdr:sp macro="" textlink="">
      <xdr:nvSpPr>
        <xdr:cNvPr id="363" name="楕円 362">
          <a:extLst>
            <a:ext uri="{FF2B5EF4-FFF2-40B4-BE49-F238E27FC236}">
              <a16:creationId xmlns:a16="http://schemas.microsoft.com/office/drawing/2014/main" id="{84A6E879-0FBD-4627-88C7-4041428534E3}"/>
            </a:ext>
          </a:extLst>
        </xdr:cNvPr>
        <xdr:cNvSpPr/>
      </xdr:nvSpPr>
      <xdr:spPr>
        <a:xfrm>
          <a:off x="9588500" y="1463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105880</xdr:rowOff>
    </xdr:from>
    <xdr:to>
      <xdr:col>55</xdr:col>
      <xdr:colOff>0</xdr:colOff>
      <xdr:row>85</xdr:row>
      <xdr:rowOff>114224</xdr:rowOff>
    </xdr:to>
    <xdr:cxnSp macro="">
      <xdr:nvCxnSpPr>
        <xdr:cNvPr id="364" name="直線コネクタ 363">
          <a:extLst>
            <a:ext uri="{FF2B5EF4-FFF2-40B4-BE49-F238E27FC236}">
              <a16:creationId xmlns:a16="http://schemas.microsoft.com/office/drawing/2014/main" id="{B2C4BBB9-ED72-4766-9F0B-CF0D6AE1B843}"/>
            </a:ext>
          </a:extLst>
        </xdr:cNvPr>
        <xdr:cNvCxnSpPr/>
      </xdr:nvCxnSpPr>
      <xdr:spPr>
        <a:xfrm flipV="1">
          <a:off x="9639300" y="14679130"/>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70701</xdr:rowOff>
    </xdr:from>
    <xdr:to>
      <xdr:col>46</xdr:col>
      <xdr:colOff>38100</xdr:colOff>
      <xdr:row>86</xdr:row>
      <xdr:rowOff>851</xdr:rowOff>
    </xdr:to>
    <xdr:sp macro="" textlink="">
      <xdr:nvSpPr>
        <xdr:cNvPr id="365" name="楕円 364">
          <a:extLst>
            <a:ext uri="{FF2B5EF4-FFF2-40B4-BE49-F238E27FC236}">
              <a16:creationId xmlns:a16="http://schemas.microsoft.com/office/drawing/2014/main" id="{A537401A-1F6E-413E-99C5-A39FAFEB85D0}"/>
            </a:ext>
          </a:extLst>
        </xdr:cNvPr>
        <xdr:cNvSpPr/>
      </xdr:nvSpPr>
      <xdr:spPr>
        <a:xfrm>
          <a:off x="8699500" y="146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114224</xdr:rowOff>
    </xdr:from>
    <xdr:to>
      <xdr:col>50</xdr:col>
      <xdr:colOff>114300</xdr:colOff>
      <xdr:row>85</xdr:row>
      <xdr:rowOff>121501</xdr:rowOff>
    </xdr:to>
    <xdr:cxnSp macro="">
      <xdr:nvCxnSpPr>
        <xdr:cNvPr id="366" name="直線コネクタ 365">
          <a:extLst>
            <a:ext uri="{FF2B5EF4-FFF2-40B4-BE49-F238E27FC236}">
              <a16:creationId xmlns:a16="http://schemas.microsoft.com/office/drawing/2014/main" id="{D7E958F2-2669-4E99-97CD-39FCF3E6305E}"/>
            </a:ext>
          </a:extLst>
        </xdr:cNvPr>
        <xdr:cNvCxnSpPr/>
      </xdr:nvCxnSpPr>
      <xdr:spPr>
        <a:xfrm flipV="1">
          <a:off x="8750300" y="14687474"/>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81331</xdr:rowOff>
    </xdr:from>
    <xdr:to>
      <xdr:col>41</xdr:col>
      <xdr:colOff>101600</xdr:colOff>
      <xdr:row>86</xdr:row>
      <xdr:rowOff>11481</xdr:rowOff>
    </xdr:to>
    <xdr:sp macro="" textlink="">
      <xdr:nvSpPr>
        <xdr:cNvPr id="367" name="楕円 366">
          <a:extLst>
            <a:ext uri="{FF2B5EF4-FFF2-40B4-BE49-F238E27FC236}">
              <a16:creationId xmlns:a16="http://schemas.microsoft.com/office/drawing/2014/main" id="{49ACF766-610A-4506-9260-DA9E9838BBC1}"/>
            </a:ext>
          </a:extLst>
        </xdr:cNvPr>
        <xdr:cNvSpPr/>
      </xdr:nvSpPr>
      <xdr:spPr>
        <a:xfrm>
          <a:off x="7810500" y="1465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121501</xdr:rowOff>
    </xdr:from>
    <xdr:to>
      <xdr:col>45</xdr:col>
      <xdr:colOff>177800</xdr:colOff>
      <xdr:row>85</xdr:row>
      <xdr:rowOff>132131</xdr:rowOff>
    </xdr:to>
    <xdr:cxnSp macro="">
      <xdr:nvCxnSpPr>
        <xdr:cNvPr id="368" name="直線コネクタ 367">
          <a:extLst>
            <a:ext uri="{FF2B5EF4-FFF2-40B4-BE49-F238E27FC236}">
              <a16:creationId xmlns:a16="http://schemas.microsoft.com/office/drawing/2014/main" id="{AE6C4D42-0126-43BD-B032-863B1EC22028}"/>
            </a:ext>
          </a:extLst>
        </xdr:cNvPr>
        <xdr:cNvCxnSpPr/>
      </xdr:nvCxnSpPr>
      <xdr:spPr>
        <a:xfrm flipV="1">
          <a:off x="7861300" y="14694751"/>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83922</xdr:rowOff>
    </xdr:from>
    <xdr:to>
      <xdr:col>36</xdr:col>
      <xdr:colOff>165100</xdr:colOff>
      <xdr:row>86</xdr:row>
      <xdr:rowOff>14072</xdr:rowOff>
    </xdr:to>
    <xdr:sp macro="" textlink="">
      <xdr:nvSpPr>
        <xdr:cNvPr id="369" name="楕円 368">
          <a:extLst>
            <a:ext uri="{FF2B5EF4-FFF2-40B4-BE49-F238E27FC236}">
              <a16:creationId xmlns:a16="http://schemas.microsoft.com/office/drawing/2014/main" id="{237EA72D-9A84-4C52-B0B1-A1EE2E05DD7E}"/>
            </a:ext>
          </a:extLst>
        </xdr:cNvPr>
        <xdr:cNvSpPr/>
      </xdr:nvSpPr>
      <xdr:spPr>
        <a:xfrm>
          <a:off x="6921500" y="146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132131</xdr:rowOff>
    </xdr:from>
    <xdr:to>
      <xdr:col>41</xdr:col>
      <xdr:colOff>50800</xdr:colOff>
      <xdr:row>85</xdr:row>
      <xdr:rowOff>134722</xdr:rowOff>
    </xdr:to>
    <xdr:cxnSp macro="">
      <xdr:nvCxnSpPr>
        <xdr:cNvPr id="370" name="直線コネクタ 369">
          <a:extLst>
            <a:ext uri="{FF2B5EF4-FFF2-40B4-BE49-F238E27FC236}">
              <a16:creationId xmlns:a16="http://schemas.microsoft.com/office/drawing/2014/main" id="{581AC412-4DBE-4284-956B-757EAC21F988}"/>
            </a:ext>
          </a:extLst>
        </xdr:cNvPr>
        <xdr:cNvCxnSpPr/>
      </xdr:nvCxnSpPr>
      <xdr:spPr>
        <a:xfrm flipV="1">
          <a:off x="6972300" y="14705381"/>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849A7631-5FB8-40E0-BF77-B7E74AB1C3B6}"/>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296169AD-4E45-4049-86D6-02591AFAA4F4}"/>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6FD05E27-8714-49D8-A044-68F01020C9CF}"/>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0942942B-DCED-4FB3-8520-764168D9EBB2}"/>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156151</xdr:rowOff>
    </xdr:from>
    <xdr:ext cx="469744" cy="259045"/>
    <xdr:sp macro="" textlink="">
      <xdr:nvSpPr>
        <xdr:cNvPr id="375" name="n_1mainValue【公営住宅】&#10;一人当たり面積">
          <a:extLst>
            <a:ext uri="{FF2B5EF4-FFF2-40B4-BE49-F238E27FC236}">
              <a16:creationId xmlns:a16="http://schemas.microsoft.com/office/drawing/2014/main" id="{8A920574-A493-41E1-979E-76C48DD175D9}"/>
            </a:ext>
          </a:extLst>
        </xdr:cNvPr>
        <xdr:cNvSpPr txBox="1"/>
      </xdr:nvSpPr>
      <xdr:spPr>
        <a:xfrm>
          <a:off x="9391727" y="1472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163428</xdr:rowOff>
    </xdr:from>
    <xdr:ext cx="469744" cy="259045"/>
    <xdr:sp macro="" textlink="">
      <xdr:nvSpPr>
        <xdr:cNvPr id="376" name="n_2mainValue【公営住宅】&#10;一人当たり面積">
          <a:extLst>
            <a:ext uri="{FF2B5EF4-FFF2-40B4-BE49-F238E27FC236}">
              <a16:creationId xmlns:a16="http://schemas.microsoft.com/office/drawing/2014/main" id="{03A89A0C-F962-4314-A4A7-DEA482A89AF1}"/>
            </a:ext>
          </a:extLst>
        </xdr:cNvPr>
        <xdr:cNvSpPr txBox="1"/>
      </xdr:nvSpPr>
      <xdr:spPr>
        <a:xfrm>
          <a:off x="8515427" y="1473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2608</xdr:rowOff>
    </xdr:from>
    <xdr:ext cx="469744" cy="259045"/>
    <xdr:sp macro="" textlink="">
      <xdr:nvSpPr>
        <xdr:cNvPr id="377" name="n_3mainValue【公営住宅】&#10;一人当たり面積">
          <a:extLst>
            <a:ext uri="{FF2B5EF4-FFF2-40B4-BE49-F238E27FC236}">
              <a16:creationId xmlns:a16="http://schemas.microsoft.com/office/drawing/2014/main" id="{C186D913-6281-4092-B8DF-D6A3F7F6863A}"/>
            </a:ext>
          </a:extLst>
        </xdr:cNvPr>
        <xdr:cNvSpPr txBox="1"/>
      </xdr:nvSpPr>
      <xdr:spPr>
        <a:xfrm>
          <a:off x="7626427"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5199</xdr:rowOff>
    </xdr:from>
    <xdr:ext cx="469744" cy="259045"/>
    <xdr:sp macro="" textlink="">
      <xdr:nvSpPr>
        <xdr:cNvPr id="378" name="n_4mainValue【公営住宅】&#10;一人当たり面積">
          <a:extLst>
            <a:ext uri="{FF2B5EF4-FFF2-40B4-BE49-F238E27FC236}">
              <a16:creationId xmlns:a16="http://schemas.microsoft.com/office/drawing/2014/main" id="{6135763C-BD11-4939-B59A-428BBF3B54B1}"/>
            </a:ext>
          </a:extLst>
        </xdr:cNvPr>
        <xdr:cNvSpPr txBox="1"/>
      </xdr:nvSpPr>
      <xdr:spPr>
        <a:xfrm>
          <a:off x="6737427" y="1474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C8195F5-9C96-49AE-ABD7-9F6E848E18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470DB31-BEE3-4BFC-A7E0-1F2DEC15B1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38AA8B7-4157-49FA-9FE6-6DE88D3F2E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C87CF76-B12D-4BC6-A593-AF7DD4676F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5A16AC7-5C59-4D00-9212-EEF3332496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894C5E5-05B0-44F1-B728-B36CB64BCE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DFD2FED-2DC4-492E-8523-DF60F1892A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7E3820F-4AAC-4B3A-B6BF-99D15AF99F0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F96FB9A6-2A18-4C7E-AC95-0E6740935D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1C0A903-DAA1-434A-A255-F827F68FD0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9F6E07F-A8B8-4A62-B837-2490A4FEA6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EA56AD4-E614-4F1D-99D4-2B57564036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FF91542-7409-494B-91B5-A08BA4F80B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9AB3855A-39A5-4A3D-B9B4-0DB5195491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42D0AF9-1E9D-46B8-90A4-25D22C1D384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88FA8AA-70CC-4EF0-B8A4-61C278BD9D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E431F3D-0822-41E5-8C01-DFE0B83F76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7D0AD70-3BEF-4861-A3B8-873A9A49EA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6EC402D-3F3F-45BA-99A7-2BCFC39B87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D196356-7EDE-4550-B64F-25FB8D40CF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28244D0-E486-456D-A75A-7E73272B75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881EC8E-072B-4BF8-A840-4BE97EE27B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F308619-F71A-4E1A-A246-A34D8FA35C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5BDC3B0-99A5-4835-8CE0-A9F8B44109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A1F9187-78FC-4C22-89A5-0881736F3B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AE8C598-9E28-453C-94E8-FB03DA44B6A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002500B-2EA5-4459-A401-367E77A9A1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3B87533-3CC1-4A76-8512-09D53D6182D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3D700DDF-9E12-432F-BE39-3816D207ED8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2FF9B306-5808-4E17-B7D1-6B28B6E63CD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DCF2173F-596E-4A84-AC07-6577CD207E3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7ADA6CE7-588F-4EC3-BF50-DEEE81E2C5C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95B11B4E-8E4E-40C3-8760-F277316E5E1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9C085BF-D8CA-4E6F-87E0-A4D8B2D213E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CC168F13-8A12-4074-B43C-2B9651565C8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2F3027F-7DDE-409E-B3DB-C794A7201BC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55D5B54B-FE05-4514-B2EC-11D55B80E60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C0BFEDC-EEDC-46FB-8F03-8B127102BB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CAC7DA81-DE2D-441B-AE8F-F7D40031FA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D0757191-3A61-464E-B9BC-7C4456D9FC87}"/>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FC0615CE-1AE6-45C9-A05F-B650E8D24B0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FE69C1FB-7F51-4A30-8B28-A659DE82C155}"/>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7A2B162-EFF6-4394-9F32-66C72E7BB431}"/>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C321EFCD-68A4-453F-8D1A-21FF1C461AD8}"/>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9A3356E2-0CAC-44D0-B8E8-48F4CE89F2A4}"/>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C65EB50F-CCA7-417A-8438-988EB1D3FC24}"/>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4C89DD64-A4FF-4E59-A79D-29A1BE4FFF42}"/>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FB66DDD8-1B18-43ED-9597-19246F60AC12}"/>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2DC2E2E6-0C4D-40E2-84F8-5237FB225CCA}"/>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EE98720B-A74B-45D4-AD45-32B1186969DC}"/>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8618B86-C102-426A-B6B5-25AB437404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574A138-E20F-4087-B8CE-A86729C969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138EBFE-A5DF-4311-8867-12C8C8270B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AEF8CCA-CE59-4828-AEBD-2DAAFCA554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E7A5340-0E3B-44A7-80B9-9953019298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142240</xdr:rowOff>
    </xdr:from>
    <xdr:to>
      <xdr:col>85</xdr:col>
      <xdr:colOff>177800</xdr:colOff>
      <xdr:row>40</xdr:row>
      <xdr:rowOff>72390</xdr:rowOff>
    </xdr:to>
    <xdr:sp macro="" textlink="">
      <xdr:nvSpPr>
        <xdr:cNvPr id="434" name="楕円 433">
          <a:extLst>
            <a:ext uri="{FF2B5EF4-FFF2-40B4-BE49-F238E27FC236}">
              <a16:creationId xmlns:a16="http://schemas.microsoft.com/office/drawing/2014/main" id="{AE9EF2E5-E494-4123-9480-76ADC6EA69FC}"/>
            </a:ext>
          </a:extLst>
        </xdr:cNvPr>
        <xdr:cNvSpPr/>
      </xdr:nvSpPr>
      <xdr:spPr>
        <a:xfrm>
          <a:off x="16268700" y="68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EED6773E-2A82-4422-9B1D-C52E6465EB17}"/>
            </a:ext>
          </a:extLst>
        </xdr:cNvPr>
        <xdr:cNvSpPr txBox="1"/>
      </xdr:nvSpPr>
      <xdr:spPr>
        <a:xfrm>
          <a:off x="16357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87630</xdr:rowOff>
    </xdr:from>
    <xdr:to>
      <xdr:col>81</xdr:col>
      <xdr:colOff>101600</xdr:colOff>
      <xdr:row>40</xdr:row>
      <xdr:rowOff>17780</xdr:rowOff>
    </xdr:to>
    <xdr:sp macro="" textlink="">
      <xdr:nvSpPr>
        <xdr:cNvPr id="436" name="楕円 435">
          <a:extLst>
            <a:ext uri="{FF2B5EF4-FFF2-40B4-BE49-F238E27FC236}">
              <a16:creationId xmlns:a16="http://schemas.microsoft.com/office/drawing/2014/main" id="{14969FB9-04B3-4715-8C38-B0560092327B}"/>
            </a:ext>
          </a:extLst>
        </xdr:cNvPr>
        <xdr:cNvSpPr/>
      </xdr:nvSpPr>
      <xdr:spPr>
        <a:xfrm>
          <a:off x="154305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138430</xdr:rowOff>
    </xdr:from>
    <xdr:to>
      <xdr:col>85</xdr:col>
      <xdr:colOff>127000</xdr:colOff>
      <xdr:row>40</xdr:row>
      <xdr:rowOff>21590</xdr:rowOff>
    </xdr:to>
    <xdr:cxnSp macro="">
      <xdr:nvCxnSpPr>
        <xdr:cNvPr id="437" name="直線コネクタ 436">
          <a:extLst>
            <a:ext uri="{FF2B5EF4-FFF2-40B4-BE49-F238E27FC236}">
              <a16:creationId xmlns:a16="http://schemas.microsoft.com/office/drawing/2014/main" id="{AB3D36A5-7B32-45FC-B8FA-CDC24C69C696}"/>
            </a:ext>
          </a:extLst>
        </xdr:cNvPr>
        <xdr:cNvCxnSpPr/>
      </xdr:nvCxnSpPr>
      <xdr:spPr>
        <a:xfrm>
          <a:off x="15481300" y="682498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29210</xdr:rowOff>
    </xdr:from>
    <xdr:to>
      <xdr:col>76</xdr:col>
      <xdr:colOff>165100</xdr:colOff>
      <xdr:row>39</xdr:row>
      <xdr:rowOff>130810</xdr:rowOff>
    </xdr:to>
    <xdr:sp macro="" textlink="">
      <xdr:nvSpPr>
        <xdr:cNvPr id="438" name="楕円 437">
          <a:extLst>
            <a:ext uri="{FF2B5EF4-FFF2-40B4-BE49-F238E27FC236}">
              <a16:creationId xmlns:a16="http://schemas.microsoft.com/office/drawing/2014/main" id="{5AE3270F-D532-40A6-9D85-5AB5020B1E70}"/>
            </a:ext>
          </a:extLst>
        </xdr:cNvPr>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39</xdr:row>
      <xdr:rowOff>138430</xdr:rowOff>
    </xdr:to>
    <xdr:cxnSp macro="">
      <xdr:nvCxnSpPr>
        <xdr:cNvPr id="439" name="直線コネクタ 438">
          <a:extLst>
            <a:ext uri="{FF2B5EF4-FFF2-40B4-BE49-F238E27FC236}">
              <a16:creationId xmlns:a16="http://schemas.microsoft.com/office/drawing/2014/main" id="{053290C6-C3E5-44BE-879D-552653583265}"/>
            </a:ext>
          </a:extLst>
        </xdr:cNvPr>
        <xdr:cNvCxnSpPr/>
      </xdr:nvCxnSpPr>
      <xdr:spPr>
        <a:xfrm>
          <a:off x="14592300" y="676656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142240</xdr:rowOff>
    </xdr:from>
    <xdr:to>
      <xdr:col>72</xdr:col>
      <xdr:colOff>38100</xdr:colOff>
      <xdr:row>39</xdr:row>
      <xdr:rowOff>72390</xdr:rowOff>
    </xdr:to>
    <xdr:sp macro="" textlink="">
      <xdr:nvSpPr>
        <xdr:cNvPr id="440" name="楕円 439">
          <a:extLst>
            <a:ext uri="{FF2B5EF4-FFF2-40B4-BE49-F238E27FC236}">
              <a16:creationId xmlns:a16="http://schemas.microsoft.com/office/drawing/2014/main" id="{B1922C3B-3C2A-420C-9ED0-916C70FA98AF}"/>
            </a:ext>
          </a:extLst>
        </xdr:cNvPr>
        <xdr:cNvSpPr/>
      </xdr:nvSpPr>
      <xdr:spPr>
        <a:xfrm>
          <a:off x="13652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21590</xdr:rowOff>
    </xdr:from>
    <xdr:to>
      <xdr:col>76</xdr:col>
      <xdr:colOff>114300</xdr:colOff>
      <xdr:row>39</xdr:row>
      <xdr:rowOff>80010</xdr:rowOff>
    </xdr:to>
    <xdr:cxnSp macro="">
      <xdr:nvCxnSpPr>
        <xdr:cNvPr id="441" name="直線コネクタ 440">
          <a:extLst>
            <a:ext uri="{FF2B5EF4-FFF2-40B4-BE49-F238E27FC236}">
              <a16:creationId xmlns:a16="http://schemas.microsoft.com/office/drawing/2014/main" id="{9BFE9718-2A71-4F44-879C-BA37B8DC75BC}"/>
            </a:ext>
          </a:extLst>
        </xdr:cNvPr>
        <xdr:cNvCxnSpPr/>
      </xdr:nvCxnSpPr>
      <xdr:spPr>
        <a:xfrm>
          <a:off x="13703300" y="67081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83820</xdr:rowOff>
    </xdr:from>
    <xdr:to>
      <xdr:col>67</xdr:col>
      <xdr:colOff>101600</xdr:colOff>
      <xdr:row>39</xdr:row>
      <xdr:rowOff>13970</xdr:rowOff>
    </xdr:to>
    <xdr:sp macro="" textlink="">
      <xdr:nvSpPr>
        <xdr:cNvPr id="442" name="楕円 441">
          <a:extLst>
            <a:ext uri="{FF2B5EF4-FFF2-40B4-BE49-F238E27FC236}">
              <a16:creationId xmlns:a16="http://schemas.microsoft.com/office/drawing/2014/main" id="{DBCD957B-4747-4061-9BC3-27432ED22A7D}"/>
            </a:ext>
          </a:extLst>
        </xdr:cNvPr>
        <xdr:cNvSpPr/>
      </xdr:nvSpPr>
      <xdr:spPr>
        <a:xfrm>
          <a:off x="1276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134620</xdr:rowOff>
    </xdr:from>
    <xdr:to>
      <xdr:col>71</xdr:col>
      <xdr:colOff>177800</xdr:colOff>
      <xdr:row>39</xdr:row>
      <xdr:rowOff>21590</xdr:rowOff>
    </xdr:to>
    <xdr:cxnSp macro="">
      <xdr:nvCxnSpPr>
        <xdr:cNvPr id="443" name="直線コネクタ 442">
          <a:extLst>
            <a:ext uri="{FF2B5EF4-FFF2-40B4-BE49-F238E27FC236}">
              <a16:creationId xmlns:a16="http://schemas.microsoft.com/office/drawing/2014/main" id="{C5F81CDB-05C2-4F3D-875E-C6326A4135B6}"/>
            </a:ext>
          </a:extLst>
        </xdr:cNvPr>
        <xdr:cNvCxnSpPr/>
      </xdr:nvCxnSpPr>
      <xdr:spPr>
        <a:xfrm>
          <a:off x="12814300" y="664972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9BAD8A08-646B-4DDB-A655-FF957208A0D4}"/>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E68DC7A-F1D1-4B92-B092-0ECD3142097C}"/>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E28D4934-69FA-4D47-9EE3-29B8DADFD4AC}"/>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E292346-FD95-4350-BF11-8060D79D973F}"/>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8907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21D5D105-1CB4-4123-AC02-5D2993D8198B}"/>
            </a:ext>
          </a:extLst>
        </xdr:cNvPr>
        <xdr:cNvSpPr txBox="1"/>
      </xdr:nvSpPr>
      <xdr:spPr>
        <a:xfrm>
          <a:off x="15266044" y="686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121937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45860BDA-6CFD-4BBE-9E4D-700EE2304EDB}"/>
            </a:ext>
          </a:extLst>
        </xdr:cNvPr>
        <xdr:cNvSpPr txBox="1"/>
      </xdr:nvSpPr>
      <xdr:spPr>
        <a:xfrm>
          <a:off x="14389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63517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9B742DB-EFBD-409A-A520-31A036F7FFC5}"/>
            </a:ext>
          </a:extLst>
        </xdr:cNvPr>
        <xdr:cNvSpPr txBox="1"/>
      </xdr:nvSpPr>
      <xdr:spPr>
        <a:xfrm>
          <a:off x="13500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5097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691E8F19-72FD-424B-8F8B-253A6E646F25}"/>
            </a:ext>
          </a:extLst>
        </xdr:cNvPr>
        <xdr:cNvSpPr txBox="1"/>
      </xdr:nvSpPr>
      <xdr:spPr>
        <a:xfrm>
          <a:off x="12611744" y="669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E8A67A7-0ECD-499A-9BD7-6F5712AC2A2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5353720-D432-4420-8D73-1BBD006B68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88D98823-8E35-4D49-A84C-7001F6623D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DC0FBE24-03AC-4542-98D5-81CFF55E2D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A4E9180-136C-4D37-B11E-9643D55004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8C5F2B8-EAC7-4B70-A382-112AA11FE7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A7ABB8B0-6D07-4E5B-8DAB-4047721B8A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05AE86C-43F0-4A9B-AF74-BB083BB1DC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C5F2C95E-842B-4601-A9FD-0B6F91EE10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26874DF-BFCE-40A2-8EEF-A9A3BC4FA17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8525FBC6-A39E-49E9-9333-68E14596587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1EC926D3-AF82-4D87-880A-7A31CFFD113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5AFECEF6-71BC-4E3C-B132-F843A069667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E47F0D00-A97A-4D0C-AFC7-4EB56ABCF10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F6DF96E4-2409-42E6-8800-CE84A29DA3E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6A7102CC-D25F-4B95-8A30-338F02899F6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CCDD8E1C-6515-4E90-A892-0979D53C4D6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CC28A4E-23C3-4D20-887D-E91881B5627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D737F147-E58E-456A-8966-AB1C63EB75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D03BF263-B56E-4AB5-AD68-ACA85A32C30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A673CE06-82E3-4886-8277-77D87C11F2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8C50398B-8A3B-45DD-A134-4BC9A2D0C852}"/>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9FCA5122-A29B-412E-9508-A19BDC09B27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F0E50A97-CEE7-4CF0-A65E-19D8553DAD3A}"/>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8EE8D628-24B7-4E2A-A4A6-5BB23D5F51DF}"/>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1939C6AB-1C90-43D5-801B-ACBF7B70878E}"/>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5ECAFEB8-C1F9-485B-8614-21BA850FA40B}"/>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24898830-DFDC-4FAD-8FF0-2EBB03A3233C}"/>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333F9B60-3371-4E00-A35C-D133D7A6DA60}"/>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FD1F7673-E84C-42FF-9215-7CA0CB6958F8}"/>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243A56B5-F084-4BDB-AE0F-A5F305B14156}"/>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E81B9C87-0A34-4D6C-BFAD-40BCE1AE37BC}"/>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A717F3B-CFB2-4D23-AC74-F26C3B57ED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3CAD9A4-37B0-42F7-BD0F-23FF7B5C70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F70A6D0-97EF-412B-80C1-C04048C51D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161D82C-6C5C-4A6C-A384-B5D237C9CB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890A215-3A64-43A9-A4BD-1DEC7E9DD0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54661</xdr:rowOff>
    </xdr:from>
    <xdr:to>
      <xdr:col>116</xdr:col>
      <xdr:colOff>114300</xdr:colOff>
      <xdr:row>38</xdr:row>
      <xdr:rowOff>156261</xdr:rowOff>
    </xdr:to>
    <xdr:sp macro="" textlink="">
      <xdr:nvSpPr>
        <xdr:cNvPr id="489" name="楕円 488">
          <a:extLst>
            <a:ext uri="{FF2B5EF4-FFF2-40B4-BE49-F238E27FC236}">
              <a16:creationId xmlns:a16="http://schemas.microsoft.com/office/drawing/2014/main" id="{0E61161D-8195-47F0-AA28-4DAEA83E880B}"/>
            </a:ext>
          </a:extLst>
        </xdr:cNvPr>
        <xdr:cNvSpPr/>
      </xdr:nvSpPr>
      <xdr:spPr>
        <a:xfrm>
          <a:off x="22110700" y="65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77538</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24015C89-493F-44B1-A3E1-E8797D424D20}"/>
            </a:ext>
          </a:extLst>
        </xdr:cNvPr>
        <xdr:cNvSpPr txBox="1"/>
      </xdr:nvSpPr>
      <xdr:spPr>
        <a:xfrm>
          <a:off x="22199600" y="642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80264</xdr:rowOff>
    </xdr:from>
    <xdr:to>
      <xdr:col>112</xdr:col>
      <xdr:colOff>38100</xdr:colOff>
      <xdr:row>39</xdr:row>
      <xdr:rowOff>10414</xdr:rowOff>
    </xdr:to>
    <xdr:sp macro="" textlink="">
      <xdr:nvSpPr>
        <xdr:cNvPr id="491" name="楕円 490">
          <a:extLst>
            <a:ext uri="{FF2B5EF4-FFF2-40B4-BE49-F238E27FC236}">
              <a16:creationId xmlns:a16="http://schemas.microsoft.com/office/drawing/2014/main" id="{A9578FE2-F533-483F-86F7-61A59DE102A6}"/>
            </a:ext>
          </a:extLst>
        </xdr:cNvPr>
        <xdr:cNvSpPr/>
      </xdr:nvSpPr>
      <xdr:spPr>
        <a:xfrm>
          <a:off x="21272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105461</xdr:rowOff>
    </xdr:from>
    <xdr:to>
      <xdr:col>116</xdr:col>
      <xdr:colOff>63500</xdr:colOff>
      <xdr:row>38</xdr:row>
      <xdr:rowOff>131064</xdr:rowOff>
    </xdr:to>
    <xdr:cxnSp macro="">
      <xdr:nvCxnSpPr>
        <xdr:cNvPr id="492" name="直線コネクタ 491">
          <a:extLst>
            <a:ext uri="{FF2B5EF4-FFF2-40B4-BE49-F238E27FC236}">
              <a16:creationId xmlns:a16="http://schemas.microsoft.com/office/drawing/2014/main" id="{20480A8F-E9B3-433C-9E65-4BBA05AE9E96}"/>
            </a:ext>
          </a:extLst>
        </xdr:cNvPr>
        <xdr:cNvCxnSpPr/>
      </xdr:nvCxnSpPr>
      <xdr:spPr>
        <a:xfrm flipV="1">
          <a:off x="21323300" y="662056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81179</xdr:rowOff>
    </xdr:from>
    <xdr:to>
      <xdr:col>107</xdr:col>
      <xdr:colOff>101600</xdr:colOff>
      <xdr:row>39</xdr:row>
      <xdr:rowOff>11329</xdr:rowOff>
    </xdr:to>
    <xdr:sp macro="" textlink="">
      <xdr:nvSpPr>
        <xdr:cNvPr id="493" name="楕円 492">
          <a:extLst>
            <a:ext uri="{FF2B5EF4-FFF2-40B4-BE49-F238E27FC236}">
              <a16:creationId xmlns:a16="http://schemas.microsoft.com/office/drawing/2014/main" id="{2DB50C2A-642F-41A1-BCAD-79FB7528506D}"/>
            </a:ext>
          </a:extLst>
        </xdr:cNvPr>
        <xdr:cNvSpPr/>
      </xdr:nvSpPr>
      <xdr:spPr>
        <a:xfrm>
          <a:off x="20383500" y="65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131064</xdr:rowOff>
    </xdr:from>
    <xdr:to>
      <xdr:col>111</xdr:col>
      <xdr:colOff>177800</xdr:colOff>
      <xdr:row>38</xdr:row>
      <xdr:rowOff>131979</xdr:rowOff>
    </xdr:to>
    <xdr:cxnSp macro="">
      <xdr:nvCxnSpPr>
        <xdr:cNvPr id="494" name="直線コネクタ 493">
          <a:extLst>
            <a:ext uri="{FF2B5EF4-FFF2-40B4-BE49-F238E27FC236}">
              <a16:creationId xmlns:a16="http://schemas.microsoft.com/office/drawing/2014/main" id="{D530C724-7193-41CD-9F4F-198EC00B0F37}"/>
            </a:ext>
          </a:extLst>
        </xdr:cNvPr>
        <xdr:cNvCxnSpPr/>
      </xdr:nvCxnSpPr>
      <xdr:spPr>
        <a:xfrm flipV="1">
          <a:off x="20434300" y="664616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83921</xdr:rowOff>
    </xdr:from>
    <xdr:to>
      <xdr:col>102</xdr:col>
      <xdr:colOff>165100</xdr:colOff>
      <xdr:row>39</xdr:row>
      <xdr:rowOff>14071</xdr:rowOff>
    </xdr:to>
    <xdr:sp macro="" textlink="">
      <xdr:nvSpPr>
        <xdr:cNvPr id="495" name="楕円 494">
          <a:extLst>
            <a:ext uri="{FF2B5EF4-FFF2-40B4-BE49-F238E27FC236}">
              <a16:creationId xmlns:a16="http://schemas.microsoft.com/office/drawing/2014/main" id="{32268C3C-1C36-4EDF-8910-E0359EE0E3FD}"/>
            </a:ext>
          </a:extLst>
        </xdr:cNvPr>
        <xdr:cNvSpPr/>
      </xdr:nvSpPr>
      <xdr:spPr>
        <a:xfrm>
          <a:off x="19494500" y="65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131979</xdr:rowOff>
    </xdr:from>
    <xdr:to>
      <xdr:col>107</xdr:col>
      <xdr:colOff>50800</xdr:colOff>
      <xdr:row>38</xdr:row>
      <xdr:rowOff>134721</xdr:rowOff>
    </xdr:to>
    <xdr:cxnSp macro="">
      <xdr:nvCxnSpPr>
        <xdr:cNvPr id="496" name="直線コネクタ 495">
          <a:extLst>
            <a:ext uri="{FF2B5EF4-FFF2-40B4-BE49-F238E27FC236}">
              <a16:creationId xmlns:a16="http://schemas.microsoft.com/office/drawing/2014/main" id="{F60528AC-F17D-4DB0-A082-4F210D457F92}"/>
            </a:ext>
          </a:extLst>
        </xdr:cNvPr>
        <xdr:cNvCxnSpPr/>
      </xdr:nvCxnSpPr>
      <xdr:spPr>
        <a:xfrm flipV="1">
          <a:off x="19545300" y="6647079"/>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92151</xdr:rowOff>
    </xdr:from>
    <xdr:to>
      <xdr:col>98</xdr:col>
      <xdr:colOff>38100</xdr:colOff>
      <xdr:row>39</xdr:row>
      <xdr:rowOff>22301</xdr:rowOff>
    </xdr:to>
    <xdr:sp macro="" textlink="">
      <xdr:nvSpPr>
        <xdr:cNvPr id="497" name="楕円 496">
          <a:extLst>
            <a:ext uri="{FF2B5EF4-FFF2-40B4-BE49-F238E27FC236}">
              <a16:creationId xmlns:a16="http://schemas.microsoft.com/office/drawing/2014/main" id="{932B5567-252A-40D8-8769-6B00223F3EF0}"/>
            </a:ext>
          </a:extLst>
        </xdr:cNvPr>
        <xdr:cNvSpPr/>
      </xdr:nvSpPr>
      <xdr:spPr>
        <a:xfrm>
          <a:off x="18605500" y="66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134721</xdr:rowOff>
    </xdr:from>
    <xdr:to>
      <xdr:col>102</xdr:col>
      <xdr:colOff>114300</xdr:colOff>
      <xdr:row>38</xdr:row>
      <xdr:rowOff>142951</xdr:rowOff>
    </xdr:to>
    <xdr:cxnSp macro="">
      <xdr:nvCxnSpPr>
        <xdr:cNvPr id="498" name="直線コネクタ 497">
          <a:extLst>
            <a:ext uri="{FF2B5EF4-FFF2-40B4-BE49-F238E27FC236}">
              <a16:creationId xmlns:a16="http://schemas.microsoft.com/office/drawing/2014/main" id="{0BE2954C-1AC2-4383-A7E7-0F722E6F39FF}"/>
            </a:ext>
          </a:extLst>
        </xdr:cNvPr>
        <xdr:cNvCxnSpPr/>
      </xdr:nvCxnSpPr>
      <xdr:spPr>
        <a:xfrm flipV="1">
          <a:off x="18656300" y="664982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3E97854-F406-418C-9B12-D62A64A4CF22}"/>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E318145-DA44-45A9-9C4F-060063E39A41}"/>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A577B360-E9CD-44C0-86AE-2DFE18372193}"/>
            </a:ext>
          </a:extLst>
        </xdr:cNvPr>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C5E53337-E06B-4037-A833-375B4C25812E}"/>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26941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60011F9B-5859-49CE-A3F0-5AE32D212EA5}"/>
            </a:ext>
          </a:extLst>
        </xdr:cNvPr>
        <xdr:cNvSpPr txBox="1"/>
      </xdr:nvSpPr>
      <xdr:spPr>
        <a:xfrm>
          <a:off x="210757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27855</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79258F8F-80C8-4135-A2CF-8F9D2A21D68D}"/>
            </a:ext>
          </a:extLst>
        </xdr:cNvPr>
        <xdr:cNvSpPr txBox="1"/>
      </xdr:nvSpPr>
      <xdr:spPr>
        <a:xfrm>
          <a:off x="20199427" y="63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30599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EB0E0AF8-F17E-4D9E-AB0B-B8ABAAAEB85F}"/>
            </a:ext>
          </a:extLst>
        </xdr:cNvPr>
        <xdr:cNvSpPr txBox="1"/>
      </xdr:nvSpPr>
      <xdr:spPr>
        <a:xfrm>
          <a:off x="19310427" y="637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38828</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4AF5FE50-ED2E-414A-A664-0D3C50F6000D}"/>
            </a:ext>
          </a:extLst>
        </xdr:cNvPr>
        <xdr:cNvSpPr txBox="1"/>
      </xdr:nvSpPr>
      <xdr:spPr>
        <a:xfrm>
          <a:off x="18421427" y="638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B59D0EF8-3487-412F-94F9-64940A04EB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5794015-0017-4071-871D-F14A040C37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BE3176C-083C-4CF3-BEE1-B1E70D6548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3A526249-1649-4714-A6E6-B9A1433E6C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F24FFFC8-E3D8-49A7-8D58-A3F6CFC3A0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5842D5-D9DF-4FF2-9EFA-8B236F384F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CF1DB07-0341-4141-B05A-8A3A4A22294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6E089F8-F47F-4E89-9898-4979CA5BBE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081DC5F-C2D8-4E43-ACB0-664291A396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94CA8ED-593B-4C23-B7C0-8A4D5DC052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3F3E48E-7045-467E-8633-2609B714EE5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6B7F0E3-1236-4437-A903-8DD4175D6BD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B083E35B-5249-4E5F-9B85-476E86001A9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334AD8DC-2555-4BD1-BB3B-E5625F4B0E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274DA329-8C6F-49B6-8437-B5EF28F4D42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BBC62C3F-A386-41C3-A0F6-859DA4BCD03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846EB41-CE65-49BE-B116-E0864EE2970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828914D8-4ACE-4F8B-AB0E-BE07ADABDFD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FDB50033-4429-4F7F-A899-48C2AFA8183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A9F84229-FB5E-448F-8854-771414D9765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84BC1094-362B-4C6E-8A1F-FB424801A1B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A09B60FB-DEF0-4D7F-93E8-50D42D15A8B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544048B8-E8C3-4284-A308-6C024A2A157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288801D-91E9-4833-A67F-096D0F49D4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229905FE-4515-49CE-8591-C167F3F761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73FFFD32-E836-442E-80DD-B0CA071AAB88}"/>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CE0B9C00-68DB-495D-9C94-83B17040374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8890A13C-56C1-42EC-8925-D6D1A0F00D9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F3605231-471D-4889-A28A-B158AEB38BF5}"/>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763F872D-44B5-4D41-B28A-46E273C0DBC5}"/>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012AB2C-16AF-4066-8D7C-4307C33F797B}"/>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A3FBA67A-9B0D-438F-AA5E-8FF03316216C}"/>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82A754F8-A42E-4ADF-9EAB-82C2060C6EC4}"/>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E5FC9E58-9877-4239-96EC-8617E23E828D}"/>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21F536C4-D086-41DB-85F8-7B5F969DD720}"/>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A49DF436-78D9-46AE-A8AF-27D03DCDDC49}"/>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0596234-3A69-40D8-9409-A6BC2EE34D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0757A29-5A9B-49C2-B0F4-196AB9BFCC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9B1CEEE-B745-4D2F-BDEB-52A7BC2C93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8085409-D151-496F-8841-AD6EADB2B8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6B765AA-D8D1-46BC-8D56-D1CDEFB6DE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30843</xdr:rowOff>
    </xdr:from>
    <xdr:to>
      <xdr:col>85</xdr:col>
      <xdr:colOff>177800</xdr:colOff>
      <xdr:row>59</xdr:row>
      <xdr:rowOff>132443</xdr:rowOff>
    </xdr:to>
    <xdr:sp macro="" textlink="">
      <xdr:nvSpPr>
        <xdr:cNvPr id="548" name="楕円 547">
          <a:extLst>
            <a:ext uri="{FF2B5EF4-FFF2-40B4-BE49-F238E27FC236}">
              <a16:creationId xmlns:a16="http://schemas.microsoft.com/office/drawing/2014/main" id="{C5F9B5FC-E50C-490E-A0D4-7203798D9BF9}"/>
            </a:ext>
          </a:extLst>
        </xdr:cNvPr>
        <xdr:cNvSpPr/>
      </xdr:nvSpPr>
      <xdr:spPr>
        <a:xfrm>
          <a:off x="162687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53720</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3A47C5D4-3880-43D2-885D-7AC26E3C7B0D}"/>
            </a:ext>
          </a:extLst>
        </xdr:cNvPr>
        <xdr:cNvSpPr txBox="1"/>
      </xdr:nvSpPr>
      <xdr:spPr>
        <a:xfrm>
          <a:off x="16357600" y="999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164737</xdr:rowOff>
    </xdr:from>
    <xdr:to>
      <xdr:col>81</xdr:col>
      <xdr:colOff>101600</xdr:colOff>
      <xdr:row>59</xdr:row>
      <xdr:rowOff>94887</xdr:rowOff>
    </xdr:to>
    <xdr:sp macro="" textlink="">
      <xdr:nvSpPr>
        <xdr:cNvPr id="550" name="楕円 549">
          <a:extLst>
            <a:ext uri="{FF2B5EF4-FFF2-40B4-BE49-F238E27FC236}">
              <a16:creationId xmlns:a16="http://schemas.microsoft.com/office/drawing/2014/main" id="{C473E8E0-E8FB-4A14-8B1E-1C79688FB8B2}"/>
            </a:ext>
          </a:extLst>
        </xdr:cNvPr>
        <xdr:cNvSpPr/>
      </xdr:nvSpPr>
      <xdr:spPr>
        <a:xfrm>
          <a:off x="15430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81643</xdr:rowOff>
    </xdr:to>
    <xdr:cxnSp macro="">
      <xdr:nvCxnSpPr>
        <xdr:cNvPr id="551" name="直線コネクタ 550">
          <a:extLst>
            <a:ext uri="{FF2B5EF4-FFF2-40B4-BE49-F238E27FC236}">
              <a16:creationId xmlns:a16="http://schemas.microsoft.com/office/drawing/2014/main" id="{B960EA2C-D3A4-48E2-B450-FF55B88A4DED}"/>
            </a:ext>
          </a:extLst>
        </xdr:cNvPr>
        <xdr:cNvCxnSpPr/>
      </xdr:nvCxnSpPr>
      <xdr:spPr>
        <a:xfrm>
          <a:off x="15481300" y="1015963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145143</xdr:rowOff>
    </xdr:from>
    <xdr:to>
      <xdr:col>76</xdr:col>
      <xdr:colOff>165100</xdr:colOff>
      <xdr:row>59</xdr:row>
      <xdr:rowOff>75293</xdr:rowOff>
    </xdr:to>
    <xdr:sp macro="" textlink="">
      <xdr:nvSpPr>
        <xdr:cNvPr id="552" name="楕円 551">
          <a:extLst>
            <a:ext uri="{FF2B5EF4-FFF2-40B4-BE49-F238E27FC236}">
              <a16:creationId xmlns:a16="http://schemas.microsoft.com/office/drawing/2014/main" id="{D48597F2-153C-4DA2-80E3-6369B02CB542}"/>
            </a:ext>
          </a:extLst>
        </xdr:cNvPr>
        <xdr:cNvSpPr/>
      </xdr:nvSpPr>
      <xdr:spPr>
        <a:xfrm>
          <a:off x="14541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24493</xdr:rowOff>
    </xdr:from>
    <xdr:to>
      <xdr:col>81</xdr:col>
      <xdr:colOff>50800</xdr:colOff>
      <xdr:row>59</xdr:row>
      <xdr:rowOff>44087</xdr:rowOff>
    </xdr:to>
    <xdr:cxnSp macro="">
      <xdr:nvCxnSpPr>
        <xdr:cNvPr id="553" name="直線コネクタ 552">
          <a:extLst>
            <a:ext uri="{FF2B5EF4-FFF2-40B4-BE49-F238E27FC236}">
              <a16:creationId xmlns:a16="http://schemas.microsoft.com/office/drawing/2014/main" id="{C224FA74-37BE-4AD5-9DEC-A635249211B0}"/>
            </a:ext>
          </a:extLst>
        </xdr:cNvPr>
        <xdr:cNvCxnSpPr/>
      </xdr:nvCxnSpPr>
      <xdr:spPr>
        <a:xfrm>
          <a:off x="14592300" y="101400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96157</xdr:rowOff>
    </xdr:from>
    <xdr:to>
      <xdr:col>72</xdr:col>
      <xdr:colOff>38100</xdr:colOff>
      <xdr:row>60</xdr:row>
      <xdr:rowOff>26307</xdr:rowOff>
    </xdr:to>
    <xdr:sp macro="" textlink="">
      <xdr:nvSpPr>
        <xdr:cNvPr id="554" name="楕円 553">
          <a:extLst>
            <a:ext uri="{FF2B5EF4-FFF2-40B4-BE49-F238E27FC236}">
              <a16:creationId xmlns:a16="http://schemas.microsoft.com/office/drawing/2014/main" id="{F9F1032B-6DF8-47C9-B733-FFEE915DCA99}"/>
            </a:ext>
          </a:extLst>
        </xdr:cNvPr>
        <xdr:cNvSpPr/>
      </xdr:nvSpPr>
      <xdr:spPr>
        <a:xfrm>
          <a:off x="13652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24493</xdr:rowOff>
    </xdr:from>
    <xdr:to>
      <xdr:col>76</xdr:col>
      <xdr:colOff>114300</xdr:colOff>
      <xdr:row>59</xdr:row>
      <xdr:rowOff>146957</xdr:rowOff>
    </xdr:to>
    <xdr:cxnSp macro="">
      <xdr:nvCxnSpPr>
        <xdr:cNvPr id="555" name="直線コネクタ 554">
          <a:extLst>
            <a:ext uri="{FF2B5EF4-FFF2-40B4-BE49-F238E27FC236}">
              <a16:creationId xmlns:a16="http://schemas.microsoft.com/office/drawing/2014/main" id="{9A38A56A-61B8-4664-B1F6-AF25B9CC3165}"/>
            </a:ext>
          </a:extLst>
        </xdr:cNvPr>
        <xdr:cNvCxnSpPr/>
      </xdr:nvCxnSpPr>
      <xdr:spPr>
        <a:xfrm flipV="1">
          <a:off x="13703300" y="1014004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556" name="楕円 555">
          <a:extLst>
            <a:ext uri="{FF2B5EF4-FFF2-40B4-BE49-F238E27FC236}">
              <a16:creationId xmlns:a16="http://schemas.microsoft.com/office/drawing/2014/main" id="{41AD02DD-D518-48A3-8BA5-597709E0DA44}"/>
            </a:ext>
          </a:extLst>
        </xdr:cNvPr>
        <xdr:cNvSpPr/>
      </xdr:nvSpPr>
      <xdr:spPr>
        <a:xfrm>
          <a:off x="12763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146957</xdr:rowOff>
    </xdr:to>
    <xdr:cxnSp macro="">
      <xdr:nvCxnSpPr>
        <xdr:cNvPr id="557" name="直線コネクタ 556">
          <a:extLst>
            <a:ext uri="{FF2B5EF4-FFF2-40B4-BE49-F238E27FC236}">
              <a16:creationId xmlns:a16="http://schemas.microsoft.com/office/drawing/2014/main" id="{E361B8AD-3224-4237-8EE2-A579422A2009}"/>
            </a:ext>
          </a:extLst>
        </xdr:cNvPr>
        <xdr:cNvCxnSpPr/>
      </xdr:nvCxnSpPr>
      <xdr:spPr>
        <a:xfrm>
          <a:off x="12814300" y="102249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58" name="n_1aveValue【学校施設】&#10;有形固定資産減価償却率">
          <a:extLst>
            <a:ext uri="{FF2B5EF4-FFF2-40B4-BE49-F238E27FC236}">
              <a16:creationId xmlns:a16="http://schemas.microsoft.com/office/drawing/2014/main" id="{97251AD4-FDCF-4636-9209-0288385D61D7}"/>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59" name="n_2aveValue【学校施設】&#10;有形固定資産減価償却率">
          <a:extLst>
            <a:ext uri="{FF2B5EF4-FFF2-40B4-BE49-F238E27FC236}">
              <a16:creationId xmlns:a16="http://schemas.microsoft.com/office/drawing/2014/main" id="{D0070776-7FDE-4647-87EB-4AF9A14B5E15}"/>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60" name="n_3aveValue【学校施設】&#10;有形固定資産減価償却率">
          <a:extLst>
            <a:ext uri="{FF2B5EF4-FFF2-40B4-BE49-F238E27FC236}">
              <a16:creationId xmlns:a16="http://schemas.microsoft.com/office/drawing/2014/main" id="{1619EF09-D61F-4D19-8D34-250E04E746AE}"/>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61" name="n_4aveValue【学校施設】&#10;有形固定資産減価償却率">
          <a:extLst>
            <a:ext uri="{FF2B5EF4-FFF2-40B4-BE49-F238E27FC236}">
              <a16:creationId xmlns:a16="http://schemas.microsoft.com/office/drawing/2014/main" id="{0F0BFEF0-5AB4-4E03-B13C-A9F7AEC15911}"/>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111414</xdr:rowOff>
    </xdr:from>
    <xdr:ext cx="405111" cy="259045"/>
    <xdr:sp macro="" textlink="">
      <xdr:nvSpPr>
        <xdr:cNvPr id="562" name="n_1mainValue【学校施設】&#10;有形固定資産減価償却率">
          <a:extLst>
            <a:ext uri="{FF2B5EF4-FFF2-40B4-BE49-F238E27FC236}">
              <a16:creationId xmlns:a16="http://schemas.microsoft.com/office/drawing/2014/main" id="{2C760C75-0942-4780-8671-13AC9F240577}"/>
            </a:ext>
          </a:extLst>
        </xdr:cNvPr>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563" name="n_2mainValue【学校施設】&#10;有形固定資産減価償却率">
          <a:extLst>
            <a:ext uri="{FF2B5EF4-FFF2-40B4-BE49-F238E27FC236}">
              <a16:creationId xmlns:a16="http://schemas.microsoft.com/office/drawing/2014/main" id="{EAC3DB22-B5E0-4A75-83A5-6981E5BD5A4A}"/>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42834</xdr:rowOff>
    </xdr:from>
    <xdr:ext cx="405111" cy="259045"/>
    <xdr:sp macro="" textlink="">
      <xdr:nvSpPr>
        <xdr:cNvPr id="564" name="n_3mainValue【学校施設】&#10;有形固定資産減価償却率">
          <a:extLst>
            <a:ext uri="{FF2B5EF4-FFF2-40B4-BE49-F238E27FC236}">
              <a16:creationId xmlns:a16="http://schemas.microsoft.com/office/drawing/2014/main" id="{8F234FE5-637D-4B5C-887F-1E352B6E2670}"/>
            </a:ext>
          </a:extLst>
        </xdr:cNvPr>
        <xdr:cNvSpPr txBox="1"/>
      </xdr:nvSpPr>
      <xdr:spPr>
        <a:xfrm>
          <a:off x="13500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5278</xdr:rowOff>
    </xdr:from>
    <xdr:ext cx="405111" cy="259045"/>
    <xdr:sp macro="" textlink="">
      <xdr:nvSpPr>
        <xdr:cNvPr id="565" name="n_4mainValue【学校施設】&#10;有形固定資産減価償却率">
          <a:extLst>
            <a:ext uri="{FF2B5EF4-FFF2-40B4-BE49-F238E27FC236}">
              <a16:creationId xmlns:a16="http://schemas.microsoft.com/office/drawing/2014/main" id="{A675EA6F-7C59-4249-91F6-36900C3D07DB}"/>
            </a:ext>
          </a:extLst>
        </xdr:cNvPr>
        <xdr:cNvSpPr txBox="1"/>
      </xdr:nvSpPr>
      <xdr:spPr>
        <a:xfrm>
          <a:off x="12611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C35DDDC-3FC7-4AB4-900A-0A50DFDFFB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71F1CC7-C1F5-4D37-9374-F8780C445D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0BA02ED-D53B-4E6F-BEA1-5A6BEC658A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AF6B3A2E-0642-4CC4-9733-61F7E63CDA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2FFF8DA0-8AFD-49BA-8B50-44B9CE5618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93E7CDC9-B9C4-471B-B577-822B79BEED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1BF01866-CE7D-4705-B903-340BDC2A26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C4E63AAD-CB42-48E7-9D2C-20AF8856AAC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A1CBB784-C932-409A-9D43-0F80AF2191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9AA30271-4B79-4738-A0FD-90A3EC064C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431C5A30-83E5-4281-9E33-FC44DC38827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9687CAD2-1713-43A8-AC94-078DE179B5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6136B697-81B1-4F45-A87C-AF4A25F10E7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C03AE477-13F2-4B52-BB91-0675242F6561}"/>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D620123E-F1D9-478F-B8CF-48F1683DF85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5E1409BB-E50E-4018-8E31-145649ED3B4A}"/>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BA80E8BE-420C-4DA9-863C-6A7B3A7DF2C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BFA5F747-D1E7-4ADE-A1C2-1D7581AA3A7A}"/>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E2FDB48D-4EC5-4A05-9BD0-1D1C1DCE4A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7225B228-4C93-46E9-B173-D1146F3DE0D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9620F5BF-87DC-47C8-AAFD-BF964CA138B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108E812D-59A9-4DF0-89EB-8D1FB99441CF}"/>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85D31FC6-F416-41AB-AB66-84BC4E9DFC21}"/>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B6BCE6B2-D357-4C47-90C8-F44FF00A96B6}"/>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3417D6CB-10DD-4A1A-B064-6D82D5B2FE23}"/>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F2D56C05-4FCE-4CA3-83A9-4A07D04B9612}"/>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92" name="【学校施設】&#10;一人当たり面積平均値テキスト">
          <a:extLst>
            <a:ext uri="{FF2B5EF4-FFF2-40B4-BE49-F238E27FC236}">
              <a16:creationId xmlns:a16="http://schemas.microsoft.com/office/drawing/2014/main" id="{0C69F482-83A9-42E0-B222-46E9BAB7454D}"/>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8547ACCE-BBBA-4738-BF7C-5537E6886782}"/>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B316A35A-CF51-4F8F-B692-805B2071651F}"/>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AD5395D3-2F98-4E02-814A-A81D58F20E9F}"/>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E0684000-403E-4D91-9489-3D73F2D4A721}"/>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B7DB7527-5949-4D08-888D-D62C691672BC}"/>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A814B0B-C430-4644-AAFB-B1EE1B38F2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B55D8E6-6DBA-4F75-B2DA-F606818F04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D499857-A5C9-482D-810A-002F8A9002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4F80D2F-CCC5-4630-9368-C47EE482A2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45EAE6B-CF41-464B-AB47-7EF547115B3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71089</xdr:rowOff>
    </xdr:from>
    <xdr:to>
      <xdr:col>116</xdr:col>
      <xdr:colOff>114300</xdr:colOff>
      <xdr:row>63</xdr:row>
      <xdr:rowOff>1239</xdr:rowOff>
    </xdr:to>
    <xdr:sp macro="" textlink="">
      <xdr:nvSpPr>
        <xdr:cNvPr id="603" name="楕円 602">
          <a:extLst>
            <a:ext uri="{FF2B5EF4-FFF2-40B4-BE49-F238E27FC236}">
              <a16:creationId xmlns:a16="http://schemas.microsoft.com/office/drawing/2014/main" id="{7E73A76A-0B98-4C86-B158-057C6B4BDD07}"/>
            </a:ext>
          </a:extLst>
        </xdr:cNvPr>
        <xdr:cNvSpPr/>
      </xdr:nvSpPr>
      <xdr:spPr>
        <a:xfrm>
          <a:off x="22110700" y="107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93966</xdr:rowOff>
    </xdr:from>
    <xdr:ext cx="469744" cy="259045"/>
    <xdr:sp macro="" textlink="">
      <xdr:nvSpPr>
        <xdr:cNvPr id="604" name="【学校施設】&#10;一人当たり面積該当値テキスト">
          <a:extLst>
            <a:ext uri="{FF2B5EF4-FFF2-40B4-BE49-F238E27FC236}">
              <a16:creationId xmlns:a16="http://schemas.microsoft.com/office/drawing/2014/main" id="{0EC258C9-93AD-4377-9AE9-E9A1F83552AC}"/>
            </a:ext>
          </a:extLst>
        </xdr:cNvPr>
        <xdr:cNvSpPr txBox="1"/>
      </xdr:nvSpPr>
      <xdr:spPr>
        <a:xfrm>
          <a:off x="22199600" y="1055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81331</xdr:rowOff>
    </xdr:from>
    <xdr:to>
      <xdr:col>112</xdr:col>
      <xdr:colOff>38100</xdr:colOff>
      <xdr:row>63</xdr:row>
      <xdr:rowOff>11481</xdr:rowOff>
    </xdr:to>
    <xdr:sp macro="" textlink="">
      <xdr:nvSpPr>
        <xdr:cNvPr id="605" name="楕円 604">
          <a:extLst>
            <a:ext uri="{FF2B5EF4-FFF2-40B4-BE49-F238E27FC236}">
              <a16:creationId xmlns:a16="http://schemas.microsoft.com/office/drawing/2014/main" id="{140045E7-FA57-4DAA-BAB8-E97271B8882E}"/>
            </a:ext>
          </a:extLst>
        </xdr:cNvPr>
        <xdr:cNvSpPr/>
      </xdr:nvSpPr>
      <xdr:spPr>
        <a:xfrm>
          <a:off x="21272500" y="107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121889</xdr:rowOff>
    </xdr:from>
    <xdr:to>
      <xdr:col>116</xdr:col>
      <xdr:colOff>63500</xdr:colOff>
      <xdr:row>62</xdr:row>
      <xdr:rowOff>132131</xdr:rowOff>
    </xdr:to>
    <xdr:cxnSp macro="">
      <xdr:nvCxnSpPr>
        <xdr:cNvPr id="606" name="直線コネクタ 605">
          <a:extLst>
            <a:ext uri="{FF2B5EF4-FFF2-40B4-BE49-F238E27FC236}">
              <a16:creationId xmlns:a16="http://schemas.microsoft.com/office/drawing/2014/main" id="{3CE0D95F-36CE-433F-BD73-E6E42985EA0F}"/>
            </a:ext>
          </a:extLst>
        </xdr:cNvPr>
        <xdr:cNvCxnSpPr/>
      </xdr:nvCxnSpPr>
      <xdr:spPr>
        <a:xfrm flipV="1">
          <a:off x="21323300" y="10751789"/>
          <a:ext cx="8382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82017</xdr:rowOff>
    </xdr:from>
    <xdr:to>
      <xdr:col>107</xdr:col>
      <xdr:colOff>101600</xdr:colOff>
      <xdr:row>63</xdr:row>
      <xdr:rowOff>12167</xdr:rowOff>
    </xdr:to>
    <xdr:sp macro="" textlink="">
      <xdr:nvSpPr>
        <xdr:cNvPr id="607" name="楕円 606">
          <a:extLst>
            <a:ext uri="{FF2B5EF4-FFF2-40B4-BE49-F238E27FC236}">
              <a16:creationId xmlns:a16="http://schemas.microsoft.com/office/drawing/2014/main" id="{601DAF0F-27D6-4F5E-945C-3A0502B3CBA4}"/>
            </a:ext>
          </a:extLst>
        </xdr:cNvPr>
        <xdr:cNvSpPr/>
      </xdr:nvSpPr>
      <xdr:spPr>
        <a:xfrm>
          <a:off x="20383500" y="107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132131</xdr:rowOff>
    </xdr:from>
    <xdr:to>
      <xdr:col>111</xdr:col>
      <xdr:colOff>177800</xdr:colOff>
      <xdr:row>62</xdr:row>
      <xdr:rowOff>132817</xdr:rowOff>
    </xdr:to>
    <xdr:cxnSp macro="">
      <xdr:nvCxnSpPr>
        <xdr:cNvPr id="608" name="直線コネクタ 607">
          <a:extLst>
            <a:ext uri="{FF2B5EF4-FFF2-40B4-BE49-F238E27FC236}">
              <a16:creationId xmlns:a16="http://schemas.microsoft.com/office/drawing/2014/main" id="{2FC16B67-43D0-429B-AB3A-208A64F5D90B}"/>
            </a:ext>
          </a:extLst>
        </xdr:cNvPr>
        <xdr:cNvCxnSpPr/>
      </xdr:nvCxnSpPr>
      <xdr:spPr>
        <a:xfrm flipV="1">
          <a:off x="20434300" y="1076203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153705</xdr:rowOff>
    </xdr:from>
    <xdr:to>
      <xdr:col>102</xdr:col>
      <xdr:colOff>165100</xdr:colOff>
      <xdr:row>63</xdr:row>
      <xdr:rowOff>83855</xdr:rowOff>
    </xdr:to>
    <xdr:sp macro="" textlink="">
      <xdr:nvSpPr>
        <xdr:cNvPr id="609" name="楕円 608">
          <a:extLst>
            <a:ext uri="{FF2B5EF4-FFF2-40B4-BE49-F238E27FC236}">
              <a16:creationId xmlns:a16="http://schemas.microsoft.com/office/drawing/2014/main" id="{3A969DC5-CD2E-40DB-84C7-F2BF6DD1B347}"/>
            </a:ext>
          </a:extLst>
        </xdr:cNvPr>
        <xdr:cNvSpPr/>
      </xdr:nvSpPr>
      <xdr:spPr>
        <a:xfrm>
          <a:off x="19494500" y="107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132817</xdr:rowOff>
    </xdr:from>
    <xdr:to>
      <xdr:col>107</xdr:col>
      <xdr:colOff>50800</xdr:colOff>
      <xdr:row>63</xdr:row>
      <xdr:rowOff>33055</xdr:rowOff>
    </xdr:to>
    <xdr:cxnSp macro="">
      <xdr:nvCxnSpPr>
        <xdr:cNvPr id="610" name="直線コネクタ 609">
          <a:extLst>
            <a:ext uri="{FF2B5EF4-FFF2-40B4-BE49-F238E27FC236}">
              <a16:creationId xmlns:a16="http://schemas.microsoft.com/office/drawing/2014/main" id="{ADACBB06-002D-4C0C-B593-0CFAD87BA45D}"/>
            </a:ext>
          </a:extLst>
        </xdr:cNvPr>
        <xdr:cNvCxnSpPr/>
      </xdr:nvCxnSpPr>
      <xdr:spPr>
        <a:xfrm flipV="1">
          <a:off x="19545300" y="10762717"/>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156037</xdr:rowOff>
    </xdr:from>
    <xdr:to>
      <xdr:col>98</xdr:col>
      <xdr:colOff>38100</xdr:colOff>
      <xdr:row>63</xdr:row>
      <xdr:rowOff>86187</xdr:rowOff>
    </xdr:to>
    <xdr:sp macro="" textlink="">
      <xdr:nvSpPr>
        <xdr:cNvPr id="611" name="楕円 610">
          <a:extLst>
            <a:ext uri="{FF2B5EF4-FFF2-40B4-BE49-F238E27FC236}">
              <a16:creationId xmlns:a16="http://schemas.microsoft.com/office/drawing/2014/main" id="{24EB1D1E-3368-4C92-9E70-CB57C422B7D4}"/>
            </a:ext>
          </a:extLst>
        </xdr:cNvPr>
        <xdr:cNvSpPr/>
      </xdr:nvSpPr>
      <xdr:spPr>
        <a:xfrm>
          <a:off x="18605500" y="107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33055</xdr:rowOff>
    </xdr:from>
    <xdr:to>
      <xdr:col>102</xdr:col>
      <xdr:colOff>114300</xdr:colOff>
      <xdr:row>63</xdr:row>
      <xdr:rowOff>35387</xdr:rowOff>
    </xdr:to>
    <xdr:cxnSp macro="">
      <xdr:nvCxnSpPr>
        <xdr:cNvPr id="612" name="直線コネクタ 611">
          <a:extLst>
            <a:ext uri="{FF2B5EF4-FFF2-40B4-BE49-F238E27FC236}">
              <a16:creationId xmlns:a16="http://schemas.microsoft.com/office/drawing/2014/main" id="{9D0F29B2-0E1F-4655-9C23-84D9F81B60DB}"/>
            </a:ext>
          </a:extLst>
        </xdr:cNvPr>
        <xdr:cNvCxnSpPr/>
      </xdr:nvCxnSpPr>
      <xdr:spPr>
        <a:xfrm flipV="1">
          <a:off x="18656300" y="1083440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13" name="n_1aveValue【学校施設】&#10;一人当たり面積">
          <a:extLst>
            <a:ext uri="{FF2B5EF4-FFF2-40B4-BE49-F238E27FC236}">
              <a16:creationId xmlns:a16="http://schemas.microsoft.com/office/drawing/2014/main" id="{74CDE60F-F01D-4C5A-8775-6A5AAC29B100}"/>
            </a:ext>
          </a:extLst>
        </xdr:cNvPr>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14" name="n_2aveValue【学校施設】&#10;一人当たり面積">
          <a:extLst>
            <a:ext uri="{FF2B5EF4-FFF2-40B4-BE49-F238E27FC236}">
              <a16:creationId xmlns:a16="http://schemas.microsoft.com/office/drawing/2014/main" id="{697BF103-4DF9-48AD-B069-B9736BCB7C68}"/>
            </a:ext>
          </a:extLst>
        </xdr:cNvPr>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17A2F1C4-EB24-4285-B7C4-56B319C3061A}"/>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D27C2F4C-4377-4666-BD7B-C765D02EDA1C}"/>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28008</xdr:rowOff>
    </xdr:from>
    <xdr:ext cx="469744" cy="259045"/>
    <xdr:sp macro="" textlink="">
      <xdr:nvSpPr>
        <xdr:cNvPr id="617" name="n_1mainValue【学校施設】&#10;一人当たり面積">
          <a:extLst>
            <a:ext uri="{FF2B5EF4-FFF2-40B4-BE49-F238E27FC236}">
              <a16:creationId xmlns:a16="http://schemas.microsoft.com/office/drawing/2014/main" id="{6CBC811B-5FC2-4C82-96B2-647818CE3F95}"/>
            </a:ext>
          </a:extLst>
        </xdr:cNvPr>
        <xdr:cNvSpPr txBox="1"/>
      </xdr:nvSpPr>
      <xdr:spPr>
        <a:xfrm>
          <a:off x="210757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28694</xdr:rowOff>
    </xdr:from>
    <xdr:ext cx="469744" cy="259045"/>
    <xdr:sp macro="" textlink="">
      <xdr:nvSpPr>
        <xdr:cNvPr id="618" name="n_2mainValue【学校施設】&#10;一人当たり面積">
          <a:extLst>
            <a:ext uri="{FF2B5EF4-FFF2-40B4-BE49-F238E27FC236}">
              <a16:creationId xmlns:a16="http://schemas.microsoft.com/office/drawing/2014/main" id="{B14EC772-76EE-4CEF-B8C9-51CD230A034E}"/>
            </a:ext>
          </a:extLst>
        </xdr:cNvPr>
        <xdr:cNvSpPr txBox="1"/>
      </xdr:nvSpPr>
      <xdr:spPr>
        <a:xfrm>
          <a:off x="20199427" y="1048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74982</xdr:rowOff>
    </xdr:from>
    <xdr:ext cx="469744" cy="259045"/>
    <xdr:sp macro="" textlink="">
      <xdr:nvSpPr>
        <xdr:cNvPr id="619" name="n_3mainValue【学校施設】&#10;一人当たり面積">
          <a:extLst>
            <a:ext uri="{FF2B5EF4-FFF2-40B4-BE49-F238E27FC236}">
              <a16:creationId xmlns:a16="http://schemas.microsoft.com/office/drawing/2014/main" id="{716CD97B-D559-4A83-888C-E20E14A8BDF7}"/>
            </a:ext>
          </a:extLst>
        </xdr:cNvPr>
        <xdr:cNvSpPr txBox="1"/>
      </xdr:nvSpPr>
      <xdr:spPr>
        <a:xfrm>
          <a:off x="19310427" y="1087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77314</xdr:rowOff>
    </xdr:from>
    <xdr:ext cx="469744" cy="259045"/>
    <xdr:sp macro="" textlink="">
      <xdr:nvSpPr>
        <xdr:cNvPr id="620" name="n_4mainValue【学校施設】&#10;一人当たり面積">
          <a:extLst>
            <a:ext uri="{FF2B5EF4-FFF2-40B4-BE49-F238E27FC236}">
              <a16:creationId xmlns:a16="http://schemas.microsoft.com/office/drawing/2014/main" id="{272D93F2-C098-4DAC-A6CC-18F6B912CF38}"/>
            </a:ext>
          </a:extLst>
        </xdr:cNvPr>
        <xdr:cNvSpPr txBox="1"/>
      </xdr:nvSpPr>
      <xdr:spPr>
        <a:xfrm>
          <a:off x="18421427" y="1087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8B311284-A611-4265-8E0C-7C345698B0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1193F12-2B59-4890-981F-86406F19EC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76A0F80B-BEED-4AF5-8F14-933345F393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6D6384F6-DFD1-41FF-975E-917E644E10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5BD9DE91-33FF-421A-BF0F-F2A874FDFC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D9151BA3-9CEA-4356-9C83-D8C4C97ADC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A1120604-C902-47FC-B7B8-9B24CBB23A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2E3BB0FF-4AD0-44CE-99C5-552C3513E58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E74626D0-6219-4D0C-B43A-CD8ACFF9FD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48D4A54E-C717-412B-88AC-9506401BE2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F140E39B-F49B-4572-B315-533FFA6E60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96ACBCD3-9668-4FCC-813E-5168397A74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69AE6245-0616-45BB-BEF9-A4CA204470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F0D176E2-CA0F-4606-83A3-BE19867858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2172B524-6E58-42A7-A14C-833DAFF0BC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1CC5873E-CDD8-4C91-9B07-96F07617A3B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C7352D98-8214-4ECF-A836-D5EAED971C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8C56CDA5-7E00-47D1-A981-EFF13F9C28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D9A1622E-857A-4040-B3A9-D17346B74C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F4990E81-F1C6-41CE-8A7E-D9967B13E5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A701AF1F-9DAF-460C-BD59-AD1313D7ADD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A872294-2AFE-449C-95AB-07F2AC633E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8A739CB1-9CD3-4B33-B6AF-18A2362771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E857B906-C793-4320-86CD-0D8225BF51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D2DDF22F-67E7-4E6B-BEF6-05C8DF4F3B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1BDD6C53-F2C6-4341-9988-817DB84E91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90DE1797-0EA2-4DD9-96B2-910CA941AF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C0723BA9-D931-4110-B49E-DC34A6D394D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75059679-0A56-4DAE-A097-EF6CE9CD716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93608E8A-8F11-4764-BFE4-7D145C080C0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1D450085-E43E-4DFD-8FA8-9D2C6BA1B09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AE08565A-17A3-4AA4-B45D-3605ED35AD6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3E18A992-11F3-4241-8A71-A3DE408D5C7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B6514804-BE67-46A1-98DC-7EA29FACC26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B23D0BC5-B419-4C89-9B9A-8F9F88F72EC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F4AABFFD-EC47-4243-8E3A-E5114F5FEFA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39FF81F6-019A-455A-B747-0E006149034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8CCB9AA-0039-45D8-BED5-E49F8120D0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F67C391A-7E30-43F7-890A-C5E453BAB9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72F1C8DF-9974-41E6-AE1D-43A2F02D6C1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a:extLst>
            <a:ext uri="{FF2B5EF4-FFF2-40B4-BE49-F238E27FC236}">
              <a16:creationId xmlns:a16="http://schemas.microsoft.com/office/drawing/2014/main" id="{E474EF89-BD44-4F6E-87B5-E07BF0E32B5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02A84FFE-47EC-4287-B6AC-FCC171DC16F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a:extLst>
            <a:ext uri="{FF2B5EF4-FFF2-40B4-BE49-F238E27FC236}">
              <a16:creationId xmlns:a16="http://schemas.microsoft.com/office/drawing/2014/main" id="{897BBA1A-0D90-44AE-8454-E8DA8067436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A71AD66B-EF3D-40C5-B08B-B06B48C29F4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5" name="【公民館】&#10;有形固定資産減価償却率平均値テキスト">
          <a:extLst>
            <a:ext uri="{FF2B5EF4-FFF2-40B4-BE49-F238E27FC236}">
              <a16:creationId xmlns:a16="http://schemas.microsoft.com/office/drawing/2014/main" id="{46A6BB68-E568-421D-A468-9A4D60A4B60C}"/>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a:extLst>
            <a:ext uri="{FF2B5EF4-FFF2-40B4-BE49-F238E27FC236}">
              <a16:creationId xmlns:a16="http://schemas.microsoft.com/office/drawing/2014/main" id="{B1E3054D-0B63-4BC0-B801-604FC8FB7C87}"/>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a:extLst>
            <a:ext uri="{FF2B5EF4-FFF2-40B4-BE49-F238E27FC236}">
              <a16:creationId xmlns:a16="http://schemas.microsoft.com/office/drawing/2014/main" id="{9762004E-A3E4-4E28-B889-58BB39AAEDE2}"/>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a:extLst>
            <a:ext uri="{FF2B5EF4-FFF2-40B4-BE49-F238E27FC236}">
              <a16:creationId xmlns:a16="http://schemas.microsoft.com/office/drawing/2014/main" id="{9374909C-D9E6-4C95-922D-9E7778B83E15}"/>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a:extLst>
            <a:ext uri="{FF2B5EF4-FFF2-40B4-BE49-F238E27FC236}">
              <a16:creationId xmlns:a16="http://schemas.microsoft.com/office/drawing/2014/main" id="{8CF76238-C5C1-4A14-930B-749184A29594}"/>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a:extLst>
            <a:ext uri="{FF2B5EF4-FFF2-40B4-BE49-F238E27FC236}">
              <a16:creationId xmlns:a16="http://schemas.microsoft.com/office/drawing/2014/main" id="{BE1F135A-874A-4904-AF9E-9BFBEE3BF47F}"/>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1C061FD-2108-4338-81BC-F234804B3C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FD14766B-A20A-4D35-BB7E-14CCC971FD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B553A077-F221-4135-9841-AFB8D10777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A43215B-E427-4660-8588-01EA486206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C06CE68-FF3C-4189-BEC6-B2447463BE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676" name="楕円 675">
          <a:extLst>
            <a:ext uri="{FF2B5EF4-FFF2-40B4-BE49-F238E27FC236}">
              <a16:creationId xmlns:a16="http://schemas.microsoft.com/office/drawing/2014/main" id="{6F5D6782-94F8-48AE-B379-3F265CDC8E67}"/>
            </a:ext>
          </a:extLst>
        </xdr:cNvPr>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677" name="【公民館】&#10;有形固定資産減価償却率該当値テキスト">
          <a:extLst>
            <a:ext uri="{FF2B5EF4-FFF2-40B4-BE49-F238E27FC236}">
              <a16:creationId xmlns:a16="http://schemas.microsoft.com/office/drawing/2014/main" id="{7FB1E203-C1C9-478C-8D1F-2A82C3595D04}"/>
            </a:ext>
          </a:extLst>
        </xdr:cNvPr>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134620</xdr:rowOff>
    </xdr:from>
    <xdr:to>
      <xdr:col>81</xdr:col>
      <xdr:colOff>101600</xdr:colOff>
      <xdr:row>106</xdr:row>
      <xdr:rowOff>64770</xdr:rowOff>
    </xdr:to>
    <xdr:sp macro="" textlink="">
      <xdr:nvSpPr>
        <xdr:cNvPr id="678" name="楕円 677">
          <a:extLst>
            <a:ext uri="{FF2B5EF4-FFF2-40B4-BE49-F238E27FC236}">
              <a16:creationId xmlns:a16="http://schemas.microsoft.com/office/drawing/2014/main" id="{977B8349-E558-44FD-BAA1-D6137B34F08D}"/>
            </a:ext>
          </a:extLst>
        </xdr:cNvPr>
        <xdr:cNvSpPr/>
      </xdr:nvSpPr>
      <xdr:spPr>
        <a:xfrm>
          <a:off x="15430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13970</xdr:rowOff>
    </xdr:from>
    <xdr:to>
      <xdr:col>85</xdr:col>
      <xdr:colOff>127000</xdr:colOff>
      <xdr:row>106</xdr:row>
      <xdr:rowOff>30480</xdr:rowOff>
    </xdr:to>
    <xdr:cxnSp macro="">
      <xdr:nvCxnSpPr>
        <xdr:cNvPr id="679" name="直線コネクタ 678">
          <a:extLst>
            <a:ext uri="{FF2B5EF4-FFF2-40B4-BE49-F238E27FC236}">
              <a16:creationId xmlns:a16="http://schemas.microsoft.com/office/drawing/2014/main" id="{AA0B4B53-514D-4BE9-AFB5-64BDBC61095E}"/>
            </a:ext>
          </a:extLst>
        </xdr:cNvPr>
        <xdr:cNvCxnSpPr/>
      </xdr:nvCxnSpPr>
      <xdr:spPr>
        <a:xfrm>
          <a:off x="15481300" y="1818767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114300</xdr:rowOff>
    </xdr:from>
    <xdr:to>
      <xdr:col>76</xdr:col>
      <xdr:colOff>165100</xdr:colOff>
      <xdr:row>106</xdr:row>
      <xdr:rowOff>44450</xdr:rowOff>
    </xdr:to>
    <xdr:sp macro="" textlink="">
      <xdr:nvSpPr>
        <xdr:cNvPr id="680" name="楕円 679">
          <a:extLst>
            <a:ext uri="{FF2B5EF4-FFF2-40B4-BE49-F238E27FC236}">
              <a16:creationId xmlns:a16="http://schemas.microsoft.com/office/drawing/2014/main" id="{3A46BFB7-449D-43F2-A762-67BE2102CAC1}"/>
            </a:ext>
          </a:extLst>
        </xdr:cNvPr>
        <xdr:cNvSpPr/>
      </xdr:nvSpPr>
      <xdr:spPr>
        <a:xfrm>
          <a:off x="14541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165100</xdr:rowOff>
    </xdr:from>
    <xdr:to>
      <xdr:col>81</xdr:col>
      <xdr:colOff>50800</xdr:colOff>
      <xdr:row>106</xdr:row>
      <xdr:rowOff>13970</xdr:rowOff>
    </xdr:to>
    <xdr:cxnSp macro="">
      <xdr:nvCxnSpPr>
        <xdr:cNvPr id="681" name="直線コネクタ 680">
          <a:extLst>
            <a:ext uri="{FF2B5EF4-FFF2-40B4-BE49-F238E27FC236}">
              <a16:creationId xmlns:a16="http://schemas.microsoft.com/office/drawing/2014/main" id="{2E71CBD4-14E6-4761-961C-4C935A362202}"/>
            </a:ext>
          </a:extLst>
        </xdr:cNvPr>
        <xdr:cNvCxnSpPr/>
      </xdr:nvCxnSpPr>
      <xdr:spPr>
        <a:xfrm>
          <a:off x="14592300" y="181673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682" name="楕円 681">
          <a:extLst>
            <a:ext uri="{FF2B5EF4-FFF2-40B4-BE49-F238E27FC236}">
              <a16:creationId xmlns:a16="http://schemas.microsoft.com/office/drawing/2014/main" id="{0DE16740-6B69-45AA-A09B-D0915CDA97B3}"/>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165100</xdr:rowOff>
    </xdr:from>
    <xdr:to>
      <xdr:col>76</xdr:col>
      <xdr:colOff>114300</xdr:colOff>
      <xdr:row>105</xdr:row>
      <xdr:rowOff>167639</xdr:rowOff>
    </xdr:to>
    <xdr:cxnSp macro="">
      <xdr:nvCxnSpPr>
        <xdr:cNvPr id="683" name="直線コネクタ 682">
          <a:extLst>
            <a:ext uri="{FF2B5EF4-FFF2-40B4-BE49-F238E27FC236}">
              <a16:creationId xmlns:a16="http://schemas.microsoft.com/office/drawing/2014/main" id="{B68668D7-82E4-4A7D-853F-250FD9BB38D6}"/>
            </a:ext>
          </a:extLst>
        </xdr:cNvPr>
        <xdr:cNvCxnSpPr/>
      </xdr:nvCxnSpPr>
      <xdr:spPr>
        <a:xfrm flipV="1">
          <a:off x="13703300" y="181673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91439</xdr:rowOff>
    </xdr:from>
    <xdr:to>
      <xdr:col>67</xdr:col>
      <xdr:colOff>101600</xdr:colOff>
      <xdr:row>106</xdr:row>
      <xdr:rowOff>21589</xdr:rowOff>
    </xdr:to>
    <xdr:sp macro="" textlink="">
      <xdr:nvSpPr>
        <xdr:cNvPr id="684" name="楕円 683">
          <a:extLst>
            <a:ext uri="{FF2B5EF4-FFF2-40B4-BE49-F238E27FC236}">
              <a16:creationId xmlns:a16="http://schemas.microsoft.com/office/drawing/2014/main" id="{6B5DA7CA-AB52-4520-8867-306EC446F2BE}"/>
            </a:ext>
          </a:extLst>
        </xdr:cNvPr>
        <xdr:cNvSpPr/>
      </xdr:nvSpPr>
      <xdr:spPr>
        <a:xfrm>
          <a:off x="12763500" y="18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142239</xdr:rowOff>
    </xdr:from>
    <xdr:to>
      <xdr:col>71</xdr:col>
      <xdr:colOff>177800</xdr:colOff>
      <xdr:row>105</xdr:row>
      <xdr:rowOff>167639</xdr:rowOff>
    </xdr:to>
    <xdr:cxnSp macro="">
      <xdr:nvCxnSpPr>
        <xdr:cNvPr id="685" name="直線コネクタ 684">
          <a:extLst>
            <a:ext uri="{FF2B5EF4-FFF2-40B4-BE49-F238E27FC236}">
              <a16:creationId xmlns:a16="http://schemas.microsoft.com/office/drawing/2014/main" id="{F0B575C4-D480-4FF5-B327-ED8DFD4CF804}"/>
            </a:ext>
          </a:extLst>
        </xdr:cNvPr>
        <xdr:cNvCxnSpPr/>
      </xdr:nvCxnSpPr>
      <xdr:spPr>
        <a:xfrm>
          <a:off x="12814300" y="181444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6" name="n_1aveValue【公民館】&#10;有形固定資産減価償却率">
          <a:extLst>
            <a:ext uri="{FF2B5EF4-FFF2-40B4-BE49-F238E27FC236}">
              <a16:creationId xmlns:a16="http://schemas.microsoft.com/office/drawing/2014/main" id="{8CE2B48F-426E-4222-B764-5A123EE5AF76}"/>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a:extLst>
            <a:ext uri="{FF2B5EF4-FFF2-40B4-BE49-F238E27FC236}">
              <a16:creationId xmlns:a16="http://schemas.microsoft.com/office/drawing/2014/main" id="{3224AE0E-9756-49AE-B026-2ABF0ED6A8C7}"/>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a:extLst>
            <a:ext uri="{FF2B5EF4-FFF2-40B4-BE49-F238E27FC236}">
              <a16:creationId xmlns:a16="http://schemas.microsoft.com/office/drawing/2014/main" id="{B6FEFB9E-0B99-45BF-B83F-B31B8D4A6DF9}"/>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9" name="n_4aveValue【公民館】&#10;有形固定資産減価償却率">
          <a:extLst>
            <a:ext uri="{FF2B5EF4-FFF2-40B4-BE49-F238E27FC236}">
              <a16:creationId xmlns:a16="http://schemas.microsoft.com/office/drawing/2014/main" id="{17DEE8E5-F698-49E8-9AB8-115F33BD2EE8}"/>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55897</xdr:rowOff>
    </xdr:from>
    <xdr:ext cx="405111" cy="259045"/>
    <xdr:sp macro="" textlink="">
      <xdr:nvSpPr>
        <xdr:cNvPr id="690" name="n_1mainValue【公民館】&#10;有形固定資産減価償却率">
          <a:extLst>
            <a:ext uri="{FF2B5EF4-FFF2-40B4-BE49-F238E27FC236}">
              <a16:creationId xmlns:a16="http://schemas.microsoft.com/office/drawing/2014/main" id="{7902C283-243F-42F2-93E1-AA08586BFCF8}"/>
            </a:ext>
          </a:extLst>
        </xdr:cNvPr>
        <xdr:cNvSpPr txBox="1"/>
      </xdr:nvSpPr>
      <xdr:spPr>
        <a:xfrm>
          <a:off x="15266044" y="182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35577</xdr:rowOff>
    </xdr:from>
    <xdr:ext cx="405111" cy="259045"/>
    <xdr:sp macro="" textlink="">
      <xdr:nvSpPr>
        <xdr:cNvPr id="691" name="n_2mainValue【公民館】&#10;有形固定資産減価償却率">
          <a:extLst>
            <a:ext uri="{FF2B5EF4-FFF2-40B4-BE49-F238E27FC236}">
              <a16:creationId xmlns:a16="http://schemas.microsoft.com/office/drawing/2014/main" id="{4AA30D07-7CCE-47C6-9CD0-CFAFE53E4A15}"/>
            </a:ext>
          </a:extLst>
        </xdr:cNvPr>
        <xdr:cNvSpPr txBox="1"/>
      </xdr:nvSpPr>
      <xdr:spPr>
        <a:xfrm>
          <a:off x="143897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692" name="n_3mainValue【公民館】&#10;有形固定資産減価償却率">
          <a:extLst>
            <a:ext uri="{FF2B5EF4-FFF2-40B4-BE49-F238E27FC236}">
              <a16:creationId xmlns:a16="http://schemas.microsoft.com/office/drawing/2014/main" id="{11871DA4-805A-497E-BF8B-D7F3914ACEF3}"/>
            </a:ext>
          </a:extLst>
        </xdr:cNvPr>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12716</xdr:rowOff>
    </xdr:from>
    <xdr:ext cx="405111" cy="259045"/>
    <xdr:sp macro="" textlink="">
      <xdr:nvSpPr>
        <xdr:cNvPr id="693" name="n_4mainValue【公民館】&#10;有形固定資産減価償却率">
          <a:extLst>
            <a:ext uri="{FF2B5EF4-FFF2-40B4-BE49-F238E27FC236}">
              <a16:creationId xmlns:a16="http://schemas.microsoft.com/office/drawing/2014/main" id="{2BC8078A-9DC5-4DF7-A2F8-A5E23664FDEC}"/>
            </a:ext>
          </a:extLst>
        </xdr:cNvPr>
        <xdr:cNvSpPr txBox="1"/>
      </xdr:nvSpPr>
      <xdr:spPr>
        <a:xfrm>
          <a:off x="12611744" y="1818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B0550AD3-1731-40E0-B3A2-C935C92F8D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F93A0D72-CE12-4838-8BA9-67A6BA35FDA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9E7E187A-A904-4931-9448-907C257A99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E8B150E8-0205-4867-9A96-D22063AAB9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E3C74797-4DD2-460A-A6E9-60371AC9A65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EA48CFE2-41CA-4E03-AA54-BA332D35C0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5C920023-0526-4F10-9B39-AA4539F3F4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5AC7AFF3-4140-4B06-9FD7-FFAE4BAB45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E79E14BF-034B-49AA-BB27-47EC13828A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148A71A9-A55A-4C20-B5DB-E07B66F192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CD9630B0-B0E1-49BC-BBF7-3D66298EA5F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274C13A5-9865-4C19-A874-6CED6CB6C16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626E4576-E64E-4964-89E6-98EE125551B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87C88A48-03DE-47F6-BDCF-696ECB24DC1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3535E0A2-F08C-4261-A383-C77DDE504C6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a:extLst>
            <a:ext uri="{FF2B5EF4-FFF2-40B4-BE49-F238E27FC236}">
              <a16:creationId xmlns:a16="http://schemas.microsoft.com/office/drawing/2014/main" id="{B562C725-3CAF-42B8-AE3E-F02D3BF2FA1E}"/>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E74133B2-439D-4B90-85AC-0909FB03D6B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a:extLst>
            <a:ext uri="{FF2B5EF4-FFF2-40B4-BE49-F238E27FC236}">
              <a16:creationId xmlns:a16="http://schemas.microsoft.com/office/drawing/2014/main" id="{7814D011-1B42-4144-A13A-2307CFE8B401}"/>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445C01F0-493A-4C11-8B77-0F120892B23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a:extLst>
            <a:ext uri="{FF2B5EF4-FFF2-40B4-BE49-F238E27FC236}">
              <a16:creationId xmlns:a16="http://schemas.microsoft.com/office/drawing/2014/main" id="{35486499-75D7-4B99-987A-157B037B990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9BE13119-810D-4AC0-A544-FA03B27E14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B53C5444-C562-4498-A401-0E92E8068B5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77828071-25AC-4F17-94AC-A23391CCB0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a:extLst>
            <a:ext uri="{FF2B5EF4-FFF2-40B4-BE49-F238E27FC236}">
              <a16:creationId xmlns:a16="http://schemas.microsoft.com/office/drawing/2014/main" id="{9BAD0A08-7491-420B-94ED-92CEDF7FF7C5}"/>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a:extLst>
            <a:ext uri="{FF2B5EF4-FFF2-40B4-BE49-F238E27FC236}">
              <a16:creationId xmlns:a16="http://schemas.microsoft.com/office/drawing/2014/main" id="{85415245-A7DA-4E45-A58A-FB9997037DE6}"/>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a:extLst>
            <a:ext uri="{FF2B5EF4-FFF2-40B4-BE49-F238E27FC236}">
              <a16:creationId xmlns:a16="http://schemas.microsoft.com/office/drawing/2014/main" id="{4E8162FD-7DBA-4AA1-87B7-EE4CD8C87091}"/>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a:extLst>
            <a:ext uri="{FF2B5EF4-FFF2-40B4-BE49-F238E27FC236}">
              <a16:creationId xmlns:a16="http://schemas.microsoft.com/office/drawing/2014/main" id="{D5B142C8-32C7-427D-A51C-92C23A5D65EC}"/>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a:extLst>
            <a:ext uri="{FF2B5EF4-FFF2-40B4-BE49-F238E27FC236}">
              <a16:creationId xmlns:a16="http://schemas.microsoft.com/office/drawing/2014/main" id="{97BB6C09-9345-4956-ACA1-C14C1BB4AFCC}"/>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22" name="【公民館】&#10;一人当たり面積平均値テキスト">
          <a:extLst>
            <a:ext uri="{FF2B5EF4-FFF2-40B4-BE49-F238E27FC236}">
              <a16:creationId xmlns:a16="http://schemas.microsoft.com/office/drawing/2014/main" id="{209A4906-D067-40B6-A26A-06817519D366}"/>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a:extLst>
            <a:ext uri="{FF2B5EF4-FFF2-40B4-BE49-F238E27FC236}">
              <a16:creationId xmlns:a16="http://schemas.microsoft.com/office/drawing/2014/main" id="{A4B02BBA-18B3-47BC-815D-CAA3040728A5}"/>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a:extLst>
            <a:ext uri="{FF2B5EF4-FFF2-40B4-BE49-F238E27FC236}">
              <a16:creationId xmlns:a16="http://schemas.microsoft.com/office/drawing/2014/main" id="{640405FE-E94F-4F05-AC04-59CB58B7519A}"/>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a:extLst>
            <a:ext uri="{FF2B5EF4-FFF2-40B4-BE49-F238E27FC236}">
              <a16:creationId xmlns:a16="http://schemas.microsoft.com/office/drawing/2014/main" id="{B6C5DEE5-32BB-44F4-BBFA-EB7D061CC6E0}"/>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a:extLst>
            <a:ext uri="{FF2B5EF4-FFF2-40B4-BE49-F238E27FC236}">
              <a16:creationId xmlns:a16="http://schemas.microsoft.com/office/drawing/2014/main" id="{260403EE-A2E8-406E-8502-6DA7EAF464F8}"/>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a:extLst>
            <a:ext uri="{FF2B5EF4-FFF2-40B4-BE49-F238E27FC236}">
              <a16:creationId xmlns:a16="http://schemas.microsoft.com/office/drawing/2014/main" id="{E81AF87A-7159-4890-A3F3-C2884EAD5295}"/>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37E4DD9-40EC-429A-BB05-8E02A1849A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4C574D9-7C5D-4476-8B6E-5242E74FD4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BB556C3-E709-4CBC-A43E-BAFBCFDE5E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03F0EE3-C297-4D5F-9111-FC6C2CE0AA5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C2E5258-1237-4A14-AB68-CBEF42D1E1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8865</xdr:rowOff>
    </xdr:from>
    <xdr:to>
      <xdr:col>116</xdr:col>
      <xdr:colOff>114300</xdr:colOff>
      <xdr:row>107</xdr:row>
      <xdr:rowOff>110465</xdr:rowOff>
    </xdr:to>
    <xdr:sp macro="" textlink="">
      <xdr:nvSpPr>
        <xdr:cNvPr id="733" name="楕円 732">
          <a:extLst>
            <a:ext uri="{FF2B5EF4-FFF2-40B4-BE49-F238E27FC236}">
              <a16:creationId xmlns:a16="http://schemas.microsoft.com/office/drawing/2014/main" id="{136F4797-0864-4E5B-AE3C-39DA20A245DB}"/>
            </a:ext>
          </a:extLst>
        </xdr:cNvPr>
        <xdr:cNvSpPr/>
      </xdr:nvSpPr>
      <xdr:spPr>
        <a:xfrm>
          <a:off x="22110700" y="18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31742</xdr:rowOff>
    </xdr:from>
    <xdr:ext cx="469744" cy="259045"/>
    <xdr:sp macro="" textlink="">
      <xdr:nvSpPr>
        <xdr:cNvPr id="734" name="【公民館】&#10;一人当たり面積該当値テキスト">
          <a:extLst>
            <a:ext uri="{FF2B5EF4-FFF2-40B4-BE49-F238E27FC236}">
              <a16:creationId xmlns:a16="http://schemas.microsoft.com/office/drawing/2014/main" id="{CF43DA6E-D6C7-4D6F-9EC7-2F3853F152BC}"/>
            </a:ext>
          </a:extLst>
        </xdr:cNvPr>
        <xdr:cNvSpPr txBox="1"/>
      </xdr:nvSpPr>
      <xdr:spPr>
        <a:xfrm>
          <a:off x="22199600" y="182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21132</xdr:rowOff>
    </xdr:from>
    <xdr:to>
      <xdr:col>112</xdr:col>
      <xdr:colOff>38100</xdr:colOff>
      <xdr:row>107</xdr:row>
      <xdr:rowOff>122732</xdr:rowOff>
    </xdr:to>
    <xdr:sp macro="" textlink="">
      <xdr:nvSpPr>
        <xdr:cNvPr id="735" name="楕円 734">
          <a:extLst>
            <a:ext uri="{FF2B5EF4-FFF2-40B4-BE49-F238E27FC236}">
              <a16:creationId xmlns:a16="http://schemas.microsoft.com/office/drawing/2014/main" id="{183EC9BB-CAA4-495A-BC9D-FB3271D0EB31}"/>
            </a:ext>
          </a:extLst>
        </xdr:cNvPr>
        <xdr:cNvSpPr/>
      </xdr:nvSpPr>
      <xdr:spPr>
        <a:xfrm>
          <a:off x="21272500" y="183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59665</xdr:rowOff>
    </xdr:from>
    <xdr:to>
      <xdr:col>116</xdr:col>
      <xdr:colOff>63500</xdr:colOff>
      <xdr:row>107</xdr:row>
      <xdr:rowOff>71932</xdr:rowOff>
    </xdr:to>
    <xdr:cxnSp macro="">
      <xdr:nvCxnSpPr>
        <xdr:cNvPr id="736" name="直線コネクタ 735">
          <a:extLst>
            <a:ext uri="{FF2B5EF4-FFF2-40B4-BE49-F238E27FC236}">
              <a16:creationId xmlns:a16="http://schemas.microsoft.com/office/drawing/2014/main" id="{09344FCC-9F57-4304-8D62-09EA0E0B2510}"/>
            </a:ext>
          </a:extLst>
        </xdr:cNvPr>
        <xdr:cNvCxnSpPr/>
      </xdr:nvCxnSpPr>
      <xdr:spPr>
        <a:xfrm flipV="1">
          <a:off x="21323300" y="18404815"/>
          <a:ext cx="8382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21971</xdr:rowOff>
    </xdr:from>
    <xdr:to>
      <xdr:col>107</xdr:col>
      <xdr:colOff>101600</xdr:colOff>
      <xdr:row>107</xdr:row>
      <xdr:rowOff>123571</xdr:rowOff>
    </xdr:to>
    <xdr:sp macro="" textlink="">
      <xdr:nvSpPr>
        <xdr:cNvPr id="737" name="楕円 736">
          <a:extLst>
            <a:ext uri="{FF2B5EF4-FFF2-40B4-BE49-F238E27FC236}">
              <a16:creationId xmlns:a16="http://schemas.microsoft.com/office/drawing/2014/main" id="{BB43BEB9-A96F-467E-9D14-9DF8E2DFB388}"/>
            </a:ext>
          </a:extLst>
        </xdr:cNvPr>
        <xdr:cNvSpPr/>
      </xdr:nvSpPr>
      <xdr:spPr>
        <a:xfrm>
          <a:off x="203835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71932</xdr:rowOff>
    </xdr:from>
    <xdr:to>
      <xdr:col>111</xdr:col>
      <xdr:colOff>177800</xdr:colOff>
      <xdr:row>107</xdr:row>
      <xdr:rowOff>72771</xdr:rowOff>
    </xdr:to>
    <xdr:cxnSp macro="">
      <xdr:nvCxnSpPr>
        <xdr:cNvPr id="738" name="直線コネクタ 737">
          <a:extLst>
            <a:ext uri="{FF2B5EF4-FFF2-40B4-BE49-F238E27FC236}">
              <a16:creationId xmlns:a16="http://schemas.microsoft.com/office/drawing/2014/main" id="{807BC256-D3EC-490A-9128-EF3A398CE798}"/>
            </a:ext>
          </a:extLst>
        </xdr:cNvPr>
        <xdr:cNvCxnSpPr/>
      </xdr:nvCxnSpPr>
      <xdr:spPr>
        <a:xfrm flipV="1">
          <a:off x="20434300" y="1841708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22961</xdr:rowOff>
    </xdr:from>
    <xdr:to>
      <xdr:col>102</xdr:col>
      <xdr:colOff>165100</xdr:colOff>
      <xdr:row>107</xdr:row>
      <xdr:rowOff>124561</xdr:rowOff>
    </xdr:to>
    <xdr:sp macro="" textlink="">
      <xdr:nvSpPr>
        <xdr:cNvPr id="739" name="楕円 738">
          <a:extLst>
            <a:ext uri="{FF2B5EF4-FFF2-40B4-BE49-F238E27FC236}">
              <a16:creationId xmlns:a16="http://schemas.microsoft.com/office/drawing/2014/main" id="{7F6BB6D4-1653-4F96-A1C8-4FC343AEA067}"/>
            </a:ext>
          </a:extLst>
        </xdr:cNvPr>
        <xdr:cNvSpPr/>
      </xdr:nvSpPr>
      <xdr:spPr>
        <a:xfrm>
          <a:off x="19494500" y="183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72771</xdr:rowOff>
    </xdr:from>
    <xdr:to>
      <xdr:col>107</xdr:col>
      <xdr:colOff>50800</xdr:colOff>
      <xdr:row>107</xdr:row>
      <xdr:rowOff>73761</xdr:rowOff>
    </xdr:to>
    <xdr:cxnSp macro="">
      <xdr:nvCxnSpPr>
        <xdr:cNvPr id="740" name="直線コネクタ 739">
          <a:extLst>
            <a:ext uri="{FF2B5EF4-FFF2-40B4-BE49-F238E27FC236}">
              <a16:creationId xmlns:a16="http://schemas.microsoft.com/office/drawing/2014/main" id="{8701DC35-AB3D-4485-A604-BD81A6590044}"/>
            </a:ext>
          </a:extLst>
        </xdr:cNvPr>
        <xdr:cNvCxnSpPr/>
      </xdr:nvCxnSpPr>
      <xdr:spPr>
        <a:xfrm flipV="1">
          <a:off x="19545300" y="1841792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27152</xdr:rowOff>
    </xdr:from>
    <xdr:to>
      <xdr:col>98</xdr:col>
      <xdr:colOff>38100</xdr:colOff>
      <xdr:row>107</xdr:row>
      <xdr:rowOff>128752</xdr:rowOff>
    </xdr:to>
    <xdr:sp macro="" textlink="">
      <xdr:nvSpPr>
        <xdr:cNvPr id="741" name="楕円 740">
          <a:extLst>
            <a:ext uri="{FF2B5EF4-FFF2-40B4-BE49-F238E27FC236}">
              <a16:creationId xmlns:a16="http://schemas.microsoft.com/office/drawing/2014/main" id="{4C659908-2E4B-4C99-B424-84CA87440DBD}"/>
            </a:ext>
          </a:extLst>
        </xdr:cNvPr>
        <xdr:cNvSpPr/>
      </xdr:nvSpPr>
      <xdr:spPr>
        <a:xfrm>
          <a:off x="18605500" y="183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73761</xdr:rowOff>
    </xdr:from>
    <xdr:to>
      <xdr:col>102</xdr:col>
      <xdr:colOff>114300</xdr:colOff>
      <xdr:row>107</xdr:row>
      <xdr:rowOff>77952</xdr:rowOff>
    </xdr:to>
    <xdr:cxnSp macro="">
      <xdr:nvCxnSpPr>
        <xdr:cNvPr id="742" name="直線コネクタ 741">
          <a:extLst>
            <a:ext uri="{FF2B5EF4-FFF2-40B4-BE49-F238E27FC236}">
              <a16:creationId xmlns:a16="http://schemas.microsoft.com/office/drawing/2014/main" id="{44B10A61-A597-4376-8BF4-C07202B76C37}"/>
            </a:ext>
          </a:extLst>
        </xdr:cNvPr>
        <xdr:cNvCxnSpPr/>
      </xdr:nvCxnSpPr>
      <xdr:spPr>
        <a:xfrm flipV="1">
          <a:off x="18656300" y="1841891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119803</xdr:rowOff>
    </xdr:from>
    <xdr:ext cx="469744" cy="259045"/>
    <xdr:sp macro="" textlink="">
      <xdr:nvSpPr>
        <xdr:cNvPr id="743" name="n_1aveValue【公民館】&#10;一人当たり面積">
          <a:extLst>
            <a:ext uri="{FF2B5EF4-FFF2-40B4-BE49-F238E27FC236}">
              <a16:creationId xmlns:a16="http://schemas.microsoft.com/office/drawing/2014/main" id="{70524D24-A067-4F90-B0F6-80571B09AB90}"/>
            </a:ext>
          </a:extLst>
        </xdr:cNvPr>
        <xdr:cNvSpPr txBox="1"/>
      </xdr:nvSpPr>
      <xdr:spPr>
        <a:xfrm>
          <a:off x="210757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744" name="n_2aveValue【公民館】&#10;一人当たり面積">
          <a:extLst>
            <a:ext uri="{FF2B5EF4-FFF2-40B4-BE49-F238E27FC236}">
              <a16:creationId xmlns:a16="http://schemas.microsoft.com/office/drawing/2014/main" id="{654D552A-1646-4857-9201-18FB8192C639}"/>
            </a:ext>
          </a:extLst>
        </xdr:cNvPr>
        <xdr:cNvSpPr txBox="1"/>
      </xdr:nvSpPr>
      <xdr:spPr>
        <a:xfrm>
          <a:off x="20199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118736</xdr:rowOff>
    </xdr:from>
    <xdr:ext cx="469744" cy="259045"/>
    <xdr:sp macro="" textlink="">
      <xdr:nvSpPr>
        <xdr:cNvPr id="745" name="n_3aveValue【公民館】&#10;一人当たり面積">
          <a:extLst>
            <a:ext uri="{FF2B5EF4-FFF2-40B4-BE49-F238E27FC236}">
              <a16:creationId xmlns:a16="http://schemas.microsoft.com/office/drawing/2014/main" id="{F69876D6-DBF0-4211-B894-227E61A8D002}"/>
            </a:ext>
          </a:extLst>
        </xdr:cNvPr>
        <xdr:cNvSpPr txBox="1"/>
      </xdr:nvSpPr>
      <xdr:spPr>
        <a:xfrm>
          <a:off x="19310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746" name="n_4aveValue【公民館】&#10;一人当たり面積">
          <a:extLst>
            <a:ext uri="{FF2B5EF4-FFF2-40B4-BE49-F238E27FC236}">
              <a16:creationId xmlns:a16="http://schemas.microsoft.com/office/drawing/2014/main" id="{34CE226C-8621-47B5-969A-A61DB7E5137D}"/>
            </a:ext>
          </a:extLst>
        </xdr:cNvPr>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139259</xdr:rowOff>
    </xdr:from>
    <xdr:ext cx="469744" cy="259045"/>
    <xdr:sp macro="" textlink="">
      <xdr:nvSpPr>
        <xdr:cNvPr id="747" name="n_1mainValue【公民館】&#10;一人当たり面積">
          <a:extLst>
            <a:ext uri="{FF2B5EF4-FFF2-40B4-BE49-F238E27FC236}">
              <a16:creationId xmlns:a16="http://schemas.microsoft.com/office/drawing/2014/main" id="{7CC0914E-5963-4142-A290-6EA4CDC7FBB1}"/>
            </a:ext>
          </a:extLst>
        </xdr:cNvPr>
        <xdr:cNvSpPr txBox="1"/>
      </xdr:nvSpPr>
      <xdr:spPr>
        <a:xfrm>
          <a:off x="21075727" y="1814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140098</xdr:rowOff>
    </xdr:from>
    <xdr:ext cx="469744" cy="259045"/>
    <xdr:sp macro="" textlink="">
      <xdr:nvSpPr>
        <xdr:cNvPr id="748" name="n_2mainValue【公民館】&#10;一人当たり面積">
          <a:extLst>
            <a:ext uri="{FF2B5EF4-FFF2-40B4-BE49-F238E27FC236}">
              <a16:creationId xmlns:a16="http://schemas.microsoft.com/office/drawing/2014/main" id="{AD22F4EC-3D0A-40D8-8E8D-CD62F2D48355}"/>
            </a:ext>
          </a:extLst>
        </xdr:cNvPr>
        <xdr:cNvSpPr txBox="1"/>
      </xdr:nvSpPr>
      <xdr:spPr>
        <a:xfrm>
          <a:off x="20199427" y="181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141088</xdr:rowOff>
    </xdr:from>
    <xdr:ext cx="469744" cy="259045"/>
    <xdr:sp macro="" textlink="">
      <xdr:nvSpPr>
        <xdr:cNvPr id="749" name="n_3mainValue【公民館】&#10;一人当たり面積">
          <a:extLst>
            <a:ext uri="{FF2B5EF4-FFF2-40B4-BE49-F238E27FC236}">
              <a16:creationId xmlns:a16="http://schemas.microsoft.com/office/drawing/2014/main" id="{19B53A19-5341-4CDA-BD49-38C7CB23464F}"/>
            </a:ext>
          </a:extLst>
        </xdr:cNvPr>
        <xdr:cNvSpPr txBox="1"/>
      </xdr:nvSpPr>
      <xdr:spPr>
        <a:xfrm>
          <a:off x="19310427" y="181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145279</xdr:rowOff>
    </xdr:from>
    <xdr:ext cx="469744" cy="259045"/>
    <xdr:sp macro="" textlink="">
      <xdr:nvSpPr>
        <xdr:cNvPr id="750" name="n_4mainValue【公民館】&#10;一人当たり面積">
          <a:extLst>
            <a:ext uri="{FF2B5EF4-FFF2-40B4-BE49-F238E27FC236}">
              <a16:creationId xmlns:a16="http://schemas.microsoft.com/office/drawing/2014/main" id="{4AE95978-4ECF-4917-B252-61EB81EFCC74}"/>
            </a:ext>
          </a:extLst>
        </xdr:cNvPr>
        <xdr:cNvSpPr txBox="1"/>
      </xdr:nvSpPr>
      <xdr:spPr>
        <a:xfrm>
          <a:off x="18421427" y="1814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2D09F059-2CD3-4E76-BDA5-EFD35CF721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D6B51B3F-354C-42D3-B26F-B0A306B1F4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BBF8EAF2-301E-49EC-8A32-01BE5E893D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では認定こども園・幼稚園・保育所、トンネル・橋梁、公営住宅、公民館が類似団体と比較して有形固定資産減価償却率が上回っている。特に認定こども園・幼稚園・保育所のうぶやま保育園が有形固定資産減価償却率が</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と高く老朽化が進んでいる。</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に外壁補修工事を実施しているが、約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万円の工事に対し減価償却費が上回っている状況である。公民館は南部地区、田尻地区、産山地区、山鹿地区と集落センターの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つ公民館があるが、各地区のゲートボール場の有形固定資産減価償却率が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に田尻地区と山鹿地区の公民館のトイレ改修工事を行っている。一人当たり面積を比較すると公民館が類似他団体と比較すると大きく上回っており、多くの資産を保有していることがわかる。施設の統廃合や適切な資産更新に向けて公共施設等総合管理計画を活用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ED75BE-5F57-4864-BDFF-F723500923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056EE2-4BAC-456E-A490-7E21AB211E8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670C3D-B779-471A-AA87-48381FBCBB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509649-2964-46E7-BC27-151358566A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B811EF-634A-47D9-B4F4-18A934AA3A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CBA9CC-DC9D-4D4D-BD12-6EB986790C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BC248B-DD72-4854-8BA4-454B6BEDA8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AFF221-9A37-42D8-B198-7A88E2D598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84280F-4396-4317-ABCE-4388D19C134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B72D44-9C51-475D-A7C8-7C9291194C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1,404
60.81
2,454,642
2,402,963
22,277
1,172,770
2,188,654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566C4D-A7AB-47D9-9D36-00D2608EE4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FCA04B-1088-4D43-B93D-297862B188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63EA00-A2EE-4A9B-A68E-B09E34F126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026660-48DD-47AF-B7B8-0DB7C68B24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7C88EC-1A5A-499D-8774-95A2A7F6E5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9F3BC6-D7FD-4FB9-809C-1FF12B20BE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81F1B3-606C-457E-938A-90B9548CEF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C9829B-6EA2-4798-BEB9-E08330DC7C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ACE8DC-2152-4488-B1AB-0FB92497C5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70104F-BB95-43DD-BB99-441AE0C945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80AE67-959C-4854-99A9-A3BB69C8EE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2C68D0-49A9-4A4E-9816-F32B1CB9F2E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EF38BE-1481-484B-9E2E-F87ED44803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3EE76C-3EEE-49AF-937C-3C5BF43C9D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BF83A8-6601-440D-82DA-08B7827D1E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BE2C7A-209F-4AC7-9C2B-D905F7A2DF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A77AC4-3585-49AC-868E-5D9BAE0C0A9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1FB64D-E829-496A-B1AF-A43F4BF945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60E5C1-A974-4088-BC51-67D1814FCF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972BC0-1439-4457-877F-D2F0C28F91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34F454-6F1B-4405-977C-4841D3A636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E0CD4E-8561-4FE4-928C-B4ADD538A1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EA6AE6-D27B-4E30-B7A1-56014E5595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0928EB-09D7-4DD1-9861-9CDCD8F8E1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9ACB3F-784B-4FC5-8805-BFAD303068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E87E83-8CE7-49B8-BD6B-2A9DCF22CF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14A73-31B7-40BB-A45F-472A1ECA5D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E7677C7-932B-45DC-8099-358CB96374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00AC33-1505-43E2-99D2-E7A43F2F3C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FBE282-8FDA-4A82-B378-1E66632967B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CC4C3D-3FDA-4797-B980-5DF83FDDE53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34795F-8A4B-4463-A7AD-CF401D0535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D2BA90E-6BBA-4D5A-AA69-AA260152EBA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8010508-CF28-45DD-9225-89ED9BCD5E2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39EF4B7-C09F-4A06-B9D9-79A786971F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F972C9-A5E3-41E2-8D93-216C1045393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468C820-15A5-4C80-B1CB-14ECF0B1621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182A13-F375-4696-A931-5C596CEFB6D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3F8A032-0849-4414-98B2-BE3025FCD0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C8F2BEF-D1C0-4D7E-910B-2BC9F6B6D3D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E2D27C8-01BF-49FC-AC1E-A41D819EAA8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956FE6A-A868-4374-AEF1-9D55438486B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670D40F-CB96-4D51-89C9-971F3E417C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A8398A1-D0D7-4845-B9B8-8091943D0B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85714B48-2919-4867-9ADE-CD0335E69CC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A1CAF26-40F8-4394-99EA-89BF262D0ED2}"/>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6575621-42E5-41D9-8256-477478DFD31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43E4990-4D51-4075-9C16-F0709CF7CF2E}"/>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92052B0-1C57-4DA1-BB5D-F6EA68CA572F}"/>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105427</xdr:rowOff>
    </xdr:from>
    <xdr:ext cx="405111" cy="259045"/>
    <xdr:sp macro="" textlink="">
      <xdr:nvSpPr>
        <xdr:cNvPr id="61" name="【図書館】&#10;有形固定資産減価償却率平均値テキスト">
          <a:extLst>
            <a:ext uri="{FF2B5EF4-FFF2-40B4-BE49-F238E27FC236}">
              <a16:creationId xmlns:a16="http://schemas.microsoft.com/office/drawing/2014/main" id="{B124F5FF-EAF7-41D5-B29B-6E3E7D037231}"/>
            </a:ext>
          </a:extLst>
        </xdr:cNvPr>
        <xdr:cNvSpPr txBox="1"/>
      </xdr:nvSpPr>
      <xdr:spPr>
        <a:xfrm>
          <a:off x="4673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E2A2E6D9-CDF9-42BE-AB58-1E480250503F}"/>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B66E4298-1FBE-4CF7-997E-0F1396BFC87D}"/>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a:extLst>
            <a:ext uri="{FF2B5EF4-FFF2-40B4-BE49-F238E27FC236}">
              <a16:creationId xmlns:a16="http://schemas.microsoft.com/office/drawing/2014/main" id="{4389931C-0DAA-482B-9540-B9667874C5B9}"/>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a:extLst>
            <a:ext uri="{FF2B5EF4-FFF2-40B4-BE49-F238E27FC236}">
              <a16:creationId xmlns:a16="http://schemas.microsoft.com/office/drawing/2014/main" id="{21F4AE14-0F43-4A16-85C0-03DB94A87E68}"/>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741E4117-DB0B-4979-B86F-C21A6B53F19F}"/>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7BAC800-68CC-4A07-B73E-6A63C8195C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BEFD295-8F14-401E-BD2B-62C2F09F14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E9B0D5-B3B7-4059-9A3B-0BA5AD98F4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63DD0E-C125-4C7C-96AF-574C0AE658A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84A48E-535B-48C6-8C13-581A3C9116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B2F89167-EBE7-4161-ACF0-8393A48E42FD}"/>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1F81DB7F-4CD2-4CBA-BEDA-3BD64B9A5074}"/>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5809FAA5-F9DF-449D-84DA-DAA052A52E0F}"/>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EA831479-B7CB-4896-93D3-F1B5EF4001E9}"/>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a:extLst>
            <a:ext uri="{FF2B5EF4-FFF2-40B4-BE49-F238E27FC236}">
              <a16:creationId xmlns:a16="http://schemas.microsoft.com/office/drawing/2014/main" id="{38C512BB-6C34-4E66-BB5B-828A3796988D}"/>
            </a:ext>
          </a:extLst>
        </xdr:cNvPr>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17E18D80-C210-4D24-B384-81660285E12D}"/>
            </a:ext>
          </a:extLst>
        </xdr:cNvPr>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D99566EF-E362-49C6-9218-71A3B0844533}"/>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127000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35F45148-5DA8-4530-87CC-410651AC008C}"/>
            </a:ext>
          </a:extLst>
        </xdr:cNvPr>
        <xdr:cNvCxnSpPr/>
      </xdr:nvCxnSpPr>
      <xdr:spPr>
        <a:xfrm>
          <a:off x="2019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47948D61-9471-4E78-9827-2D15C7151D1E}"/>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E0A5464C-DFB9-4936-937C-4680C256BD58}"/>
            </a:ext>
          </a:extLst>
        </xdr:cNvPr>
        <xdr:cNvCxnSpPr/>
      </xdr:nvCxnSpPr>
      <xdr:spPr>
        <a:xfrm>
          <a:off x="113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21607</xdr:rowOff>
    </xdr:from>
    <xdr:ext cx="405111" cy="259045"/>
    <xdr:sp macro="" textlink="">
      <xdr:nvSpPr>
        <xdr:cNvPr id="82" name="n_1aveValue【図書館】&#10;有形固定資産減価償却率">
          <a:extLst>
            <a:ext uri="{FF2B5EF4-FFF2-40B4-BE49-F238E27FC236}">
              <a16:creationId xmlns:a16="http://schemas.microsoft.com/office/drawing/2014/main" id="{E9BC6025-7F7E-49F9-8791-D8881A1571C7}"/>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144797</xdr:rowOff>
    </xdr:from>
    <xdr:ext cx="405111" cy="259045"/>
    <xdr:sp macro="" textlink="">
      <xdr:nvSpPr>
        <xdr:cNvPr id="83" name="n_2aveValue【図書館】&#10;有形固定資産減価償却率">
          <a:extLst>
            <a:ext uri="{FF2B5EF4-FFF2-40B4-BE49-F238E27FC236}">
              <a16:creationId xmlns:a16="http://schemas.microsoft.com/office/drawing/2014/main" id="{0A8127DD-DC0B-4B4C-8D95-55E55AB745F2}"/>
            </a:ext>
          </a:extLst>
        </xdr:cNvPr>
        <xdr:cNvSpPr txBox="1"/>
      </xdr:nvSpPr>
      <xdr:spPr>
        <a:xfrm>
          <a:off x="2705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4" name="n_3aveValue【図書館】&#10;有形固定資産減価償却率">
          <a:extLst>
            <a:ext uri="{FF2B5EF4-FFF2-40B4-BE49-F238E27FC236}">
              <a16:creationId xmlns:a16="http://schemas.microsoft.com/office/drawing/2014/main" id="{0F5B4EC0-2686-4185-854F-9109F34E78CF}"/>
            </a:ext>
          </a:extLst>
        </xdr:cNvPr>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D0C4939E-A392-4FB5-AE6C-56C5CB8D132C}"/>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5097B90C-36D7-4CCA-8F2D-168CD707E485}"/>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a:extLst>
            <a:ext uri="{FF2B5EF4-FFF2-40B4-BE49-F238E27FC236}">
              <a16:creationId xmlns:a16="http://schemas.microsoft.com/office/drawing/2014/main" id="{4BBB9676-BE83-4A32-B9AA-34CF98D1C42C}"/>
            </a:ext>
          </a:extLst>
        </xdr:cNvPr>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FFB919CA-062A-4286-B135-EE1B540AB15B}"/>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8141CF33-C813-49D9-8D0D-E1EBE4785A1B}"/>
            </a:ext>
          </a:extLst>
        </xdr:cNvPr>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0803BF3-2313-4752-8A09-DEE764DA8C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424959A-71CA-490D-89AF-93AB9757BD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80139F4-27E7-4CE8-A6E7-0227A8BA9EA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5C8B645-CAF4-40BA-A3FE-2F01F52127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2AEEC5A-BCC9-4139-937F-61EB6EA2BC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C8BE3DE-7E9D-48F7-AFB4-2B417500569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58BF456-1B9B-46B2-8ED5-79DCFFB55E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689AE7E-FF9A-405F-8BE8-268CDC3065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D69D257-3E87-4468-9A74-21299FCB94B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C6F9253-A187-466F-8245-2FBB469F1C5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E7CB97C1-721A-48FC-8D4C-243DD548DC2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2B79BED-E70A-4FC3-9041-49A9F59BD8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E58C1BFA-7C44-464E-90FE-815A96BDB5A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EBD897F-3413-4F23-A66B-F353A91C3E1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2DACCC1-8B1D-4928-9851-A1E3CD607AB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2281A22-41B4-42DB-9B2D-B8D208DF37A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6F861160-CB90-4F13-A32A-DCF6F69AC0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8347F5E-4D09-4DDE-BB6A-92F03A49D11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53406488-7237-44C2-871B-8D04544AE70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7D84F93-877C-4BFF-B0A8-CCA00DFB4C2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CE89B7F-34F5-4D55-A04C-6965F4BA00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99ACC92-774F-4E52-9855-85797C41E56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5115229-2D32-4302-ACA0-227F554E741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a:extLst>
            <a:ext uri="{FF2B5EF4-FFF2-40B4-BE49-F238E27FC236}">
              <a16:creationId xmlns:a16="http://schemas.microsoft.com/office/drawing/2014/main" id="{F5AF7016-7831-488F-8620-0476757F6166}"/>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a:extLst>
            <a:ext uri="{FF2B5EF4-FFF2-40B4-BE49-F238E27FC236}">
              <a16:creationId xmlns:a16="http://schemas.microsoft.com/office/drawing/2014/main" id="{554B4680-8ADF-4D6F-AB92-0732572F360D}"/>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a:extLst>
            <a:ext uri="{FF2B5EF4-FFF2-40B4-BE49-F238E27FC236}">
              <a16:creationId xmlns:a16="http://schemas.microsoft.com/office/drawing/2014/main" id="{3ECEEDBE-D39E-4AAA-9AC2-1BD6C11B4034}"/>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B8A9327F-1EA3-4126-B1EC-EEB04CA06EC5}"/>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a:extLst>
            <a:ext uri="{FF2B5EF4-FFF2-40B4-BE49-F238E27FC236}">
              <a16:creationId xmlns:a16="http://schemas.microsoft.com/office/drawing/2014/main" id="{DBB58437-5281-4F40-B832-A1B8766A6D45}"/>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a:extLst>
            <a:ext uri="{FF2B5EF4-FFF2-40B4-BE49-F238E27FC236}">
              <a16:creationId xmlns:a16="http://schemas.microsoft.com/office/drawing/2014/main" id="{D10EFA40-8282-448C-802F-A78FEAA77E8F}"/>
            </a:ext>
          </a:extLst>
        </xdr:cNvPr>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a:extLst>
            <a:ext uri="{FF2B5EF4-FFF2-40B4-BE49-F238E27FC236}">
              <a16:creationId xmlns:a16="http://schemas.microsoft.com/office/drawing/2014/main" id="{9791804B-FB59-49B9-A5BA-2B84689EF77A}"/>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a:extLst>
            <a:ext uri="{FF2B5EF4-FFF2-40B4-BE49-F238E27FC236}">
              <a16:creationId xmlns:a16="http://schemas.microsoft.com/office/drawing/2014/main" id="{A4ADD4C9-5066-4D7A-843C-52EF15B1674A}"/>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1" name="フローチャート: 判断 120">
          <a:extLst>
            <a:ext uri="{FF2B5EF4-FFF2-40B4-BE49-F238E27FC236}">
              <a16:creationId xmlns:a16="http://schemas.microsoft.com/office/drawing/2014/main" id="{367F74CF-3237-4E20-9BE5-4454113D4055}"/>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22" name="フローチャート: 判断 121">
          <a:extLst>
            <a:ext uri="{FF2B5EF4-FFF2-40B4-BE49-F238E27FC236}">
              <a16:creationId xmlns:a16="http://schemas.microsoft.com/office/drawing/2014/main" id="{F293566C-9FDC-4876-AA6C-639DAA3F0DE7}"/>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3" name="フローチャート: 判断 122">
          <a:extLst>
            <a:ext uri="{FF2B5EF4-FFF2-40B4-BE49-F238E27FC236}">
              <a16:creationId xmlns:a16="http://schemas.microsoft.com/office/drawing/2014/main" id="{410D7E85-299E-4A72-98D8-97AFDDEA4D1E}"/>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3A84C5-0FFE-4ED7-B132-8DDC9010E2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3894A7F-BCF1-486F-B483-CCF0D71D63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53D2B45-65A1-4312-A5B1-4CCA96B922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54DFCE-9EAB-4090-AD0D-E4FB9B59DF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B46341-1B30-472F-AA5F-34FF8194D3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73025</xdr:rowOff>
    </xdr:from>
    <xdr:to>
      <xdr:col>55</xdr:col>
      <xdr:colOff>50800</xdr:colOff>
      <xdr:row>42</xdr:row>
      <xdr:rowOff>3175</xdr:rowOff>
    </xdr:to>
    <xdr:sp macro="" textlink="">
      <xdr:nvSpPr>
        <xdr:cNvPr id="129" name="楕円 128">
          <a:extLst>
            <a:ext uri="{FF2B5EF4-FFF2-40B4-BE49-F238E27FC236}">
              <a16:creationId xmlns:a16="http://schemas.microsoft.com/office/drawing/2014/main" id="{4DA718F6-B382-4DA8-8C19-0C1EB80D8EF0}"/>
            </a:ext>
          </a:extLst>
        </xdr:cNvPr>
        <xdr:cNvSpPr/>
      </xdr:nvSpPr>
      <xdr:spPr>
        <a:xfrm>
          <a:off x="104267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159402</xdr:rowOff>
    </xdr:from>
    <xdr:ext cx="469744" cy="259045"/>
    <xdr:sp macro="" textlink="">
      <xdr:nvSpPr>
        <xdr:cNvPr id="130" name="【図書館】&#10;一人当たり面積該当値テキスト">
          <a:extLst>
            <a:ext uri="{FF2B5EF4-FFF2-40B4-BE49-F238E27FC236}">
              <a16:creationId xmlns:a16="http://schemas.microsoft.com/office/drawing/2014/main" id="{174B4D3F-31B6-4E22-8D82-BF713F8F7518}"/>
            </a:ext>
          </a:extLst>
        </xdr:cNvPr>
        <xdr:cNvSpPr txBox="1"/>
      </xdr:nvSpPr>
      <xdr:spPr>
        <a:xfrm>
          <a:off x="10515600" y="701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76835</xdr:rowOff>
    </xdr:from>
    <xdr:to>
      <xdr:col>50</xdr:col>
      <xdr:colOff>165100</xdr:colOff>
      <xdr:row>42</xdr:row>
      <xdr:rowOff>6985</xdr:rowOff>
    </xdr:to>
    <xdr:sp macro="" textlink="">
      <xdr:nvSpPr>
        <xdr:cNvPr id="131" name="楕円 130">
          <a:extLst>
            <a:ext uri="{FF2B5EF4-FFF2-40B4-BE49-F238E27FC236}">
              <a16:creationId xmlns:a16="http://schemas.microsoft.com/office/drawing/2014/main" id="{AFA194C3-0128-4CF6-A0ED-A6686C77D51B}"/>
            </a:ext>
          </a:extLst>
        </xdr:cNvPr>
        <xdr:cNvSpPr/>
      </xdr:nvSpPr>
      <xdr:spPr>
        <a:xfrm>
          <a:off x="9588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123825</xdr:rowOff>
    </xdr:from>
    <xdr:to>
      <xdr:col>55</xdr:col>
      <xdr:colOff>0</xdr:colOff>
      <xdr:row>41</xdr:row>
      <xdr:rowOff>127635</xdr:rowOff>
    </xdr:to>
    <xdr:cxnSp macro="">
      <xdr:nvCxnSpPr>
        <xdr:cNvPr id="132" name="直線コネクタ 131">
          <a:extLst>
            <a:ext uri="{FF2B5EF4-FFF2-40B4-BE49-F238E27FC236}">
              <a16:creationId xmlns:a16="http://schemas.microsoft.com/office/drawing/2014/main" id="{524B6CDE-CABF-46FF-BED8-A6A80CAD9FB0}"/>
            </a:ext>
          </a:extLst>
        </xdr:cNvPr>
        <xdr:cNvCxnSpPr/>
      </xdr:nvCxnSpPr>
      <xdr:spPr>
        <a:xfrm flipV="1">
          <a:off x="9639300" y="71532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76835</xdr:rowOff>
    </xdr:from>
    <xdr:to>
      <xdr:col>46</xdr:col>
      <xdr:colOff>38100</xdr:colOff>
      <xdr:row>42</xdr:row>
      <xdr:rowOff>6985</xdr:rowOff>
    </xdr:to>
    <xdr:sp macro="" textlink="">
      <xdr:nvSpPr>
        <xdr:cNvPr id="133" name="楕円 132">
          <a:extLst>
            <a:ext uri="{FF2B5EF4-FFF2-40B4-BE49-F238E27FC236}">
              <a16:creationId xmlns:a16="http://schemas.microsoft.com/office/drawing/2014/main" id="{215E2944-DE51-4729-87CB-91CDA267FC35}"/>
            </a:ext>
          </a:extLst>
        </xdr:cNvPr>
        <xdr:cNvSpPr/>
      </xdr:nvSpPr>
      <xdr:spPr>
        <a:xfrm>
          <a:off x="8699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127635</xdr:rowOff>
    </xdr:from>
    <xdr:to>
      <xdr:col>50</xdr:col>
      <xdr:colOff>114300</xdr:colOff>
      <xdr:row>41</xdr:row>
      <xdr:rowOff>127635</xdr:rowOff>
    </xdr:to>
    <xdr:cxnSp macro="">
      <xdr:nvCxnSpPr>
        <xdr:cNvPr id="134" name="直線コネクタ 133">
          <a:extLst>
            <a:ext uri="{FF2B5EF4-FFF2-40B4-BE49-F238E27FC236}">
              <a16:creationId xmlns:a16="http://schemas.microsoft.com/office/drawing/2014/main" id="{0A8EB04B-935A-4DF3-92C2-E108599D971C}"/>
            </a:ext>
          </a:extLst>
        </xdr:cNvPr>
        <xdr:cNvCxnSpPr/>
      </xdr:nvCxnSpPr>
      <xdr:spPr>
        <a:xfrm>
          <a:off x="8750300" y="7157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76835</xdr:rowOff>
    </xdr:from>
    <xdr:to>
      <xdr:col>41</xdr:col>
      <xdr:colOff>101600</xdr:colOff>
      <xdr:row>42</xdr:row>
      <xdr:rowOff>6985</xdr:rowOff>
    </xdr:to>
    <xdr:sp macro="" textlink="">
      <xdr:nvSpPr>
        <xdr:cNvPr id="135" name="楕円 134">
          <a:extLst>
            <a:ext uri="{FF2B5EF4-FFF2-40B4-BE49-F238E27FC236}">
              <a16:creationId xmlns:a16="http://schemas.microsoft.com/office/drawing/2014/main" id="{84CDF459-C9B2-4B33-8DF4-CFF1BD17F176}"/>
            </a:ext>
          </a:extLst>
        </xdr:cNvPr>
        <xdr:cNvSpPr/>
      </xdr:nvSpPr>
      <xdr:spPr>
        <a:xfrm>
          <a:off x="7810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127635</xdr:rowOff>
    </xdr:from>
    <xdr:to>
      <xdr:col>45</xdr:col>
      <xdr:colOff>177800</xdr:colOff>
      <xdr:row>41</xdr:row>
      <xdr:rowOff>127635</xdr:rowOff>
    </xdr:to>
    <xdr:cxnSp macro="">
      <xdr:nvCxnSpPr>
        <xdr:cNvPr id="136" name="直線コネクタ 135">
          <a:extLst>
            <a:ext uri="{FF2B5EF4-FFF2-40B4-BE49-F238E27FC236}">
              <a16:creationId xmlns:a16="http://schemas.microsoft.com/office/drawing/2014/main" id="{69D58DE0-EB96-4F6F-994F-8DA1E25D15BD}"/>
            </a:ext>
          </a:extLst>
        </xdr:cNvPr>
        <xdr:cNvCxnSpPr/>
      </xdr:nvCxnSpPr>
      <xdr:spPr>
        <a:xfrm>
          <a:off x="7861300" y="7157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78740</xdr:rowOff>
    </xdr:from>
    <xdr:to>
      <xdr:col>36</xdr:col>
      <xdr:colOff>165100</xdr:colOff>
      <xdr:row>42</xdr:row>
      <xdr:rowOff>8890</xdr:rowOff>
    </xdr:to>
    <xdr:sp macro="" textlink="">
      <xdr:nvSpPr>
        <xdr:cNvPr id="137" name="楕円 136">
          <a:extLst>
            <a:ext uri="{FF2B5EF4-FFF2-40B4-BE49-F238E27FC236}">
              <a16:creationId xmlns:a16="http://schemas.microsoft.com/office/drawing/2014/main" id="{250235F2-6856-4481-982D-AEFCA964EB51}"/>
            </a:ext>
          </a:extLst>
        </xdr:cNvPr>
        <xdr:cNvSpPr/>
      </xdr:nvSpPr>
      <xdr:spPr>
        <a:xfrm>
          <a:off x="6921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127635</xdr:rowOff>
    </xdr:from>
    <xdr:to>
      <xdr:col>41</xdr:col>
      <xdr:colOff>50800</xdr:colOff>
      <xdr:row>41</xdr:row>
      <xdr:rowOff>129540</xdr:rowOff>
    </xdr:to>
    <xdr:cxnSp macro="">
      <xdr:nvCxnSpPr>
        <xdr:cNvPr id="138" name="直線コネクタ 137">
          <a:extLst>
            <a:ext uri="{FF2B5EF4-FFF2-40B4-BE49-F238E27FC236}">
              <a16:creationId xmlns:a16="http://schemas.microsoft.com/office/drawing/2014/main" id="{8F731767-069E-4E59-B493-5300BF6E023A}"/>
            </a:ext>
          </a:extLst>
        </xdr:cNvPr>
        <xdr:cNvCxnSpPr/>
      </xdr:nvCxnSpPr>
      <xdr:spPr>
        <a:xfrm flipV="1">
          <a:off x="6972300" y="71570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9" name="n_1aveValue【図書館】&#10;一人当たり面積">
          <a:extLst>
            <a:ext uri="{FF2B5EF4-FFF2-40B4-BE49-F238E27FC236}">
              <a16:creationId xmlns:a16="http://schemas.microsoft.com/office/drawing/2014/main" id="{6E41A95B-7CF8-47F8-8E4E-59CBEB0838C3}"/>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0" name="n_2aveValue【図書館】&#10;一人当たり面積">
          <a:extLst>
            <a:ext uri="{FF2B5EF4-FFF2-40B4-BE49-F238E27FC236}">
              <a16:creationId xmlns:a16="http://schemas.microsoft.com/office/drawing/2014/main" id="{10F41A6E-79BD-4081-A851-C9FBF14C830C}"/>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41" name="n_3aveValue【図書館】&#10;一人当たり面積">
          <a:extLst>
            <a:ext uri="{FF2B5EF4-FFF2-40B4-BE49-F238E27FC236}">
              <a16:creationId xmlns:a16="http://schemas.microsoft.com/office/drawing/2014/main" id="{2D9BAD5C-C559-4019-9F7E-DF2E8EAB8D91}"/>
            </a:ext>
          </a:extLst>
        </xdr:cNvPr>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59707</xdr:rowOff>
    </xdr:from>
    <xdr:ext cx="469744" cy="259045"/>
    <xdr:sp macro="" textlink="">
      <xdr:nvSpPr>
        <xdr:cNvPr id="142" name="n_4aveValue【図書館】&#10;一人当たり面積">
          <a:extLst>
            <a:ext uri="{FF2B5EF4-FFF2-40B4-BE49-F238E27FC236}">
              <a16:creationId xmlns:a16="http://schemas.microsoft.com/office/drawing/2014/main" id="{8A1AFE6F-7707-44B6-9A77-DB23602A0E94}"/>
            </a:ext>
          </a:extLst>
        </xdr:cNvPr>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169562</xdr:rowOff>
    </xdr:from>
    <xdr:ext cx="469744" cy="259045"/>
    <xdr:sp macro="" textlink="">
      <xdr:nvSpPr>
        <xdr:cNvPr id="143" name="n_1mainValue【図書館】&#10;一人当たり面積">
          <a:extLst>
            <a:ext uri="{FF2B5EF4-FFF2-40B4-BE49-F238E27FC236}">
              <a16:creationId xmlns:a16="http://schemas.microsoft.com/office/drawing/2014/main" id="{2F22A48C-BDD5-44E0-A64C-45264675B4D2}"/>
            </a:ext>
          </a:extLst>
        </xdr:cNvPr>
        <xdr:cNvSpPr txBox="1"/>
      </xdr:nvSpPr>
      <xdr:spPr>
        <a:xfrm>
          <a:off x="9391727"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169562</xdr:rowOff>
    </xdr:from>
    <xdr:ext cx="469744" cy="259045"/>
    <xdr:sp macro="" textlink="">
      <xdr:nvSpPr>
        <xdr:cNvPr id="144" name="n_2mainValue【図書館】&#10;一人当たり面積">
          <a:extLst>
            <a:ext uri="{FF2B5EF4-FFF2-40B4-BE49-F238E27FC236}">
              <a16:creationId xmlns:a16="http://schemas.microsoft.com/office/drawing/2014/main" id="{3FBFF522-F777-42DF-8B77-BD24B0B4AB48}"/>
            </a:ext>
          </a:extLst>
        </xdr:cNvPr>
        <xdr:cNvSpPr txBox="1"/>
      </xdr:nvSpPr>
      <xdr:spPr>
        <a:xfrm>
          <a:off x="8515427"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169562</xdr:rowOff>
    </xdr:from>
    <xdr:ext cx="469744" cy="259045"/>
    <xdr:sp macro="" textlink="">
      <xdr:nvSpPr>
        <xdr:cNvPr id="145" name="n_3mainValue【図書館】&#10;一人当たり面積">
          <a:extLst>
            <a:ext uri="{FF2B5EF4-FFF2-40B4-BE49-F238E27FC236}">
              <a16:creationId xmlns:a16="http://schemas.microsoft.com/office/drawing/2014/main" id="{0DAFF839-DD95-48AD-A3D1-2FDCE50A4E0F}"/>
            </a:ext>
          </a:extLst>
        </xdr:cNvPr>
        <xdr:cNvSpPr txBox="1"/>
      </xdr:nvSpPr>
      <xdr:spPr>
        <a:xfrm>
          <a:off x="7626427"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17</xdr:rowOff>
    </xdr:from>
    <xdr:ext cx="469744" cy="259045"/>
    <xdr:sp macro="" textlink="">
      <xdr:nvSpPr>
        <xdr:cNvPr id="146" name="n_4mainValue【図書館】&#10;一人当たり面積">
          <a:extLst>
            <a:ext uri="{FF2B5EF4-FFF2-40B4-BE49-F238E27FC236}">
              <a16:creationId xmlns:a16="http://schemas.microsoft.com/office/drawing/2014/main" id="{07B2AE01-CFFD-416C-9152-E83A5B64280E}"/>
            </a:ext>
          </a:extLst>
        </xdr:cNvPr>
        <xdr:cNvSpPr txBox="1"/>
      </xdr:nvSpPr>
      <xdr:spPr>
        <a:xfrm>
          <a:off x="6737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0C47340-7A5B-4700-A5F0-E2648BE513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CF43184-BA6F-4D05-B4B6-9E2A54EB7E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24F2F47-49C9-4F97-B703-092F44DCFA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34B938F-1EE8-4CD4-9BA7-4EF4B9AE88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B9737E-72DD-4D37-AFDD-4A81B6CB78F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F877B42-CC31-48B0-ABBF-9476E58A84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421BE84-748B-4484-92B8-97AB273E90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9B9E146-913C-4220-9148-1A81F74973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C1FFB2F-EA8B-4F00-8CC9-8BC8B353F9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4AED838-9C74-4677-8EF2-A3FDA53420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B253F37-E051-42B5-BA6B-2583A823E8D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C386AB75-D1EB-495F-81E6-C879D649E13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5CC05491-F2D0-4339-A766-6756CE2BB39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58B98AC2-E3DE-4EBB-A64F-6D3B7F27EDD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6814C799-3AD8-4FD9-B4B8-D849FA246BD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C8F25802-9D11-4EFB-BA7C-C515B580894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7C113DF-8ACC-458A-8846-226A0BC2E2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59F3BFD-6105-4A1C-8033-6A79A3BE0A4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5C67EEE2-FD20-4B30-8981-0F1B601B564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23BD89E-88DC-4589-9F1D-B1786E9F26A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2920C5C2-CF14-47DA-95EA-18810376F00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8C5B3DB-44F9-46FA-AC17-CBF8292FE5B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5A02DF68-804A-4ED3-BED7-0CB0A909D37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B65AB82-9DF2-4206-9250-A091C31F61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49277D1-3948-4004-93D9-9D2EBFDA18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8702C50D-163B-4182-AD53-A9757B290547}"/>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16151D9A-40FA-401C-AAB6-C8102B47D92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EC4D7292-E166-457A-9638-C113F080B55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E02AA0C-1495-495F-ABD6-930C699A68B9}"/>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a:extLst>
            <a:ext uri="{FF2B5EF4-FFF2-40B4-BE49-F238E27FC236}">
              <a16:creationId xmlns:a16="http://schemas.microsoft.com/office/drawing/2014/main" id="{7D530898-20BF-49B9-BE69-6793376CED48}"/>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3B8CB576-2478-4FF8-90A8-76DCF08C8039}"/>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a:extLst>
            <a:ext uri="{FF2B5EF4-FFF2-40B4-BE49-F238E27FC236}">
              <a16:creationId xmlns:a16="http://schemas.microsoft.com/office/drawing/2014/main" id="{478E56A0-AD27-40F6-BAA3-348E1D98A98A}"/>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a:extLst>
            <a:ext uri="{FF2B5EF4-FFF2-40B4-BE49-F238E27FC236}">
              <a16:creationId xmlns:a16="http://schemas.microsoft.com/office/drawing/2014/main" id="{F6F9B002-4668-4CED-BC78-E762A18B1C2F}"/>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a:extLst>
            <a:ext uri="{FF2B5EF4-FFF2-40B4-BE49-F238E27FC236}">
              <a16:creationId xmlns:a16="http://schemas.microsoft.com/office/drawing/2014/main" id="{49F07873-CDEB-4DD8-911B-AC361E7DF507}"/>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81" name="フローチャート: 判断 180">
          <a:extLst>
            <a:ext uri="{FF2B5EF4-FFF2-40B4-BE49-F238E27FC236}">
              <a16:creationId xmlns:a16="http://schemas.microsoft.com/office/drawing/2014/main" id="{72523EA5-D114-41D2-9623-4A841F9280E1}"/>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2" name="フローチャート: 判断 181">
          <a:extLst>
            <a:ext uri="{FF2B5EF4-FFF2-40B4-BE49-F238E27FC236}">
              <a16:creationId xmlns:a16="http://schemas.microsoft.com/office/drawing/2014/main" id="{D5E2AA52-B53B-4044-AADA-0E442A879BEF}"/>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3F22F49-2810-42C1-8DBC-08AC674D26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2F94997-9993-4B94-84E2-1255E8BA4E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C3D129D-90EB-467F-9E12-34588455CB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421523B-8FA1-4CAB-88A9-E002CEA37B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DEEF0E-1C36-4AF7-9464-7417E7752E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156573</xdr:rowOff>
    </xdr:from>
    <xdr:to>
      <xdr:col>24</xdr:col>
      <xdr:colOff>114300</xdr:colOff>
      <xdr:row>63</xdr:row>
      <xdr:rowOff>86723</xdr:rowOff>
    </xdr:to>
    <xdr:sp macro="" textlink="">
      <xdr:nvSpPr>
        <xdr:cNvPr id="188" name="楕円 187">
          <a:extLst>
            <a:ext uri="{FF2B5EF4-FFF2-40B4-BE49-F238E27FC236}">
              <a16:creationId xmlns:a16="http://schemas.microsoft.com/office/drawing/2014/main" id="{C5756146-9A7A-4F82-9237-F9AB87307417}"/>
            </a:ext>
          </a:extLst>
        </xdr:cNvPr>
        <xdr:cNvSpPr/>
      </xdr:nvSpPr>
      <xdr:spPr>
        <a:xfrm>
          <a:off x="45847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135000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A852FAC2-A750-4BD3-8FAF-7DF64A6D9369}"/>
            </a:ext>
          </a:extLst>
        </xdr:cNvPr>
        <xdr:cNvSpPr txBox="1"/>
      </xdr:nvSpPr>
      <xdr:spPr>
        <a:xfrm>
          <a:off x="4673600"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90" name="楕円 189">
          <a:extLst>
            <a:ext uri="{FF2B5EF4-FFF2-40B4-BE49-F238E27FC236}">
              <a16:creationId xmlns:a16="http://schemas.microsoft.com/office/drawing/2014/main" id="{622705A4-4B18-4BAC-AE1E-5BE5E1DF036A}"/>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35923</xdr:rowOff>
    </xdr:to>
    <xdr:cxnSp macro="">
      <xdr:nvCxnSpPr>
        <xdr:cNvPr id="191" name="直線コネクタ 190">
          <a:extLst>
            <a:ext uri="{FF2B5EF4-FFF2-40B4-BE49-F238E27FC236}">
              <a16:creationId xmlns:a16="http://schemas.microsoft.com/office/drawing/2014/main" id="{B7668F89-C2D7-49F6-8502-6926D0FCCEE1}"/>
            </a:ext>
          </a:extLst>
        </xdr:cNvPr>
        <xdr:cNvCxnSpPr/>
      </xdr:nvCxnSpPr>
      <xdr:spPr>
        <a:xfrm>
          <a:off x="3797300" y="108013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91259</xdr:rowOff>
    </xdr:from>
    <xdr:to>
      <xdr:col>15</xdr:col>
      <xdr:colOff>101600</xdr:colOff>
      <xdr:row>63</xdr:row>
      <xdr:rowOff>21409</xdr:rowOff>
    </xdr:to>
    <xdr:sp macro="" textlink="">
      <xdr:nvSpPr>
        <xdr:cNvPr id="192" name="楕円 191">
          <a:extLst>
            <a:ext uri="{FF2B5EF4-FFF2-40B4-BE49-F238E27FC236}">
              <a16:creationId xmlns:a16="http://schemas.microsoft.com/office/drawing/2014/main" id="{B7DE2331-E0A8-47B4-AAD6-464B8787ADFD}"/>
            </a:ext>
          </a:extLst>
        </xdr:cNvPr>
        <xdr:cNvSpPr/>
      </xdr:nvSpPr>
      <xdr:spPr>
        <a:xfrm>
          <a:off x="2857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142059</xdr:rowOff>
    </xdr:from>
    <xdr:to>
      <xdr:col>19</xdr:col>
      <xdr:colOff>177800</xdr:colOff>
      <xdr:row>63</xdr:row>
      <xdr:rowOff>0</xdr:rowOff>
    </xdr:to>
    <xdr:cxnSp macro="">
      <xdr:nvCxnSpPr>
        <xdr:cNvPr id="193" name="直線コネクタ 192">
          <a:extLst>
            <a:ext uri="{FF2B5EF4-FFF2-40B4-BE49-F238E27FC236}">
              <a16:creationId xmlns:a16="http://schemas.microsoft.com/office/drawing/2014/main" id="{F5C5877D-35E5-4BC0-B49B-841A8998514B}"/>
            </a:ext>
          </a:extLst>
        </xdr:cNvPr>
        <xdr:cNvCxnSpPr/>
      </xdr:nvCxnSpPr>
      <xdr:spPr>
        <a:xfrm>
          <a:off x="2908300" y="107719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4" name="楕円 193">
          <a:extLst>
            <a:ext uri="{FF2B5EF4-FFF2-40B4-BE49-F238E27FC236}">
              <a16:creationId xmlns:a16="http://schemas.microsoft.com/office/drawing/2014/main" id="{AC0D930D-5D79-440F-A6CC-76158C411969}"/>
            </a:ext>
          </a:extLst>
        </xdr:cNvPr>
        <xdr:cNvSpPr/>
      </xdr:nvSpPr>
      <xdr:spPr>
        <a:xfrm>
          <a:off x="1968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122465</xdr:rowOff>
    </xdr:from>
    <xdr:to>
      <xdr:col>15</xdr:col>
      <xdr:colOff>50800</xdr:colOff>
      <xdr:row>62</xdr:row>
      <xdr:rowOff>142059</xdr:rowOff>
    </xdr:to>
    <xdr:cxnSp macro="">
      <xdr:nvCxnSpPr>
        <xdr:cNvPr id="195" name="直線コネクタ 194">
          <a:extLst>
            <a:ext uri="{FF2B5EF4-FFF2-40B4-BE49-F238E27FC236}">
              <a16:creationId xmlns:a16="http://schemas.microsoft.com/office/drawing/2014/main" id="{AF949505-03E7-4326-9B95-585211958AEC}"/>
            </a:ext>
          </a:extLst>
        </xdr:cNvPr>
        <xdr:cNvCxnSpPr/>
      </xdr:nvCxnSpPr>
      <xdr:spPr>
        <a:xfrm>
          <a:off x="2019300" y="10580915"/>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6" name="楕円 195">
          <a:extLst>
            <a:ext uri="{FF2B5EF4-FFF2-40B4-BE49-F238E27FC236}">
              <a16:creationId xmlns:a16="http://schemas.microsoft.com/office/drawing/2014/main" id="{2F541D7C-93F8-4716-928A-9B0A5B8C81C3}"/>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122465</xdr:rowOff>
    </xdr:to>
    <xdr:cxnSp macro="">
      <xdr:nvCxnSpPr>
        <xdr:cNvPr id="197" name="直線コネクタ 196">
          <a:extLst>
            <a:ext uri="{FF2B5EF4-FFF2-40B4-BE49-F238E27FC236}">
              <a16:creationId xmlns:a16="http://schemas.microsoft.com/office/drawing/2014/main" id="{1DB7E9CA-45AE-45A1-A2F6-D0ABE525A798}"/>
            </a:ext>
          </a:extLst>
        </xdr:cNvPr>
        <xdr:cNvCxnSpPr/>
      </xdr:nvCxnSpPr>
      <xdr:spPr>
        <a:xfrm>
          <a:off x="1130300" y="105368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98" name="n_1aveValue【体育館・プール】&#10;有形固定資産減価償却率">
          <a:extLst>
            <a:ext uri="{FF2B5EF4-FFF2-40B4-BE49-F238E27FC236}">
              <a16:creationId xmlns:a16="http://schemas.microsoft.com/office/drawing/2014/main" id="{1BCBE629-F997-4656-8A83-BE845C4FA987}"/>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99" name="n_2aveValue【体育館・プール】&#10;有形固定資産減価償却率">
          <a:extLst>
            <a:ext uri="{FF2B5EF4-FFF2-40B4-BE49-F238E27FC236}">
              <a16:creationId xmlns:a16="http://schemas.microsoft.com/office/drawing/2014/main" id="{04B2C877-A00F-436E-B695-3426ABB2940A}"/>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200" name="n_3aveValue【体育館・プール】&#10;有形固定資産減価償却率">
          <a:extLst>
            <a:ext uri="{FF2B5EF4-FFF2-40B4-BE49-F238E27FC236}">
              <a16:creationId xmlns:a16="http://schemas.microsoft.com/office/drawing/2014/main" id="{CEB824C4-D1A2-493F-BF65-3EF925C1FB05}"/>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1" name="n_4aveValue【体育館・プール】&#10;有形固定資産減価償却率">
          <a:extLst>
            <a:ext uri="{FF2B5EF4-FFF2-40B4-BE49-F238E27FC236}">
              <a16:creationId xmlns:a16="http://schemas.microsoft.com/office/drawing/2014/main" id="{DB515D47-3882-477D-8B14-135AFBF956AE}"/>
            </a:ext>
          </a:extLst>
        </xdr:cNvPr>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2" name="n_1mainValue【体育館・プール】&#10;有形固定資産減価償却率">
          <a:extLst>
            <a:ext uri="{FF2B5EF4-FFF2-40B4-BE49-F238E27FC236}">
              <a16:creationId xmlns:a16="http://schemas.microsoft.com/office/drawing/2014/main" id="{31B0F639-2758-49CC-A2B1-C2CE003D6A6F}"/>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12536</xdr:rowOff>
    </xdr:from>
    <xdr:ext cx="405111" cy="259045"/>
    <xdr:sp macro="" textlink="">
      <xdr:nvSpPr>
        <xdr:cNvPr id="203" name="n_2mainValue【体育館・プール】&#10;有形固定資産減価償却率">
          <a:extLst>
            <a:ext uri="{FF2B5EF4-FFF2-40B4-BE49-F238E27FC236}">
              <a16:creationId xmlns:a16="http://schemas.microsoft.com/office/drawing/2014/main" id="{C80446A9-2492-40BF-98B0-1A162509795A}"/>
            </a:ext>
          </a:extLst>
        </xdr:cNvPr>
        <xdr:cNvSpPr txBox="1"/>
      </xdr:nvSpPr>
      <xdr:spPr>
        <a:xfrm>
          <a:off x="2705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4" name="n_3mainValue【体育館・プール】&#10;有形固定資産減価償却率">
          <a:extLst>
            <a:ext uri="{FF2B5EF4-FFF2-40B4-BE49-F238E27FC236}">
              <a16:creationId xmlns:a16="http://schemas.microsoft.com/office/drawing/2014/main" id="{9184F06E-F938-4170-ADE9-7199A9079388}"/>
            </a:ext>
          </a:extLst>
        </xdr:cNvPr>
        <xdr:cNvSpPr txBox="1"/>
      </xdr:nvSpPr>
      <xdr:spPr>
        <a:xfrm>
          <a:off x="1816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145704</xdr:rowOff>
    </xdr:from>
    <xdr:ext cx="405111" cy="259045"/>
    <xdr:sp macro="" textlink="">
      <xdr:nvSpPr>
        <xdr:cNvPr id="205" name="n_4mainValue【体育館・プール】&#10;有形固定資産減価償却率">
          <a:extLst>
            <a:ext uri="{FF2B5EF4-FFF2-40B4-BE49-F238E27FC236}">
              <a16:creationId xmlns:a16="http://schemas.microsoft.com/office/drawing/2014/main" id="{1248717E-C76E-4F2E-8D60-37C1D6548847}"/>
            </a:ext>
          </a:extLst>
        </xdr:cNvPr>
        <xdr:cNvSpPr txBox="1"/>
      </xdr:nvSpPr>
      <xdr:spPr>
        <a:xfrm>
          <a:off x="927744" y="1026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D251697-BBB2-4F86-8929-0AF6A11F17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BD72578-7D7F-4EF9-9DC4-0BB8721D5C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B85487A-B41E-4B08-BC22-DD6982E715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836BC2A-DC20-43EA-936C-D4745150F7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B764A6C-27CE-4A46-81C8-62B2D3ECE4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9B94DFB-7E1D-4ADB-A805-09614DFC13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1A4DA25-C2AC-494B-840F-0AE684B91AE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A38FDEB-B85B-44BA-860B-185910B83D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07CE149-5D1A-495D-B5F3-B72281607F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E21ABD2-1FE9-455D-AB04-77F28E701E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35807572-9D8E-4490-A09F-4620EFE303A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DEB14D40-AD82-4F2F-9F50-FCDAC91565C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A7BE7BF3-A81A-435E-8B43-A6BA9AAFC8A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FA416EE3-1823-46E1-8E40-55A8500A524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B8D17AC7-377A-41C2-A0AE-1C843EEAE2E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a:extLst>
            <a:ext uri="{FF2B5EF4-FFF2-40B4-BE49-F238E27FC236}">
              <a16:creationId xmlns:a16="http://schemas.microsoft.com/office/drawing/2014/main" id="{6ACD9A31-6EF7-496C-82A1-4596BFBB39C3}"/>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E535368A-42B3-40F8-942A-A64DFD9BCDA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a:extLst>
            <a:ext uri="{FF2B5EF4-FFF2-40B4-BE49-F238E27FC236}">
              <a16:creationId xmlns:a16="http://schemas.microsoft.com/office/drawing/2014/main" id="{905F37FE-16AA-4A31-9D23-486FD515307D}"/>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BB0AD77F-BF4B-44AE-BD8D-CC8EC3A688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a:extLst>
            <a:ext uri="{FF2B5EF4-FFF2-40B4-BE49-F238E27FC236}">
              <a16:creationId xmlns:a16="http://schemas.microsoft.com/office/drawing/2014/main" id="{BE8CA303-B826-4DA9-801E-9550AF495672}"/>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D6670C3C-D080-4DD0-B09F-F132422E5C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a:extLst>
            <a:ext uri="{FF2B5EF4-FFF2-40B4-BE49-F238E27FC236}">
              <a16:creationId xmlns:a16="http://schemas.microsoft.com/office/drawing/2014/main" id="{AFA3EA97-C902-4D53-9639-8DD0D2262D38}"/>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a:extLst>
            <a:ext uri="{FF2B5EF4-FFF2-40B4-BE49-F238E27FC236}">
              <a16:creationId xmlns:a16="http://schemas.microsoft.com/office/drawing/2014/main" id="{38D45D3D-CA83-494D-89C9-AB36B3A7F40C}"/>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a:extLst>
            <a:ext uri="{FF2B5EF4-FFF2-40B4-BE49-F238E27FC236}">
              <a16:creationId xmlns:a16="http://schemas.microsoft.com/office/drawing/2014/main" id="{CEACB51D-56DF-43FF-95FC-DCBC4315588D}"/>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a:extLst>
            <a:ext uri="{FF2B5EF4-FFF2-40B4-BE49-F238E27FC236}">
              <a16:creationId xmlns:a16="http://schemas.microsoft.com/office/drawing/2014/main" id="{1377811C-1978-4B9B-A2CE-3FBCE223CF01}"/>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a:extLst>
            <a:ext uri="{FF2B5EF4-FFF2-40B4-BE49-F238E27FC236}">
              <a16:creationId xmlns:a16="http://schemas.microsoft.com/office/drawing/2014/main" id="{5BF0332F-5D0C-43DB-B1D2-C32FB7417197}"/>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232" name="【体育館・プール】&#10;一人当たり面積平均値テキスト">
          <a:extLst>
            <a:ext uri="{FF2B5EF4-FFF2-40B4-BE49-F238E27FC236}">
              <a16:creationId xmlns:a16="http://schemas.microsoft.com/office/drawing/2014/main" id="{55330C5D-14FE-4540-9711-DDA709E13C7C}"/>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a:extLst>
            <a:ext uri="{FF2B5EF4-FFF2-40B4-BE49-F238E27FC236}">
              <a16:creationId xmlns:a16="http://schemas.microsoft.com/office/drawing/2014/main" id="{61CA806F-DC40-49A8-B43B-8011FD26D188}"/>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a:extLst>
            <a:ext uri="{FF2B5EF4-FFF2-40B4-BE49-F238E27FC236}">
              <a16:creationId xmlns:a16="http://schemas.microsoft.com/office/drawing/2014/main" id="{B6298774-98F6-4DB3-88E6-E23DF565EB9A}"/>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35" name="フローチャート: 判断 234">
          <a:extLst>
            <a:ext uri="{FF2B5EF4-FFF2-40B4-BE49-F238E27FC236}">
              <a16:creationId xmlns:a16="http://schemas.microsoft.com/office/drawing/2014/main" id="{6A19E130-9797-48BE-A60D-798288252B82}"/>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6" name="フローチャート: 判断 235">
          <a:extLst>
            <a:ext uri="{FF2B5EF4-FFF2-40B4-BE49-F238E27FC236}">
              <a16:creationId xmlns:a16="http://schemas.microsoft.com/office/drawing/2014/main" id="{CBC0EE71-4641-4977-830E-9E2AAA435025}"/>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7" name="フローチャート: 判断 236">
          <a:extLst>
            <a:ext uri="{FF2B5EF4-FFF2-40B4-BE49-F238E27FC236}">
              <a16:creationId xmlns:a16="http://schemas.microsoft.com/office/drawing/2014/main" id="{9B2EFC23-149F-4C4F-B57D-D6559C37EC49}"/>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EDAA82B-4DDF-4D51-820D-75B379F6F5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4A6B5BB-FDA5-464E-9AAA-7BD7F90AA93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6CD9FB2-8DF7-4B87-834D-95A32417DC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6FE199-79C3-46FF-8634-C4D9903B55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6006D66-3D3A-4917-8255-C6AC56C879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8270</xdr:rowOff>
    </xdr:from>
    <xdr:to>
      <xdr:col>55</xdr:col>
      <xdr:colOff>50800</xdr:colOff>
      <xdr:row>63</xdr:row>
      <xdr:rowOff>109870</xdr:rowOff>
    </xdr:to>
    <xdr:sp macro="" textlink="">
      <xdr:nvSpPr>
        <xdr:cNvPr id="243" name="楕円 242">
          <a:extLst>
            <a:ext uri="{FF2B5EF4-FFF2-40B4-BE49-F238E27FC236}">
              <a16:creationId xmlns:a16="http://schemas.microsoft.com/office/drawing/2014/main" id="{9B73C7AC-C295-4A52-8110-BA6BA3F7E8AD}"/>
            </a:ext>
          </a:extLst>
        </xdr:cNvPr>
        <xdr:cNvSpPr/>
      </xdr:nvSpPr>
      <xdr:spPr>
        <a:xfrm>
          <a:off x="10426700" y="108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139097</xdr:rowOff>
    </xdr:from>
    <xdr:ext cx="469744" cy="259045"/>
    <xdr:sp macro="" textlink="">
      <xdr:nvSpPr>
        <xdr:cNvPr id="244" name="【体育館・プール】&#10;一人当たり面積該当値テキスト">
          <a:extLst>
            <a:ext uri="{FF2B5EF4-FFF2-40B4-BE49-F238E27FC236}">
              <a16:creationId xmlns:a16="http://schemas.microsoft.com/office/drawing/2014/main" id="{D085C012-3DF6-4C00-A6AA-5A9BEC28EE66}"/>
            </a:ext>
          </a:extLst>
        </xdr:cNvPr>
        <xdr:cNvSpPr txBox="1"/>
      </xdr:nvSpPr>
      <xdr:spPr>
        <a:xfrm>
          <a:off x="10515600" y="1059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13482</xdr:rowOff>
    </xdr:from>
    <xdr:to>
      <xdr:col>50</xdr:col>
      <xdr:colOff>165100</xdr:colOff>
      <xdr:row>63</xdr:row>
      <xdr:rowOff>115082</xdr:rowOff>
    </xdr:to>
    <xdr:sp macro="" textlink="">
      <xdr:nvSpPr>
        <xdr:cNvPr id="245" name="楕円 244">
          <a:extLst>
            <a:ext uri="{FF2B5EF4-FFF2-40B4-BE49-F238E27FC236}">
              <a16:creationId xmlns:a16="http://schemas.microsoft.com/office/drawing/2014/main" id="{500E2F01-F543-42FF-A773-CDA0466C8671}"/>
            </a:ext>
          </a:extLst>
        </xdr:cNvPr>
        <xdr:cNvSpPr/>
      </xdr:nvSpPr>
      <xdr:spPr>
        <a:xfrm>
          <a:off x="9588500" y="108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59070</xdr:rowOff>
    </xdr:from>
    <xdr:to>
      <xdr:col>55</xdr:col>
      <xdr:colOff>0</xdr:colOff>
      <xdr:row>63</xdr:row>
      <xdr:rowOff>64282</xdr:rowOff>
    </xdr:to>
    <xdr:cxnSp macro="">
      <xdr:nvCxnSpPr>
        <xdr:cNvPr id="246" name="直線コネクタ 245">
          <a:extLst>
            <a:ext uri="{FF2B5EF4-FFF2-40B4-BE49-F238E27FC236}">
              <a16:creationId xmlns:a16="http://schemas.microsoft.com/office/drawing/2014/main" id="{BDC6999F-EA5B-45CE-896E-AB2F2154AD88}"/>
            </a:ext>
          </a:extLst>
        </xdr:cNvPr>
        <xdr:cNvCxnSpPr/>
      </xdr:nvCxnSpPr>
      <xdr:spPr>
        <a:xfrm flipV="1">
          <a:off x="9639300" y="10860420"/>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13848</xdr:rowOff>
    </xdr:from>
    <xdr:to>
      <xdr:col>46</xdr:col>
      <xdr:colOff>38100</xdr:colOff>
      <xdr:row>63</xdr:row>
      <xdr:rowOff>115448</xdr:rowOff>
    </xdr:to>
    <xdr:sp macro="" textlink="">
      <xdr:nvSpPr>
        <xdr:cNvPr id="247" name="楕円 246">
          <a:extLst>
            <a:ext uri="{FF2B5EF4-FFF2-40B4-BE49-F238E27FC236}">
              <a16:creationId xmlns:a16="http://schemas.microsoft.com/office/drawing/2014/main" id="{7CAF0F49-7CC5-4F61-A487-959F4945997E}"/>
            </a:ext>
          </a:extLst>
        </xdr:cNvPr>
        <xdr:cNvSpPr/>
      </xdr:nvSpPr>
      <xdr:spPr>
        <a:xfrm>
          <a:off x="8699500" y="108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64282</xdr:rowOff>
    </xdr:from>
    <xdr:to>
      <xdr:col>50</xdr:col>
      <xdr:colOff>114300</xdr:colOff>
      <xdr:row>63</xdr:row>
      <xdr:rowOff>64648</xdr:rowOff>
    </xdr:to>
    <xdr:cxnSp macro="">
      <xdr:nvCxnSpPr>
        <xdr:cNvPr id="248" name="直線コネクタ 247">
          <a:extLst>
            <a:ext uri="{FF2B5EF4-FFF2-40B4-BE49-F238E27FC236}">
              <a16:creationId xmlns:a16="http://schemas.microsoft.com/office/drawing/2014/main" id="{FED11F68-D0F2-4DC3-8616-4F3D07C7D34C}"/>
            </a:ext>
          </a:extLst>
        </xdr:cNvPr>
        <xdr:cNvCxnSpPr/>
      </xdr:nvCxnSpPr>
      <xdr:spPr>
        <a:xfrm flipV="1">
          <a:off x="8750300" y="1086563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34148</xdr:rowOff>
    </xdr:from>
    <xdr:to>
      <xdr:col>41</xdr:col>
      <xdr:colOff>101600</xdr:colOff>
      <xdr:row>62</xdr:row>
      <xdr:rowOff>135748</xdr:rowOff>
    </xdr:to>
    <xdr:sp macro="" textlink="">
      <xdr:nvSpPr>
        <xdr:cNvPr id="249" name="楕円 248">
          <a:extLst>
            <a:ext uri="{FF2B5EF4-FFF2-40B4-BE49-F238E27FC236}">
              <a16:creationId xmlns:a16="http://schemas.microsoft.com/office/drawing/2014/main" id="{A051F875-4C5C-4A9D-8CAB-F5ABB0A7A522}"/>
            </a:ext>
          </a:extLst>
        </xdr:cNvPr>
        <xdr:cNvSpPr/>
      </xdr:nvSpPr>
      <xdr:spPr>
        <a:xfrm>
          <a:off x="7810500" y="106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84948</xdr:rowOff>
    </xdr:from>
    <xdr:to>
      <xdr:col>45</xdr:col>
      <xdr:colOff>177800</xdr:colOff>
      <xdr:row>63</xdr:row>
      <xdr:rowOff>64648</xdr:rowOff>
    </xdr:to>
    <xdr:cxnSp macro="">
      <xdr:nvCxnSpPr>
        <xdr:cNvPr id="250" name="直線コネクタ 249">
          <a:extLst>
            <a:ext uri="{FF2B5EF4-FFF2-40B4-BE49-F238E27FC236}">
              <a16:creationId xmlns:a16="http://schemas.microsoft.com/office/drawing/2014/main" id="{BB076A82-4C45-4588-BC9D-8B62A9143D53}"/>
            </a:ext>
          </a:extLst>
        </xdr:cNvPr>
        <xdr:cNvCxnSpPr/>
      </xdr:nvCxnSpPr>
      <xdr:spPr>
        <a:xfrm>
          <a:off x="7861300" y="10714848"/>
          <a:ext cx="889000" cy="15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38446</xdr:rowOff>
    </xdr:from>
    <xdr:to>
      <xdr:col>36</xdr:col>
      <xdr:colOff>165100</xdr:colOff>
      <xdr:row>62</xdr:row>
      <xdr:rowOff>140046</xdr:rowOff>
    </xdr:to>
    <xdr:sp macro="" textlink="">
      <xdr:nvSpPr>
        <xdr:cNvPr id="251" name="楕円 250">
          <a:extLst>
            <a:ext uri="{FF2B5EF4-FFF2-40B4-BE49-F238E27FC236}">
              <a16:creationId xmlns:a16="http://schemas.microsoft.com/office/drawing/2014/main" id="{C982CACB-865A-47A1-8CAE-53EF46BA8609}"/>
            </a:ext>
          </a:extLst>
        </xdr:cNvPr>
        <xdr:cNvSpPr/>
      </xdr:nvSpPr>
      <xdr:spPr>
        <a:xfrm>
          <a:off x="6921500" y="106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84948</xdr:rowOff>
    </xdr:from>
    <xdr:to>
      <xdr:col>41</xdr:col>
      <xdr:colOff>50800</xdr:colOff>
      <xdr:row>62</xdr:row>
      <xdr:rowOff>89246</xdr:rowOff>
    </xdr:to>
    <xdr:cxnSp macro="">
      <xdr:nvCxnSpPr>
        <xdr:cNvPr id="252" name="直線コネクタ 251">
          <a:extLst>
            <a:ext uri="{FF2B5EF4-FFF2-40B4-BE49-F238E27FC236}">
              <a16:creationId xmlns:a16="http://schemas.microsoft.com/office/drawing/2014/main" id="{E11D91E5-BA78-48C3-A5F8-C1003D490B9E}"/>
            </a:ext>
          </a:extLst>
        </xdr:cNvPr>
        <xdr:cNvCxnSpPr/>
      </xdr:nvCxnSpPr>
      <xdr:spPr>
        <a:xfrm flipV="1">
          <a:off x="6972300" y="10714848"/>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253" name="n_1aveValue【体育館・プール】&#10;一人当たり面積">
          <a:extLst>
            <a:ext uri="{FF2B5EF4-FFF2-40B4-BE49-F238E27FC236}">
              <a16:creationId xmlns:a16="http://schemas.microsoft.com/office/drawing/2014/main" id="{373104D8-32C2-4A41-9459-A900952533DD}"/>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254" name="n_2aveValue【体育館・プール】&#10;一人当たり面積">
          <a:extLst>
            <a:ext uri="{FF2B5EF4-FFF2-40B4-BE49-F238E27FC236}">
              <a16:creationId xmlns:a16="http://schemas.microsoft.com/office/drawing/2014/main" id="{9C284539-8AB8-40BF-85D7-518C587743B9}"/>
            </a:ext>
          </a:extLst>
        </xdr:cNvPr>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255" name="n_3aveValue【体育館・プール】&#10;一人当たり面積">
          <a:extLst>
            <a:ext uri="{FF2B5EF4-FFF2-40B4-BE49-F238E27FC236}">
              <a16:creationId xmlns:a16="http://schemas.microsoft.com/office/drawing/2014/main" id="{834800E2-6A0D-474A-ADC0-3AD96B904612}"/>
            </a:ext>
          </a:extLst>
        </xdr:cNvPr>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256" name="n_4aveValue【体育館・プール】&#10;一人当たり面積">
          <a:extLst>
            <a:ext uri="{FF2B5EF4-FFF2-40B4-BE49-F238E27FC236}">
              <a16:creationId xmlns:a16="http://schemas.microsoft.com/office/drawing/2014/main" id="{8B11EBFA-7D37-4B1A-8AD0-75AC02D2DA5A}"/>
            </a:ext>
          </a:extLst>
        </xdr:cNvPr>
        <xdr:cNvSpPr txBox="1"/>
      </xdr:nvSpPr>
      <xdr:spPr>
        <a:xfrm>
          <a:off x="6737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131609</xdr:rowOff>
    </xdr:from>
    <xdr:ext cx="469744" cy="259045"/>
    <xdr:sp macro="" textlink="">
      <xdr:nvSpPr>
        <xdr:cNvPr id="257" name="n_1mainValue【体育館・プール】&#10;一人当たり面積">
          <a:extLst>
            <a:ext uri="{FF2B5EF4-FFF2-40B4-BE49-F238E27FC236}">
              <a16:creationId xmlns:a16="http://schemas.microsoft.com/office/drawing/2014/main" id="{93FBEC94-DA22-4E5D-BEF5-35EAAFDE8B67}"/>
            </a:ext>
          </a:extLst>
        </xdr:cNvPr>
        <xdr:cNvSpPr txBox="1"/>
      </xdr:nvSpPr>
      <xdr:spPr>
        <a:xfrm>
          <a:off x="9391727" y="1059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131975</xdr:rowOff>
    </xdr:from>
    <xdr:ext cx="469744" cy="259045"/>
    <xdr:sp macro="" textlink="">
      <xdr:nvSpPr>
        <xdr:cNvPr id="258" name="n_2mainValue【体育館・プール】&#10;一人当たり面積">
          <a:extLst>
            <a:ext uri="{FF2B5EF4-FFF2-40B4-BE49-F238E27FC236}">
              <a16:creationId xmlns:a16="http://schemas.microsoft.com/office/drawing/2014/main" id="{71910D9B-3BDD-4CA3-82CE-BAE2BFFD15EE}"/>
            </a:ext>
          </a:extLst>
        </xdr:cNvPr>
        <xdr:cNvSpPr txBox="1"/>
      </xdr:nvSpPr>
      <xdr:spPr>
        <a:xfrm>
          <a:off x="8515427" y="1059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152275</xdr:rowOff>
    </xdr:from>
    <xdr:ext cx="469744" cy="259045"/>
    <xdr:sp macro="" textlink="">
      <xdr:nvSpPr>
        <xdr:cNvPr id="259" name="n_3mainValue【体育館・プール】&#10;一人当たり面積">
          <a:extLst>
            <a:ext uri="{FF2B5EF4-FFF2-40B4-BE49-F238E27FC236}">
              <a16:creationId xmlns:a16="http://schemas.microsoft.com/office/drawing/2014/main" id="{9AD5AF86-9F08-4430-A84E-BDBD414E9D3A}"/>
            </a:ext>
          </a:extLst>
        </xdr:cNvPr>
        <xdr:cNvSpPr txBox="1"/>
      </xdr:nvSpPr>
      <xdr:spPr>
        <a:xfrm>
          <a:off x="7626427" y="1043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156573</xdr:rowOff>
    </xdr:from>
    <xdr:ext cx="469744" cy="259045"/>
    <xdr:sp macro="" textlink="">
      <xdr:nvSpPr>
        <xdr:cNvPr id="260" name="n_4mainValue【体育館・プール】&#10;一人当たり面積">
          <a:extLst>
            <a:ext uri="{FF2B5EF4-FFF2-40B4-BE49-F238E27FC236}">
              <a16:creationId xmlns:a16="http://schemas.microsoft.com/office/drawing/2014/main" id="{451F5FB1-4C88-43B4-BDAB-8D7E10FB38C9}"/>
            </a:ext>
          </a:extLst>
        </xdr:cNvPr>
        <xdr:cNvSpPr txBox="1"/>
      </xdr:nvSpPr>
      <xdr:spPr>
        <a:xfrm>
          <a:off x="6737427" y="1044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7077C16B-949F-4A83-9FEA-4CC2BF2AE6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42BE10FB-1B1E-490B-B23B-F759D10A1A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77F3146A-F21A-4690-B48C-9194B8BBA3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1C87C3BA-B075-456C-ABD1-A352229C6F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D9B0960D-1827-4261-9FB2-E3264DBA637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BA7D4B41-A45B-409F-A4DC-30ECD121F8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224512B5-421E-48A0-8D15-AC1B74D700D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60C89441-51E7-48EE-AABE-A72E5E8C64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371AB29-B1F3-434B-B4FC-54FC25CB5D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E8834341-0269-440E-AF9D-64B32F6406D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A1BA3FC9-7F13-4D7C-A7C2-9AFBC373C2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D05FB0D3-77E9-4AB3-BA42-9A1B913E8D8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FADA4C5-71D8-46D3-BF69-3BC14F735EF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29EDB3B5-DB4E-4937-A440-449AFD76C5A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FDC24959-E3DD-4892-810A-CA424633509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82BE1164-7AE7-40C1-9B3B-94C93F3B0CE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CACA3C04-A62A-40CD-AD2B-7913A00C1FD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1D9ABFCE-BF56-42B4-AA25-D9D9FD1CA69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5350571-A46B-4DA0-A05E-8605B0B7176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E375958E-EC95-4BE6-BD11-EAD8D5F6E12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5B0EA3D0-BAAA-480D-8B7B-C3BF99C9AF4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74476828-7CE4-4818-99AD-88705B70FF5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7214D07-06C5-4FB6-91F2-F823F8D9EC2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F6F9D8D-1F9F-46C4-87F1-034EAB6E57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BB9E649-3998-417F-9E64-F3887327DF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546A323-DD5E-40A9-AB78-0FA558457942}"/>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24FFBB02-D29B-44BD-9AA3-6E8808D0F23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B1434EEA-D151-459F-BE8D-1BA3D69B7F5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a:extLst>
            <a:ext uri="{FF2B5EF4-FFF2-40B4-BE49-F238E27FC236}">
              <a16:creationId xmlns:a16="http://schemas.microsoft.com/office/drawing/2014/main" id="{67F69411-6533-4266-8D13-60DF87638E8C}"/>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a:extLst>
            <a:ext uri="{FF2B5EF4-FFF2-40B4-BE49-F238E27FC236}">
              <a16:creationId xmlns:a16="http://schemas.microsoft.com/office/drawing/2014/main" id="{0267213B-3909-42D0-851B-5112EDDADA93}"/>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7385541-0784-455E-8EE9-83D3F64F777B}"/>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a:extLst>
            <a:ext uri="{FF2B5EF4-FFF2-40B4-BE49-F238E27FC236}">
              <a16:creationId xmlns:a16="http://schemas.microsoft.com/office/drawing/2014/main" id="{116CC9AC-7F9B-42A1-94F0-0DF546215D1C}"/>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93" name="フローチャート: 判断 292">
          <a:extLst>
            <a:ext uri="{FF2B5EF4-FFF2-40B4-BE49-F238E27FC236}">
              <a16:creationId xmlns:a16="http://schemas.microsoft.com/office/drawing/2014/main" id="{5596B365-2B4E-49D3-9A31-00455BF797EB}"/>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94" name="フローチャート: 判断 293">
          <a:extLst>
            <a:ext uri="{FF2B5EF4-FFF2-40B4-BE49-F238E27FC236}">
              <a16:creationId xmlns:a16="http://schemas.microsoft.com/office/drawing/2014/main" id="{FF46DF45-403E-4659-B0FB-52E1CCA13831}"/>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5" name="フローチャート: 判断 294">
          <a:extLst>
            <a:ext uri="{FF2B5EF4-FFF2-40B4-BE49-F238E27FC236}">
              <a16:creationId xmlns:a16="http://schemas.microsoft.com/office/drawing/2014/main" id="{75417EFC-ACCE-4B9A-979B-A6E597472435}"/>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96" name="フローチャート: 判断 295">
          <a:extLst>
            <a:ext uri="{FF2B5EF4-FFF2-40B4-BE49-F238E27FC236}">
              <a16:creationId xmlns:a16="http://schemas.microsoft.com/office/drawing/2014/main" id="{E167AFCC-7BC0-4B86-B030-031B22A0D51B}"/>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4BF6B15-98D6-46D1-91D4-1E07C42A03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76407DC-6192-47D4-A5E5-258DCE089F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F4F5054-CA27-42CF-BBC1-D3D169E0EB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EF7E1F-6550-473C-9411-A45FCEA4CF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6D396C9-91F4-4799-B8BA-C61D898B95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46082</xdr:rowOff>
    </xdr:from>
    <xdr:to>
      <xdr:col>24</xdr:col>
      <xdr:colOff>114300</xdr:colOff>
      <xdr:row>85</xdr:row>
      <xdr:rowOff>147682</xdr:rowOff>
    </xdr:to>
    <xdr:sp macro="" textlink="">
      <xdr:nvSpPr>
        <xdr:cNvPr id="302" name="楕円 301">
          <a:extLst>
            <a:ext uri="{FF2B5EF4-FFF2-40B4-BE49-F238E27FC236}">
              <a16:creationId xmlns:a16="http://schemas.microsoft.com/office/drawing/2014/main" id="{952B39D5-049A-4AF5-9AF8-C33D9E78872D}"/>
            </a:ext>
          </a:extLst>
        </xdr:cNvPr>
        <xdr:cNvSpPr/>
      </xdr:nvSpPr>
      <xdr:spPr>
        <a:xfrm>
          <a:off x="45847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24509</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386F7BD-81CE-406E-9CC1-189A56B613A6}"/>
            </a:ext>
          </a:extLst>
        </xdr:cNvPr>
        <xdr:cNvSpPr txBox="1"/>
      </xdr:nvSpPr>
      <xdr:spPr>
        <a:xfrm>
          <a:off x="4673600"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304" name="楕円 303">
          <a:extLst>
            <a:ext uri="{FF2B5EF4-FFF2-40B4-BE49-F238E27FC236}">
              <a16:creationId xmlns:a16="http://schemas.microsoft.com/office/drawing/2014/main" id="{12761B5F-1CAA-4683-A3E2-2A573FC08709}"/>
            </a:ext>
          </a:extLst>
        </xdr:cNvPr>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96882</xdr:rowOff>
    </xdr:to>
    <xdr:cxnSp macro="">
      <xdr:nvCxnSpPr>
        <xdr:cNvPr id="305" name="直線コネクタ 304">
          <a:extLst>
            <a:ext uri="{FF2B5EF4-FFF2-40B4-BE49-F238E27FC236}">
              <a16:creationId xmlns:a16="http://schemas.microsoft.com/office/drawing/2014/main" id="{D041E754-87D6-472F-9F3A-04608F6A2A10}"/>
            </a:ext>
          </a:extLst>
        </xdr:cNvPr>
        <xdr:cNvCxnSpPr/>
      </xdr:nvCxnSpPr>
      <xdr:spPr>
        <a:xfrm>
          <a:off x="3797300" y="1464563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166914</xdr:rowOff>
    </xdr:from>
    <xdr:to>
      <xdr:col>15</xdr:col>
      <xdr:colOff>101600</xdr:colOff>
      <xdr:row>85</xdr:row>
      <xdr:rowOff>97064</xdr:rowOff>
    </xdr:to>
    <xdr:sp macro="" textlink="">
      <xdr:nvSpPr>
        <xdr:cNvPr id="306" name="楕円 305">
          <a:extLst>
            <a:ext uri="{FF2B5EF4-FFF2-40B4-BE49-F238E27FC236}">
              <a16:creationId xmlns:a16="http://schemas.microsoft.com/office/drawing/2014/main" id="{ED652555-902A-44A7-BE0D-5BCF81D746C6}"/>
            </a:ext>
          </a:extLst>
        </xdr:cNvPr>
        <xdr:cNvSpPr/>
      </xdr:nvSpPr>
      <xdr:spPr>
        <a:xfrm>
          <a:off x="2857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46264</xdr:rowOff>
    </xdr:from>
    <xdr:to>
      <xdr:col>19</xdr:col>
      <xdr:colOff>177800</xdr:colOff>
      <xdr:row>85</xdr:row>
      <xdr:rowOff>72389</xdr:rowOff>
    </xdr:to>
    <xdr:cxnSp macro="">
      <xdr:nvCxnSpPr>
        <xdr:cNvPr id="307" name="直線コネクタ 306">
          <a:extLst>
            <a:ext uri="{FF2B5EF4-FFF2-40B4-BE49-F238E27FC236}">
              <a16:creationId xmlns:a16="http://schemas.microsoft.com/office/drawing/2014/main" id="{5E07BF9E-FB19-4C1C-814F-1C189FCEA2E7}"/>
            </a:ext>
          </a:extLst>
        </xdr:cNvPr>
        <xdr:cNvCxnSpPr/>
      </xdr:nvCxnSpPr>
      <xdr:spPr>
        <a:xfrm>
          <a:off x="2908300" y="146195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140788</xdr:rowOff>
    </xdr:from>
    <xdr:to>
      <xdr:col>10</xdr:col>
      <xdr:colOff>165100</xdr:colOff>
      <xdr:row>85</xdr:row>
      <xdr:rowOff>70938</xdr:rowOff>
    </xdr:to>
    <xdr:sp macro="" textlink="">
      <xdr:nvSpPr>
        <xdr:cNvPr id="308" name="楕円 307">
          <a:extLst>
            <a:ext uri="{FF2B5EF4-FFF2-40B4-BE49-F238E27FC236}">
              <a16:creationId xmlns:a16="http://schemas.microsoft.com/office/drawing/2014/main" id="{08BC09A3-AD33-424B-A97C-390AAFD58EA8}"/>
            </a:ext>
          </a:extLst>
        </xdr:cNvPr>
        <xdr:cNvSpPr/>
      </xdr:nvSpPr>
      <xdr:spPr>
        <a:xfrm>
          <a:off x="1968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20138</xdr:rowOff>
    </xdr:from>
    <xdr:to>
      <xdr:col>15</xdr:col>
      <xdr:colOff>50800</xdr:colOff>
      <xdr:row>85</xdr:row>
      <xdr:rowOff>46264</xdr:rowOff>
    </xdr:to>
    <xdr:cxnSp macro="">
      <xdr:nvCxnSpPr>
        <xdr:cNvPr id="309" name="直線コネクタ 308">
          <a:extLst>
            <a:ext uri="{FF2B5EF4-FFF2-40B4-BE49-F238E27FC236}">
              <a16:creationId xmlns:a16="http://schemas.microsoft.com/office/drawing/2014/main" id="{EF27DEDE-123B-46D0-A44F-036ECB8B91E9}"/>
            </a:ext>
          </a:extLst>
        </xdr:cNvPr>
        <xdr:cNvCxnSpPr/>
      </xdr:nvCxnSpPr>
      <xdr:spPr>
        <a:xfrm>
          <a:off x="2019300" y="145933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114663</xdr:rowOff>
    </xdr:from>
    <xdr:to>
      <xdr:col>6</xdr:col>
      <xdr:colOff>38100</xdr:colOff>
      <xdr:row>85</xdr:row>
      <xdr:rowOff>44813</xdr:rowOff>
    </xdr:to>
    <xdr:sp macro="" textlink="">
      <xdr:nvSpPr>
        <xdr:cNvPr id="310" name="楕円 309">
          <a:extLst>
            <a:ext uri="{FF2B5EF4-FFF2-40B4-BE49-F238E27FC236}">
              <a16:creationId xmlns:a16="http://schemas.microsoft.com/office/drawing/2014/main" id="{F032441F-6F68-4AAF-B5D8-822EE0CF70D5}"/>
            </a:ext>
          </a:extLst>
        </xdr:cNvPr>
        <xdr:cNvSpPr/>
      </xdr:nvSpPr>
      <xdr:spPr>
        <a:xfrm>
          <a:off x="1079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165463</xdr:rowOff>
    </xdr:from>
    <xdr:to>
      <xdr:col>10</xdr:col>
      <xdr:colOff>114300</xdr:colOff>
      <xdr:row>85</xdr:row>
      <xdr:rowOff>20138</xdr:rowOff>
    </xdr:to>
    <xdr:cxnSp macro="">
      <xdr:nvCxnSpPr>
        <xdr:cNvPr id="311" name="直線コネクタ 310">
          <a:extLst>
            <a:ext uri="{FF2B5EF4-FFF2-40B4-BE49-F238E27FC236}">
              <a16:creationId xmlns:a16="http://schemas.microsoft.com/office/drawing/2014/main" id="{53CA6548-93DD-47F2-9A33-7902D575A9EC}"/>
            </a:ext>
          </a:extLst>
        </xdr:cNvPr>
        <xdr:cNvCxnSpPr/>
      </xdr:nvCxnSpPr>
      <xdr:spPr>
        <a:xfrm>
          <a:off x="1130300" y="145672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312" name="n_1aveValue【福祉施設】&#10;有形固定資産減価償却率">
          <a:extLst>
            <a:ext uri="{FF2B5EF4-FFF2-40B4-BE49-F238E27FC236}">
              <a16:creationId xmlns:a16="http://schemas.microsoft.com/office/drawing/2014/main" id="{56AC4B13-02E7-4173-95B7-4A19A52D97FD}"/>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313" name="n_2aveValue【福祉施設】&#10;有形固定資産減価償却率">
          <a:extLst>
            <a:ext uri="{FF2B5EF4-FFF2-40B4-BE49-F238E27FC236}">
              <a16:creationId xmlns:a16="http://schemas.microsoft.com/office/drawing/2014/main" id="{D2984086-9A72-4A37-B71E-70C121A0D6C5}"/>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14" name="n_3aveValue【福祉施設】&#10;有形固定資産減価償却率">
          <a:extLst>
            <a:ext uri="{FF2B5EF4-FFF2-40B4-BE49-F238E27FC236}">
              <a16:creationId xmlns:a16="http://schemas.microsoft.com/office/drawing/2014/main" id="{EC3ABC6C-A588-480F-9945-5E3DA3D97FDA}"/>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315" name="n_4aveValue【福祉施設】&#10;有形固定資産減価償却率">
          <a:extLst>
            <a:ext uri="{FF2B5EF4-FFF2-40B4-BE49-F238E27FC236}">
              <a16:creationId xmlns:a16="http://schemas.microsoft.com/office/drawing/2014/main" id="{F848C529-85FE-41CD-8AB3-0D73022E913C}"/>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16" name="n_1mainValue【福祉施設】&#10;有形固定資産減価償却率">
          <a:extLst>
            <a:ext uri="{FF2B5EF4-FFF2-40B4-BE49-F238E27FC236}">
              <a16:creationId xmlns:a16="http://schemas.microsoft.com/office/drawing/2014/main" id="{CCAD753A-17ED-4092-A606-3B8254973819}"/>
            </a:ext>
          </a:extLst>
        </xdr:cNvPr>
        <xdr:cNvSpPr txBox="1"/>
      </xdr:nvSpPr>
      <xdr:spPr>
        <a:xfrm>
          <a:off x="3582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88191</xdr:rowOff>
    </xdr:from>
    <xdr:ext cx="405111" cy="259045"/>
    <xdr:sp macro="" textlink="">
      <xdr:nvSpPr>
        <xdr:cNvPr id="317" name="n_2mainValue【福祉施設】&#10;有形固定資産減価償却率">
          <a:extLst>
            <a:ext uri="{FF2B5EF4-FFF2-40B4-BE49-F238E27FC236}">
              <a16:creationId xmlns:a16="http://schemas.microsoft.com/office/drawing/2014/main" id="{C5E436FF-B962-458D-8145-551C65DE7FC5}"/>
            </a:ext>
          </a:extLst>
        </xdr:cNvPr>
        <xdr:cNvSpPr txBox="1"/>
      </xdr:nvSpPr>
      <xdr:spPr>
        <a:xfrm>
          <a:off x="2705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62065</xdr:rowOff>
    </xdr:from>
    <xdr:ext cx="405111" cy="259045"/>
    <xdr:sp macro="" textlink="">
      <xdr:nvSpPr>
        <xdr:cNvPr id="318" name="n_3mainValue【福祉施設】&#10;有形固定資産減価償却率">
          <a:extLst>
            <a:ext uri="{FF2B5EF4-FFF2-40B4-BE49-F238E27FC236}">
              <a16:creationId xmlns:a16="http://schemas.microsoft.com/office/drawing/2014/main" id="{9E065513-B40A-4739-B043-0FBD528DC218}"/>
            </a:ext>
          </a:extLst>
        </xdr:cNvPr>
        <xdr:cNvSpPr txBox="1"/>
      </xdr:nvSpPr>
      <xdr:spPr>
        <a:xfrm>
          <a:off x="1816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35940</xdr:rowOff>
    </xdr:from>
    <xdr:ext cx="405111" cy="259045"/>
    <xdr:sp macro="" textlink="">
      <xdr:nvSpPr>
        <xdr:cNvPr id="319" name="n_4mainValue【福祉施設】&#10;有形固定資産減価償却率">
          <a:extLst>
            <a:ext uri="{FF2B5EF4-FFF2-40B4-BE49-F238E27FC236}">
              <a16:creationId xmlns:a16="http://schemas.microsoft.com/office/drawing/2014/main" id="{F0248512-59A7-4AA3-9052-0EE616434AE6}"/>
            </a:ext>
          </a:extLst>
        </xdr:cNvPr>
        <xdr:cNvSpPr txBox="1"/>
      </xdr:nvSpPr>
      <xdr:spPr>
        <a:xfrm>
          <a:off x="927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6E8CFB7-4DFF-42E0-A10F-3A39DF7BD1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26BF773-C30B-47ED-8A5E-93EEB80F37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C88C8F2-30AD-4C28-9508-31F3840FC9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CA3DD44-8E54-4AAD-9CF8-DB3E3807B9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65D9B05-EDF6-461D-B1AA-21AC70FFF0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5CB128C-57E9-48ED-A4B1-674E189007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77FD145-1DAF-4D1C-A94B-76E3EAC3A7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2097CBD-890C-40B5-8E42-F6581CEFE6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6ACE8A9-07A8-4C67-998B-694A3F4AC7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1D5EEAA-B7FF-4C06-9C43-B3C9467BFE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47FE9ED-5412-4C90-A514-FF8252F7EE9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87091B40-26D9-4E0E-9260-DFC3A4E723C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2CCDDE29-1280-465B-814F-2D82A2B09CD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DEB7AD08-F7E2-44C6-9832-29B0C87BA1C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8B9A5857-C9C1-48B2-8E48-11D5EFF5278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9616E2FC-6C35-4854-8CC5-F8DBC46CD19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A5443546-7635-4D03-87FA-01320AF688A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A8DC1C9B-843E-4D43-80D2-052233C4D4A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FBA93BD5-08AD-4E6F-867A-789AE112F23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5F769087-4ED0-4392-805B-D01E9E6E495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563D4E9A-1891-49B2-9C48-B7675266083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69312B61-091A-4952-88F1-FA7EC5A4785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CC9C415-6748-4386-8586-B9A256F123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2AC01FB7-288C-4C79-B7BD-1A8BDDEE29D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71352A5-C094-41BA-B13E-E3F208B9154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A704477F-B86E-49A8-AAE3-800BD7E9FD6F}"/>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664C2C92-56EF-4CBF-B9B8-DDB25F71F4D8}"/>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839DC06E-490C-4DD0-83CE-AB97EFB3136E}"/>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a:extLst>
            <a:ext uri="{FF2B5EF4-FFF2-40B4-BE49-F238E27FC236}">
              <a16:creationId xmlns:a16="http://schemas.microsoft.com/office/drawing/2014/main" id="{694BB81A-D4F4-4AD3-A238-9C7E689D1C28}"/>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a:extLst>
            <a:ext uri="{FF2B5EF4-FFF2-40B4-BE49-F238E27FC236}">
              <a16:creationId xmlns:a16="http://schemas.microsoft.com/office/drawing/2014/main" id="{27E17EF4-3E70-4BDF-A58D-09D244A626E5}"/>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50" name="【福祉施設】&#10;一人当たり面積平均値テキスト">
          <a:extLst>
            <a:ext uri="{FF2B5EF4-FFF2-40B4-BE49-F238E27FC236}">
              <a16:creationId xmlns:a16="http://schemas.microsoft.com/office/drawing/2014/main" id="{DEAB8344-4EAF-4F3A-92FE-65C558E87512}"/>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a:extLst>
            <a:ext uri="{FF2B5EF4-FFF2-40B4-BE49-F238E27FC236}">
              <a16:creationId xmlns:a16="http://schemas.microsoft.com/office/drawing/2014/main" id="{BC4184A2-12FF-42EF-94BD-3228085DE7AE}"/>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52" name="フローチャート: 判断 351">
          <a:extLst>
            <a:ext uri="{FF2B5EF4-FFF2-40B4-BE49-F238E27FC236}">
              <a16:creationId xmlns:a16="http://schemas.microsoft.com/office/drawing/2014/main" id="{890C59AC-C9C6-4626-8222-3216978785FD}"/>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53" name="フローチャート: 判断 352">
          <a:extLst>
            <a:ext uri="{FF2B5EF4-FFF2-40B4-BE49-F238E27FC236}">
              <a16:creationId xmlns:a16="http://schemas.microsoft.com/office/drawing/2014/main" id="{316A84AC-D594-42A9-9AEC-B2223672F9AD}"/>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54" name="フローチャート: 判断 353">
          <a:extLst>
            <a:ext uri="{FF2B5EF4-FFF2-40B4-BE49-F238E27FC236}">
              <a16:creationId xmlns:a16="http://schemas.microsoft.com/office/drawing/2014/main" id="{4C53779B-1386-44F1-AC70-B24B37707FBD}"/>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55" name="フローチャート: 判断 354">
          <a:extLst>
            <a:ext uri="{FF2B5EF4-FFF2-40B4-BE49-F238E27FC236}">
              <a16:creationId xmlns:a16="http://schemas.microsoft.com/office/drawing/2014/main" id="{9CF756D0-56C1-4F54-8F48-982F1A72E4E5}"/>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4ED83DE-F739-46AF-98E7-2F2D29693B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BA9BE0E-D1CE-4DED-80FA-93A87D4CEEC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1BFB3BE-BC1D-4B5F-933A-2E06F82C47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F6464D8-6629-4958-9A73-0A998BFD83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B95ADE3-B189-4D2D-9A3D-360FEEF7CD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88537</xdr:rowOff>
    </xdr:from>
    <xdr:to>
      <xdr:col>55</xdr:col>
      <xdr:colOff>50800</xdr:colOff>
      <xdr:row>83</xdr:row>
      <xdr:rowOff>18687</xdr:rowOff>
    </xdr:to>
    <xdr:sp macro="" textlink="">
      <xdr:nvSpPr>
        <xdr:cNvPr id="361" name="楕円 360">
          <a:extLst>
            <a:ext uri="{FF2B5EF4-FFF2-40B4-BE49-F238E27FC236}">
              <a16:creationId xmlns:a16="http://schemas.microsoft.com/office/drawing/2014/main" id="{0A75F9D4-05E4-43C4-B790-D34978DB6D47}"/>
            </a:ext>
          </a:extLst>
        </xdr:cNvPr>
        <xdr:cNvSpPr/>
      </xdr:nvSpPr>
      <xdr:spPr>
        <a:xfrm>
          <a:off x="10426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111414</xdr:rowOff>
    </xdr:from>
    <xdr:ext cx="469744" cy="259045"/>
    <xdr:sp macro="" textlink="">
      <xdr:nvSpPr>
        <xdr:cNvPr id="362" name="【福祉施設】&#10;一人当たり面積該当値テキスト">
          <a:extLst>
            <a:ext uri="{FF2B5EF4-FFF2-40B4-BE49-F238E27FC236}">
              <a16:creationId xmlns:a16="http://schemas.microsoft.com/office/drawing/2014/main" id="{AF017BDB-39CD-46FD-A752-F2C2A3D74AC6}"/>
            </a:ext>
          </a:extLst>
        </xdr:cNvPr>
        <xdr:cNvSpPr txBox="1"/>
      </xdr:nvSpPr>
      <xdr:spPr>
        <a:xfrm>
          <a:off x="10515600" y="1399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121521</xdr:rowOff>
    </xdr:from>
    <xdr:to>
      <xdr:col>50</xdr:col>
      <xdr:colOff>165100</xdr:colOff>
      <xdr:row>83</xdr:row>
      <xdr:rowOff>51671</xdr:rowOff>
    </xdr:to>
    <xdr:sp macro="" textlink="">
      <xdr:nvSpPr>
        <xdr:cNvPr id="363" name="楕円 362">
          <a:extLst>
            <a:ext uri="{FF2B5EF4-FFF2-40B4-BE49-F238E27FC236}">
              <a16:creationId xmlns:a16="http://schemas.microsoft.com/office/drawing/2014/main" id="{31600180-618E-4455-950B-F46EF57DC0BB}"/>
            </a:ext>
          </a:extLst>
        </xdr:cNvPr>
        <xdr:cNvSpPr/>
      </xdr:nvSpPr>
      <xdr:spPr>
        <a:xfrm>
          <a:off x="9588500" y="141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139337</xdr:rowOff>
    </xdr:from>
    <xdr:to>
      <xdr:col>55</xdr:col>
      <xdr:colOff>0</xdr:colOff>
      <xdr:row>83</xdr:row>
      <xdr:rowOff>871</xdr:rowOff>
    </xdr:to>
    <xdr:cxnSp macro="">
      <xdr:nvCxnSpPr>
        <xdr:cNvPr id="364" name="直線コネクタ 363">
          <a:extLst>
            <a:ext uri="{FF2B5EF4-FFF2-40B4-BE49-F238E27FC236}">
              <a16:creationId xmlns:a16="http://schemas.microsoft.com/office/drawing/2014/main" id="{989D8B01-BD7D-4096-998E-07ED1CF05F27}"/>
            </a:ext>
          </a:extLst>
        </xdr:cNvPr>
        <xdr:cNvCxnSpPr/>
      </xdr:nvCxnSpPr>
      <xdr:spPr>
        <a:xfrm flipV="1">
          <a:off x="9639300" y="14198237"/>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123806</xdr:rowOff>
    </xdr:from>
    <xdr:to>
      <xdr:col>46</xdr:col>
      <xdr:colOff>38100</xdr:colOff>
      <xdr:row>83</xdr:row>
      <xdr:rowOff>53956</xdr:rowOff>
    </xdr:to>
    <xdr:sp macro="" textlink="">
      <xdr:nvSpPr>
        <xdr:cNvPr id="365" name="楕円 364">
          <a:extLst>
            <a:ext uri="{FF2B5EF4-FFF2-40B4-BE49-F238E27FC236}">
              <a16:creationId xmlns:a16="http://schemas.microsoft.com/office/drawing/2014/main" id="{736A1423-45FC-43BE-A2C8-D5262543AEB4}"/>
            </a:ext>
          </a:extLst>
        </xdr:cNvPr>
        <xdr:cNvSpPr/>
      </xdr:nvSpPr>
      <xdr:spPr>
        <a:xfrm>
          <a:off x="8699500" y="1418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871</xdr:rowOff>
    </xdr:from>
    <xdr:to>
      <xdr:col>50</xdr:col>
      <xdr:colOff>114300</xdr:colOff>
      <xdr:row>83</xdr:row>
      <xdr:rowOff>3156</xdr:rowOff>
    </xdr:to>
    <xdr:cxnSp macro="">
      <xdr:nvCxnSpPr>
        <xdr:cNvPr id="366" name="直線コネクタ 365">
          <a:extLst>
            <a:ext uri="{FF2B5EF4-FFF2-40B4-BE49-F238E27FC236}">
              <a16:creationId xmlns:a16="http://schemas.microsoft.com/office/drawing/2014/main" id="{EE4532A7-4639-419A-AF94-C483AA8FEF89}"/>
            </a:ext>
          </a:extLst>
        </xdr:cNvPr>
        <xdr:cNvCxnSpPr/>
      </xdr:nvCxnSpPr>
      <xdr:spPr>
        <a:xfrm flipV="1">
          <a:off x="8750300" y="1423122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126420</xdr:rowOff>
    </xdr:from>
    <xdr:to>
      <xdr:col>41</xdr:col>
      <xdr:colOff>101600</xdr:colOff>
      <xdr:row>83</xdr:row>
      <xdr:rowOff>56570</xdr:rowOff>
    </xdr:to>
    <xdr:sp macro="" textlink="">
      <xdr:nvSpPr>
        <xdr:cNvPr id="367" name="楕円 366">
          <a:extLst>
            <a:ext uri="{FF2B5EF4-FFF2-40B4-BE49-F238E27FC236}">
              <a16:creationId xmlns:a16="http://schemas.microsoft.com/office/drawing/2014/main" id="{4F6540A3-8394-455F-9978-73FE0FC53DAD}"/>
            </a:ext>
          </a:extLst>
        </xdr:cNvPr>
        <xdr:cNvSpPr/>
      </xdr:nvSpPr>
      <xdr:spPr>
        <a:xfrm>
          <a:off x="7810500" y="141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3156</xdr:rowOff>
    </xdr:from>
    <xdr:to>
      <xdr:col>45</xdr:col>
      <xdr:colOff>177800</xdr:colOff>
      <xdr:row>83</xdr:row>
      <xdr:rowOff>5770</xdr:rowOff>
    </xdr:to>
    <xdr:cxnSp macro="">
      <xdr:nvCxnSpPr>
        <xdr:cNvPr id="368" name="直線コネクタ 367">
          <a:extLst>
            <a:ext uri="{FF2B5EF4-FFF2-40B4-BE49-F238E27FC236}">
              <a16:creationId xmlns:a16="http://schemas.microsoft.com/office/drawing/2014/main" id="{9D62258D-37F0-4A05-A303-09496A0DE9CD}"/>
            </a:ext>
          </a:extLst>
        </xdr:cNvPr>
        <xdr:cNvCxnSpPr/>
      </xdr:nvCxnSpPr>
      <xdr:spPr>
        <a:xfrm flipV="1">
          <a:off x="7861300" y="1423350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137849</xdr:rowOff>
    </xdr:from>
    <xdr:to>
      <xdr:col>36</xdr:col>
      <xdr:colOff>165100</xdr:colOff>
      <xdr:row>83</xdr:row>
      <xdr:rowOff>67999</xdr:rowOff>
    </xdr:to>
    <xdr:sp macro="" textlink="">
      <xdr:nvSpPr>
        <xdr:cNvPr id="369" name="楕円 368">
          <a:extLst>
            <a:ext uri="{FF2B5EF4-FFF2-40B4-BE49-F238E27FC236}">
              <a16:creationId xmlns:a16="http://schemas.microsoft.com/office/drawing/2014/main" id="{71D2B4C5-BC83-4D3A-9D01-F87A7D59C3FB}"/>
            </a:ext>
          </a:extLst>
        </xdr:cNvPr>
        <xdr:cNvSpPr/>
      </xdr:nvSpPr>
      <xdr:spPr>
        <a:xfrm>
          <a:off x="6921500" y="141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5770</xdr:rowOff>
    </xdr:from>
    <xdr:to>
      <xdr:col>41</xdr:col>
      <xdr:colOff>50800</xdr:colOff>
      <xdr:row>83</xdr:row>
      <xdr:rowOff>17199</xdr:rowOff>
    </xdr:to>
    <xdr:cxnSp macro="">
      <xdr:nvCxnSpPr>
        <xdr:cNvPr id="370" name="直線コネクタ 369">
          <a:extLst>
            <a:ext uri="{FF2B5EF4-FFF2-40B4-BE49-F238E27FC236}">
              <a16:creationId xmlns:a16="http://schemas.microsoft.com/office/drawing/2014/main" id="{AEC28EC2-8222-4BF7-8DE1-28880EEFE92D}"/>
            </a:ext>
          </a:extLst>
        </xdr:cNvPr>
        <xdr:cNvCxnSpPr/>
      </xdr:nvCxnSpPr>
      <xdr:spPr>
        <a:xfrm flipV="1">
          <a:off x="6972300" y="1423612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93417</xdr:rowOff>
    </xdr:from>
    <xdr:ext cx="469744" cy="259045"/>
    <xdr:sp macro="" textlink="">
      <xdr:nvSpPr>
        <xdr:cNvPr id="371" name="n_1aveValue【福祉施設】&#10;一人当たり面積">
          <a:extLst>
            <a:ext uri="{FF2B5EF4-FFF2-40B4-BE49-F238E27FC236}">
              <a16:creationId xmlns:a16="http://schemas.microsoft.com/office/drawing/2014/main" id="{F253D3F1-B27F-4509-90CE-1800E15EF34F}"/>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73823</xdr:rowOff>
    </xdr:from>
    <xdr:ext cx="469744" cy="259045"/>
    <xdr:sp macro="" textlink="">
      <xdr:nvSpPr>
        <xdr:cNvPr id="372" name="n_2aveValue【福祉施設】&#10;一人当たり面積">
          <a:extLst>
            <a:ext uri="{FF2B5EF4-FFF2-40B4-BE49-F238E27FC236}">
              <a16:creationId xmlns:a16="http://schemas.microsoft.com/office/drawing/2014/main" id="{15A5A611-82F7-404A-B9DD-D78D68B8A38F}"/>
            </a:ext>
          </a:extLst>
        </xdr:cNvPr>
        <xdr:cNvSpPr txBox="1"/>
      </xdr:nvSpPr>
      <xdr:spPr>
        <a:xfrm>
          <a:off x="8515427" y="146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93417</xdr:rowOff>
    </xdr:from>
    <xdr:ext cx="469744" cy="259045"/>
    <xdr:sp macro="" textlink="">
      <xdr:nvSpPr>
        <xdr:cNvPr id="373" name="n_3aveValue【福祉施設】&#10;一人当たり面積">
          <a:extLst>
            <a:ext uri="{FF2B5EF4-FFF2-40B4-BE49-F238E27FC236}">
              <a16:creationId xmlns:a16="http://schemas.microsoft.com/office/drawing/2014/main" id="{C0A97704-E772-4B42-8A25-EC49AE4BAE0A}"/>
            </a:ext>
          </a:extLst>
        </xdr:cNvPr>
        <xdr:cNvSpPr txBox="1"/>
      </xdr:nvSpPr>
      <xdr:spPr>
        <a:xfrm>
          <a:off x="7626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103540</xdr:rowOff>
    </xdr:from>
    <xdr:ext cx="469744" cy="259045"/>
    <xdr:sp macro="" textlink="">
      <xdr:nvSpPr>
        <xdr:cNvPr id="374" name="n_4aveValue【福祉施設】&#10;一人当たり面積">
          <a:extLst>
            <a:ext uri="{FF2B5EF4-FFF2-40B4-BE49-F238E27FC236}">
              <a16:creationId xmlns:a16="http://schemas.microsoft.com/office/drawing/2014/main" id="{E2ED4FB4-A7B9-43D8-A7B7-938F8EA82CCC}"/>
            </a:ext>
          </a:extLst>
        </xdr:cNvPr>
        <xdr:cNvSpPr txBox="1"/>
      </xdr:nvSpPr>
      <xdr:spPr>
        <a:xfrm>
          <a:off x="6737427"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68198</xdr:rowOff>
    </xdr:from>
    <xdr:ext cx="469744" cy="259045"/>
    <xdr:sp macro="" textlink="">
      <xdr:nvSpPr>
        <xdr:cNvPr id="375" name="n_1mainValue【福祉施設】&#10;一人当たり面積">
          <a:extLst>
            <a:ext uri="{FF2B5EF4-FFF2-40B4-BE49-F238E27FC236}">
              <a16:creationId xmlns:a16="http://schemas.microsoft.com/office/drawing/2014/main" id="{DA896BDB-94F6-4145-AF65-118D2934799E}"/>
            </a:ext>
          </a:extLst>
        </xdr:cNvPr>
        <xdr:cNvSpPr txBox="1"/>
      </xdr:nvSpPr>
      <xdr:spPr>
        <a:xfrm>
          <a:off x="9391727" y="139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70483</xdr:rowOff>
    </xdr:from>
    <xdr:ext cx="469744" cy="259045"/>
    <xdr:sp macro="" textlink="">
      <xdr:nvSpPr>
        <xdr:cNvPr id="376" name="n_2mainValue【福祉施設】&#10;一人当たり面積">
          <a:extLst>
            <a:ext uri="{FF2B5EF4-FFF2-40B4-BE49-F238E27FC236}">
              <a16:creationId xmlns:a16="http://schemas.microsoft.com/office/drawing/2014/main" id="{67A5BE3F-7168-40D8-9EED-29293D54F121}"/>
            </a:ext>
          </a:extLst>
        </xdr:cNvPr>
        <xdr:cNvSpPr txBox="1"/>
      </xdr:nvSpPr>
      <xdr:spPr>
        <a:xfrm>
          <a:off x="8515427" y="139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73097</xdr:rowOff>
    </xdr:from>
    <xdr:ext cx="469744" cy="259045"/>
    <xdr:sp macro="" textlink="">
      <xdr:nvSpPr>
        <xdr:cNvPr id="377" name="n_3mainValue【福祉施設】&#10;一人当たり面積">
          <a:extLst>
            <a:ext uri="{FF2B5EF4-FFF2-40B4-BE49-F238E27FC236}">
              <a16:creationId xmlns:a16="http://schemas.microsoft.com/office/drawing/2014/main" id="{43C798C2-0B76-4F10-B788-78BF12CCE5AE}"/>
            </a:ext>
          </a:extLst>
        </xdr:cNvPr>
        <xdr:cNvSpPr txBox="1"/>
      </xdr:nvSpPr>
      <xdr:spPr>
        <a:xfrm>
          <a:off x="7626427" y="1396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84526</xdr:rowOff>
    </xdr:from>
    <xdr:ext cx="469744" cy="259045"/>
    <xdr:sp macro="" textlink="">
      <xdr:nvSpPr>
        <xdr:cNvPr id="378" name="n_4mainValue【福祉施設】&#10;一人当たり面積">
          <a:extLst>
            <a:ext uri="{FF2B5EF4-FFF2-40B4-BE49-F238E27FC236}">
              <a16:creationId xmlns:a16="http://schemas.microsoft.com/office/drawing/2014/main" id="{0EEB6F8A-F182-4F4F-9DCC-F9F05FC41B74}"/>
            </a:ext>
          </a:extLst>
        </xdr:cNvPr>
        <xdr:cNvSpPr txBox="1"/>
      </xdr:nvSpPr>
      <xdr:spPr>
        <a:xfrm>
          <a:off x="6737427" y="1397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10D2C6B-6A23-4828-8C41-ADEAFE8ED9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235E8F7-1414-4787-9B76-1F57167C75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CC5F8CD-992E-485C-8F3B-99E40F88F0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B3F5BEA-6DE7-4534-AA16-1876A1D51A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8368F07-F7C9-42E1-81A0-397F901A21D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711A5A1-7015-4D3D-840C-93EA253BAE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1600E23-552F-4639-9F92-B052E05614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DE512D1-7090-49B7-888A-8ADE9BFDFB8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3D6DDC9-CFA9-4799-A9E2-D680B5F78D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86B39D2-C5FE-4A2B-83D2-336CEB52BA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EBAE39B-6144-44D7-A414-F85AB8BB0D1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5F1C694-D5C4-4EB4-B966-710986E030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786EB778-FE26-4E06-BCB1-0F2E2D58DC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33D2D5FC-B712-4482-8242-88C83B1384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069F979-7456-40E2-8C2D-594C09F927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71B9F92-788C-4EDB-9695-64E5DB7C8F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052A5C5-4F80-43C8-96AE-18FF2F024B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55A66FD-68B4-4EB0-9EB4-54F23CE825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0300F6E-9D26-4188-B9E3-98279C49CA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DA41468-FE61-4E7A-8ACC-AD68FCE8E4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09AAC55-EAEC-4FCA-A93A-BAFC8A67CB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6649CEE-667C-4518-9DAC-1159645F9D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8150572-2FCD-4217-BC72-9EE75692B9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1C2A3FB-C721-42C7-9F74-51B643C591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E11F796-EC7D-4C9F-AAC7-8A206B5F5F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906E3E1-5DE1-4B3C-A4C4-DA6CA49944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8B76ED6-9E2F-4884-BC5D-30697AEA96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BE89F2E-5ED0-4F49-90D2-E50122C30B1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D88DCDFE-9CF3-4C09-A435-58F8A005DE1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D490453-592F-488C-A393-47306862CEA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8FFCAFD-9578-4BDA-93A8-5387533735C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A73A5D91-2909-40FA-BCEE-523D1D6426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BAEAEB52-5967-486C-A694-DC57D63F837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6A11451-5972-4F92-95C2-9A65963C96C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BBA07546-8142-4908-938D-B4F3C7A59B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E3D796EE-B32D-4D7C-B1E0-07B6EE60A7D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96BA9A98-2509-49DB-9849-1537F3D4286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9AC590DC-8886-4D8B-A843-BE687C5C88D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F71B9AB1-7FAD-44B6-9B6A-D336839978D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372100F8-6F37-472C-98E3-935929CC53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DF248886-DE11-4920-AE5F-BBFCEA6473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7C6E3C4-918A-43F8-85F0-46687656F91E}"/>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8E844B7D-C862-462D-8FFB-B07BCB74F02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FD442C03-9EA6-472A-B83A-A7940085A90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36CECA80-4097-4557-A68B-E8C5484121E4}"/>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424" name="直線コネクタ 423">
          <a:extLst>
            <a:ext uri="{FF2B5EF4-FFF2-40B4-BE49-F238E27FC236}">
              <a16:creationId xmlns:a16="http://schemas.microsoft.com/office/drawing/2014/main" id="{0686A871-3A07-47F0-B0F4-A7CA91188D58}"/>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A03D8E4D-0B9B-4EB4-A040-AEFFAB489BB9}"/>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6" name="フローチャート: 判断 425">
          <a:extLst>
            <a:ext uri="{FF2B5EF4-FFF2-40B4-BE49-F238E27FC236}">
              <a16:creationId xmlns:a16="http://schemas.microsoft.com/office/drawing/2014/main" id="{688D215C-481D-4698-B58A-82B12E2DE163}"/>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427" name="フローチャート: 判断 426">
          <a:extLst>
            <a:ext uri="{FF2B5EF4-FFF2-40B4-BE49-F238E27FC236}">
              <a16:creationId xmlns:a16="http://schemas.microsoft.com/office/drawing/2014/main" id="{F0E714E2-809F-4AA4-A11D-903CBACBD637}"/>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8" name="フローチャート: 判断 427">
          <a:extLst>
            <a:ext uri="{FF2B5EF4-FFF2-40B4-BE49-F238E27FC236}">
              <a16:creationId xmlns:a16="http://schemas.microsoft.com/office/drawing/2014/main" id="{474C10F9-2A35-456E-98C0-40569624BE7D}"/>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29" name="フローチャート: 判断 428">
          <a:extLst>
            <a:ext uri="{FF2B5EF4-FFF2-40B4-BE49-F238E27FC236}">
              <a16:creationId xmlns:a16="http://schemas.microsoft.com/office/drawing/2014/main" id="{B5496E7E-6E86-45C2-8230-32F061890F2A}"/>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30" name="フローチャート: 判断 429">
          <a:extLst>
            <a:ext uri="{FF2B5EF4-FFF2-40B4-BE49-F238E27FC236}">
              <a16:creationId xmlns:a16="http://schemas.microsoft.com/office/drawing/2014/main" id="{19ADB312-C729-4BF7-89E7-D81888A474A4}"/>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5C5F0FB-F1D3-40D0-91FF-18EB3F5942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E85BB07-7653-4220-B7AF-C5F555449C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DD82BB4-11EE-4059-872C-50BBA99410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396F9F9-424B-44AA-AE1A-8029959C82A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0D26F8E-3EF7-43C1-8D5D-7DC0122430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89081</xdr:rowOff>
    </xdr:from>
    <xdr:to>
      <xdr:col>85</xdr:col>
      <xdr:colOff>177800</xdr:colOff>
      <xdr:row>37</xdr:row>
      <xdr:rowOff>19231</xdr:rowOff>
    </xdr:to>
    <xdr:sp macro="" textlink="">
      <xdr:nvSpPr>
        <xdr:cNvPr id="436" name="楕円 435">
          <a:extLst>
            <a:ext uri="{FF2B5EF4-FFF2-40B4-BE49-F238E27FC236}">
              <a16:creationId xmlns:a16="http://schemas.microsoft.com/office/drawing/2014/main" id="{FA13E030-6C28-401A-8240-38E70FAF5E15}"/>
            </a:ext>
          </a:extLst>
        </xdr:cNvPr>
        <xdr:cNvSpPr/>
      </xdr:nvSpPr>
      <xdr:spPr>
        <a:xfrm>
          <a:off x="162687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111958</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B42C07A8-B792-4256-82FE-E911521AB065}"/>
            </a:ext>
          </a:extLst>
        </xdr:cNvPr>
        <xdr:cNvSpPr txBox="1"/>
      </xdr:nvSpPr>
      <xdr:spPr>
        <a:xfrm>
          <a:off x="16357600" y="611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41728</xdr:rowOff>
    </xdr:from>
    <xdr:to>
      <xdr:col>81</xdr:col>
      <xdr:colOff>101600</xdr:colOff>
      <xdr:row>36</xdr:row>
      <xdr:rowOff>143328</xdr:rowOff>
    </xdr:to>
    <xdr:sp macro="" textlink="">
      <xdr:nvSpPr>
        <xdr:cNvPr id="438" name="楕円 437">
          <a:extLst>
            <a:ext uri="{FF2B5EF4-FFF2-40B4-BE49-F238E27FC236}">
              <a16:creationId xmlns:a16="http://schemas.microsoft.com/office/drawing/2014/main" id="{1D691A5E-1538-4514-930A-3B4C860EF169}"/>
            </a:ext>
          </a:extLst>
        </xdr:cNvPr>
        <xdr:cNvSpPr/>
      </xdr:nvSpPr>
      <xdr:spPr>
        <a:xfrm>
          <a:off x="15430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92528</xdr:rowOff>
    </xdr:from>
    <xdr:to>
      <xdr:col>85</xdr:col>
      <xdr:colOff>127000</xdr:colOff>
      <xdr:row>36</xdr:row>
      <xdr:rowOff>139881</xdr:rowOff>
    </xdr:to>
    <xdr:cxnSp macro="">
      <xdr:nvCxnSpPr>
        <xdr:cNvPr id="439" name="直線コネクタ 438">
          <a:extLst>
            <a:ext uri="{FF2B5EF4-FFF2-40B4-BE49-F238E27FC236}">
              <a16:creationId xmlns:a16="http://schemas.microsoft.com/office/drawing/2014/main" id="{4AD5A121-7FD1-4C04-B8B7-A5250230E0B8}"/>
            </a:ext>
          </a:extLst>
        </xdr:cNvPr>
        <xdr:cNvCxnSpPr/>
      </xdr:nvCxnSpPr>
      <xdr:spPr>
        <a:xfrm>
          <a:off x="15481300" y="626472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40" name="楕円 439">
          <a:extLst>
            <a:ext uri="{FF2B5EF4-FFF2-40B4-BE49-F238E27FC236}">
              <a16:creationId xmlns:a16="http://schemas.microsoft.com/office/drawing/2014/main" id="{8D368B4B-0D32-4312-8999-8B5CCD085432}"/>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92528</xdr:rowOff>
    </xdr:from>
    <xdr:to>
      <xdr:col>81</xdr:col>
      <xdr:colOff>50800</xdr:colOff>
      <xdr:row>36</xdr:row>
      <xdr:rowOff>156210</xdr:rowOff>
    </xdr:to>
    <xdr:cxnSp macro="">
      <xdr:nvCxnSpPr>
        <xdr:cNvPr id="441" name="直線コネクタ 440">
          <a:extLst>
            <a:ext uri="{FF2B5EF4-FFF2-40B4-BE49-F238E27FC236}">
              <a16:creationId xmlns:a16="http://schemas.microsoft.com/office/drawing/2014/main" id="{DF24728F-15BE-4D37-8DE1-6A48E4D8DA3D}"/>
            </a:ext>
          </a:extLst>
        </xdr:cNvPr>
        <xdr:cNvCxnSpPr/>
      </xdr:nvCxnSpPr>
      <xdr:spPr>
        <a:xfrm flipV="1">
          <a:off x="14592300" y="626472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442" name="楕円 441">
          <a:extLst>
            <a:ext uri="{FF2B5EF4-FFF2-40B4-BE49-F238E27FC236}">
              <a16:creationId xmlns:a16="http://schemas.microsoft.com/office/drawing/2014/main" id="{DE0B674C-EC42-4DC8-964E-CC6DE63A7B4A}"/>
            </a:ext>
          </a:extLst>
        </xdr:cNvPr>
        <xdr:cNvSpPr/>
      </xdr:nvSpPr>
      <xdr:spPr>
        <a:xfrm>
          <a:off x="13652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156210</xdr:rowOff>
    </xdr:to>
    <xdr:cxnSp macro="">
      <xdr:nvCxnSpPr>
        <xdr:cNvPr id="443" name="直線コネクタ 442">
          <a:extLst>
            <a:ext uri="{FF2B5EF4-FFF2-40B4-BE49-F238E27FC236}">
              <a16:creationId xmlns:a16="http://schemas.microsoft.com/office/drawing/2014/main" id="{10910E23-DE59-4445-9E50-5D1C47C9D195}"/>
            </a:ext>
          </a:extLst>
        </xdr:cNvPr>
        <xdr:cNvCxnSpPr/>
      </xdr:nvCxnSpPr>
      <xdr:spPr>
        <a:xfrm>
          <a:off x="13703300" y="622717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136434</xdr:rowOff>
    </xdr:from>
    <xdr:to>
      <xdr:col>67</xdr:col>
      <xdr:colOff>101600</xdr:colOff>
      <xdr:row>36</xdr:row>
      <xdr:rowOff>66584</xdr:rowOff>
    </xdr:to>
    <xdr:sp macro="" textlink="">
      <xdr:nvSpPr>
        <xdr:cNvPr id="444" name="楕円 443">
          <a:extLst>
            <a:ext uri="{FF2B5EF4-FFF2-40B4-BE49-F238E27FC236}">
              <a16:creationId xmlns:a16="http://schemas.microsoft.com/office/drawing/2014/main" id="{E8A46A04-FF18-4211-AE4B-BC19C4931433}"/>
            </a:ext>
          </a:extLst>
        </xdr:cNvPr>
        <xdr:cNvSpPr/>
      </xdr:nvSpPr>
      <xdr:spPr>
        <a:xfrm>
          <a:off x="12763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xdr:rowOff>
    </xdr:from>
    <xdr:to>
      <xdr:col>71</xdr:col>
      <xdr:colOff>177800</xdr:colOff>
      <xdr:row>36</xdr:row>
      <xdr:rowOff>54973</xdr:rowOff>
    </xdr:to>
    <xdr:cxnSp macro="">
      <xdr:nvCxnSpPr>
        <xdr:cNvPr id="445" name="直線コネクタ 444">
          <a:extLst>
            <a:ext uri="{FF2B5EF4-FFF2-40B4-BE49-F238E27FC236}">
              <a16:creationId xmlns:a16="http://schemas.microsoft.com/office/drawing/2014/main" id="{2C967BE5-D591-4757-9C78-93049C9675DF}"/>
            </a:ext>
          </a:extLst>
        </xdr:cNvPr>
        <xdr:cNvCxnSpPr/>
      </xdr:nvCxnSpPr>
      <xdr:spPr>
        <a:xfrm>
          <a:off x="12814300" y="61879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C3309C94-0F9E-42D3-83D8-FE48CA189F86}"/>
            </a:ext>
          </a:extLst>
        </xdr:cNvPr>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91B74F08-CF65-41A7-9CE6-0E900EA426F6}"/>
            </a:ext>
          </a:extLst>
        </xdr:cNvPr>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3555C8D4-1938-413C-B7A2-CCD096729FD2}"/>
            </a:ext>
          </a:extLst>
        </xdr:cNvPr>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21C06C9A-F7D1-4D5A-A7C1-156F8ADCFDDD}"/>
            </a:ext>
          </a:extLst>
        </xdr:cNvPr>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159855</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3206E7E0-6C01-4FF9-8B69-4486690C5A1E}"/>
            </a:ext>
          </a:extLst>
        </xdr:cNvPr>
        <xdr:cNvSpPr txBox="1"/>
      </xdr:nvSpPr>
      <xdr:spPr>
        <a:xfrm>
          <a:off x="152660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54674E0-FDAA-4BFD-ABB8-8D136B581907}"/>
            </a:ext>
          </a:extLst>
        </xdr:cNvPr>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122300</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47A2D394-0F08-4308-B913-511681CA40EA}"/>
            </a:ext>
          </a:extLst>
        </xdr:cNvPr>
        <xdr:cNvSpPr txBox="1"/>
      </xdr:nvSpPr>
      <xdr:spPr>
        <a:xfrm>
          <a:off x="13500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83111</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5CFA371D-1A10-4850-999D-1C48E1580BD5}"/>
            </a:ext>
          </a:extLst>
        </xdr:cNvPr>
        <xdr:cNvSpPr txBox="1"/>
      </xdr:nvSpPr>
      <xdr:spPr>
        <a:xfrm>
          <a:off x="12611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5CFDD4A-6746-4A8F-A4A4-9BA775A75D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78942A8F-8F47-4F6E-B858-0A2363FB9D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C7FC563-CAA6-42F9-AC93-76107A96BB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87554CE-8AEF-46DB-8C43-12B49BC8F6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90116DE-CB58-4F26-8A8E-AF8F50F61D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29E17F3-5C0C-427A-8367-4684FB653E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B641126-AF21-47BA-B10C-630A50C7E4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9B6D6566-2BC9-494B-B638-D7E559F1E4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8F24C53-A402-4E8A-9906-7FF2799A4D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03D4A8A-09F3-42CD-866B-752430CBF2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5E5E4974-7AEF-4DB2-9D50-EB20CDD71FE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712FB56E-7131-4D63-995D-2E9EDD2E59E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6F66539F-191D-4AB9-BCB7-216058B96C6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A835C995-CED5-4A70-AFF5-A26A26D8650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F8BCBC73-745B-4C51-9F96-D53C30E1DF4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1DFB1504-8276-4D3F-9564-A15E70DA1CB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9DB2A722-27B6-439D-8E00-47D6E1E2366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0F8C014A-BB4F-438C-9576-6C68DF672118}"/>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BD090805-D8C1-40E0-B00B-A12D74475AA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3CBAD490-F54C-494B-AE54-2A4A6E09E11A}"/>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C35D9C38-54A3-4C6A-A9D2-B403A96B624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CAADD553-D214-4364-B78B-D4D2E1E83CB3}"/>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1CC67AB9-BD18-4616-ADAF-A18E836293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2B026A19-5F32-4426-BE88-07501656E9A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5BD57697-EF75-4956-9F37-DB55720E8B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79" name="直線コネクタ 478">
          <a:extLst>
            <a:ext uri="{FF2B5EF4-FFF2-40B4-BE49-F238E27FC236}">
              <a16:creationId xmlns:a16="http://schemas.microsoft.com/office/drawing/2014/main" id="{C225806D-D301-4E93-81E8-DAE36F5986D1}"/>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194B5F2D-10AC-410A-A5FE-FC83C81D0CD0}"/>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81" name="直線コネクタ 480">
          <a:extLst>
            <a:ext uri="{FF2B5EF4-FFF2-40B4-BE49-F238E27FC236}">
              <a16:creationId xmlns:a16="http://schemas.microsoft.com/office/drawing/2014/main" id="{3A51AFCA-2ABB-4A03-A94A-3EBEB956486B}"/>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FFF4C000-3773-49BF-B921-9210D21714F2}"/>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83" name="直線コネクタ 482">
          <a:extLst>
            <a:ext uri="{FF2B5EF4-FFF2-40B4-BE49-F238E27FC236}">
              <a16:creationId xmlns:a16="http://schemas.microsoft.com/office/drawing/2014/main" id="{C1BC1856-2F1F-43CC-9400-ABE3A20F924F}"/>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C8CDA6B8-C44B-464B-BBA2-2A077620751B}"/>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85" name="フローチャート: 判断 484">
          <a:extLst>
            <a:ext uri="{FF2B5EF4-FFF2-40B4-BE49-F238E27FC236}">
              <a16:creationId xmlns:a16="http://schemas.microsoft.com/office/drawing/2014/main" id="{C1CDA14D-6BC5-4583-ADF6-C36B903A7106}"/>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486" name="フローチャート: 判断 485">
          <a:extLst>
            <a:ext uri="{FF2B5EF4-FFF2-40B4-BE49-F238E27FC236}">
              <a16:creationId xmlns:a16="http://schemas.microsoft.com/office/drawing/2014/main" id="{A531384E-F49F-4D4B-9555-797C4DACB249}"/>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487" name="フローチャート: 判断 486">
          <a:extLst>
            <a:ext uri="{FF2B5EF4-FFF2-40B4-BE49-F238E27FC236}">
              <a16:creationId xmlns:a16="http://schemas.microsoft.com/office/drawing/2014/main" id="{85988E37-AE9B-44A3-9C85-F1C10B00F605}"/>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488" name="フローチャート: 判断 487">
          <a:extLst>
            <a:ext uri="{FF2B5EF4-FFF2-40B4-BE49-F238E27FC236}">
              <a16:creationId xmlns:a16="http://schemas.microsoft.com/office/drawing/2014/main" id="{FCCDA2D2-CE5A-4E26-B00A-12423F57245D}"/>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489" name="フローチャート: 判断 488">
          <a:extLst>
            <a:ext uri="{FF2B5EF4-FFF2-40B4-BE49-F238E27FC236}">
              <a16:creationId xmlns:a16="http://schemas.microsoft.com/office/drawing/2014/main" id="{3B07458B-8BBB-4AF9-A3F0-7E209CA41B08}"/>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EBB98B2-6FA2-402B-A3D8-CA991DF63F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4020C3E-8DC0-4F56-A1A9-F528441A66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545D5C0-7B8A-43C7-9598-2036AC9D48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B92520C-AF5A-4A2C-B0A2-9940A62442B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7948B0A-EC46-4117-9C71-41E25C4FAD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16242</xdr:rowOff>
    </xdr:from>
    <xdr:to>
      <xdr:col>116</xdr:col>
      <xdr:colOff>114300</xdr:colOff>
      <xdr:row>41</xdr:row>
      <xdr:rowOff>117842</xdr:rowOff>
    </xdr:to>
    <xdr:sp macro="" textlink="">
      <xdr:nvSpPr>
        <xdr:cNvPr id="495" name="楕円 494">
          <a:extLst>
            <a:ext uri="{FF2B5EF4-FFF2-40B4-BE49-F238E27FC236}">
              <a16:creationId xmlns:a16="http://schemas.microsoft.com/office/drawing/2014/main" id="{35E2A8FD-FA16-4096-88F9-C159290A3E5F}"/>
            </a:ext>
          </a:extLst>
        </xdr:cNvPr>
        <xdr:cNvSpPr/>
      </xdr:nvSpPr>
      <xdr:spPr>
        <a:xfrm>
          <a:off x="22110700" y="70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39119</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CDEA2491-FF70-4669-AE4B-0F6300E968E0}"/>
            </a:ext>
          </a:extLst>
        </xdr:cNvPr>
        <xdr:cNvSpPr txBox="1"/>
      </xdr:nvSpPr>
      <xdr:spPr>
        <a:xfrm>
          <a:off x="22199600" y="689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25750</xdr:rowOff>
    </xdr:from>
    <xdr:to>
      <xdr:col>112</xdr:col>
      <xdr:colOff>38100</xdr:colOff>
      <xdr:row>41</xdr:row>
      <xdr:rowOff>127350</xdr:rowOff>
    </xdr:to>
    <xdr:sp macro="" textlink="">
      <xdr:nvSpPr>
        <xdr:cNvPr id="497" name="楕円 496">
          <a:extLst>
            <a:ext uri="{FF2B5EF4-FFF2-40B4-BE49-F238E27FC236}">
              <a16:creationId xmlns:a16="http://schemas.microsoft.com/office/drawing/2014/main" id="{A7395273-AF0B-4195-901F-C62FBF1F9962}"/>
            </a:ext>
          </a:extLst>
        </xdr:cNvPr>
        <xdr:cNvSpPr/>
      </xdr:nvSpPr>
      <xdr:spPr>
        <a:xfrm>
          <a:off x="21272500" y="70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67042</xdr:rowOff>
    </xdr:from>
    <xdr:to>
      <xdr:col>116</xdr:col>
      <xdr:colOff>63500</xdr:colOff>
      <xdr:row>41</xdr:row>
      <xdr:rowOff>76550</xdr:rowOff>
    </xdr:to>
    <xdr:cxnSp macro="">
      <xdr:nvCxnSpPr>
        <xdr:cNvPr id="498" name="直線コネクタ 497">
          <a:extLst>
            <a:ext uri="{FF2B5EF4-FFF2-40B4-BE49-F238E27FC236}">
              <a16:creationId xmlns:a16="http://schemas.microsoft.com/office/drawing/2014/main" id="{A8467598-D290-4DD3-9077-AB8D009538A9}"/>
            </a:ext>
          </a:extLst>
        </xdr:cNvPr>
        <xdr:cNvCxnSpPr/>
      </xdr:nvCxnSpPr>
      <xdr:spPr>
        <a:xfrm flipV="1">
          <a:off x="21323300" y="7096492"/>
          <a:ext cx="8382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112392</xdr:rowOff>
    </xdr:from>
    <xdr:to>
      <xdr:col>107</xdr:col>
      <xdr:colOff>101600</xdr:colOff>
      <xdr:row>41</xdr:row>
      <xdr:rowOff>42542</xdr:rowOff>
    </xdr:to>
    <xdr:sp macro="" textlink="">
      <xdr:nvSpPr>
        <xdr:cNvPr id="499" name="楕円 498">
          <a:extLst>
            <a:ext uri="{FF2B5EF4-FFF2-40B4-BE49-F238E27FC236}">
              <a16:creationId xmlns:a16="http://schemas.microsoft.com/office/drawing/2014/main" id="{49EB4EEC-C3C9-4C37-AD45-91EF8CEDE195}"/>
            </a:ext>
          </a:extLst>
        </xdr:cNvPr>
        <xdr:cNvSpPr/>
      </xdr:nvSpPr>
      <xdr:spPr>
        <a:xfrm>
          <a:off x="20383500" y="69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163192</xdr:rowOff>
    </xdr:from>
    <xdr:to>
      <xdr:col>111</xdr:col>
      <xdr:colOff>177800</xdr:colOff>
      <xdr:row>41</xdr:row>
      <xdr:rowOff>76550</xdr:rowOff>
    </xdr:to>
    <xdr:cxnSp macro="">
      <xdr:nvCxnSpPr>
        <xdr:cNvPr id="500" name="直線コネクタ 499">
          <a:extLst>
            <a:ext uri="{FF2B5EF4-FFF2-40B4-BE49-F238E27FC236}">
              <a16:creationId xmlns:a16="http://schemas.microsoft.com/office/drawing/2014/main" id="{E5360F5C-54E9-4D03-85B6-25068708CA10}"/>
            </a:ext>
          </a:extLst>
        </xdr:cNvPr>
        <xdr:cNvCxnSpPr/>
      </xdr:nvCxnSpPr>
      <xdr:spPr>
        <a:xfrm>
          <a:off x="20434300" y="7021192"/>
          <a:ext cx="889000" cy="8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65329</xdr:rowOff>
    </xdr:from>
    <xdr:to>
      <xdr:col>102</xdr:col>
      <xdr:colOff>165100</xdr:colOff>
      <xdr:row>41</xdr:row>
      <xdr:rowOff>166929</xdr:rowOff>
    </xdr:to>
    <xdr:sp macro="" textlink="">
      <xdr:nvSpPr>
        <xdr:cNvPr id="501" name="楕円 500">
          <a:extLst>
            <a:ext uri="{FF2B5EF4-FFF2-40B4-BE49-F238E27FC236}">
              <a16:creationId xmlns:a16="http://schemas.microsoft.com/office/drawing/2014/main" id="{453B4AEB-E6C4-48F4-81BC-338F565EA060}"/>
            </a:ext>
          </a:extLst>
        </xdr:cNvPr>
        <xdr:cNvSpPr/>
      </xdr:nvSpPr>
      <xdr:spPr>
        <a:xfrm>
          <a:off x="19494500" y="7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163192</xdr:rowOff>
    </xdr:from>
    <xdr:to>
      <xdr:col>107</xdr:col>
      <xdr:colOff>50800</xdr:colOff>
      <xdr:row>41</xdr:row>
      <xdr:rowOff>116129</xdr:rowOff>
    </xdr:to>
    <xdr:cxnSp macro="">
      <xdr:nvCxnSpPr>
        <xdr:cNvPr id="502" name="直線コネクタ 501">
          <a:extLst>
            <a:ext uri="{FF2B5EF4-FFF2-40B4-BE49-F238E27FC236}">
              <a16:creationId xmlns:a16="http://schemas.microsoft.com/office/drawing/2014/main" id="{E26724F5-F1B9-4DDE-8C33-6D125A1E4754}"/>
            </a:ext>
          </a:extLst>
        </xdr:cNvPr>
        <xdr:cNvCxnSpPr/>
      </xdr:nvCxnSpPr>
      <xdr:spPr>
        <a:xfrm flipV="1">
          <a:off x="19545300" y="7021192"/>
          <a:ext cx="889000" cy="1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66447</xdr:rowOff>
    </xdr:from>
    <xdr:to>
      <xdr:col>98</xdr:col>
      <xdr:colOff>38100</xdr:colOff>
      <xdr:row>41</xdr:row>
      <xdr:rowOff>168047</xdr:rowOff>
    </xdr:to>
    <xdr:sp macro="" textlink="">
      <xdr:nvSpPr>
        <xdr:cNvPr id="503" name="楕円 502">
          <a:extLst>
            <a:ext uri="{FF2B5EF4-FFF2-40B4-BE49-F238E27FC236}">
              <a16:creationId xmlns:a16="http://schemas.microsoft.com/office/drawing/2014/main" id="{9748D9DD-5765-458C-8260-400591150076}"/>
            </a:ext>
          </a:extLst>
        </xdr:cNvPr>
        <xdr:cNvSpPr/>
      </xdr:nvSpPr>
      <xdr:spPr>
        <a:xfrm>
          <a:off x="18605500" y="7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116129</xdr:rowOff>
    </xdr:from>
    <xdr:to>
      <xdr:col>102</xdr:col>
      <xdr:colOff>114300</xdr:colOff>
      <xdr:row>41</xdr:row>
      <xdr:rowOff>117247</xdr:rowOff>
    </xdr:to>
    <xdr:cxnSp macro="">
      <xdr:nvCxnSpPr>
        <xdr:cNvPr id="504" name="直線コネクタ 503">
          <a:extLst>
            <a:ext uri="{FF2B5EF4-FFF2-40B4-BE49-F238E27FC236}">
              <a16:creationId xmlns:a16="http://schemas.microsoft.com/office/drawing/2014/main" id="{8664EEB8-53F8-4540-B362-8A3CEF1DED21}"/>
            </a:ext>
          </a:extLst>
        </xdr:cNvPr>
        <xdr:cNvCxnSpPr/>
      </xdr:nvCxnSpPr>
      <xdr:spPr>
        <a:xfrm flipV="1">
          <a:off x="18656300" y="7145579"/>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23835BE0-D438-40A9-BE9B-5C54C4269C46}"/>
            </a:ext>
          </a:extLst>
        </xdr:cNvPr>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142018</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E280CADC-9708-4DD5-AE5D-C746F4A5E681}"/>
            </a:ext>
          </a:extLst>
        </xdr:cNvPr>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9E14B8A0-367C-4B41-AAB8-924BE9870C73}"/>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674EC42F-E9AA-4074-BEBC-C7FAB8124866}"/>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143877</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ADCC2348-72D2-4F09-8234-5A99937E97B8}"/>
            </a:ext>
          </a:extLst>
        </xdr:cNvPr>
        <xdr:cNvSpPr txBox="1"/>
      </xdr:nvSpPr>
      <xdr:spPr>
        <a:xfrm>
          <a:off x="21011095" y="683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59069</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3F498DCB-A30B-42BA-AC4D-B7616E06D507}"/>
            </a:ext>
          </a:extLst>
        </xdr:cNvPr>
        <xdr:cNvSpPr txBox="1"/>
      </xdr:nvSpPr>
      <xdr:spPr>
        <a:xfrm>
          <a:off x="20134795" y="67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158056</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DF552726-190A-4190-933B-DA6ACC0A303C}"/>
            </a:ext>
          </a:extLst>
        </xdr:cNvPr>
        <xdr:cNvSpPr txBox="1"/>
      </xdr:nvSpPr>
      <xdr:spPr>
        <a:xfrm>
          <a:off x="19245795" y="718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159174</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E2AA21B2-BBB1-4A93-92CD-75C95AB330F5}"/>
            </a:ext>
          </a:extLst>
        </xdr:cNvPr>
        <xdr:cNvSpPr txBox="1"/>
      </xdr:nvSpPr>
      <xdr:spPr>
        <a:xfrm>
          <a:off x="18356795" y="718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1FF4B398-F9ED-4010-BCEF-E0823FD174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EC37CEFB-B5A8-46F6-AF90-E4DC8D579D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57DE92AB-AFF5-4D32-889E-A79F8FFF55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68F6334D-E0A3-4A6F-8CAB-EC6C051BDA0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28382230-4C9A-4515-9379-EFB54568A8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7BFB8FA3-D79A-4555-B5B0-E78119642D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C81622DF-5F34-4C91-AB78-B5AFD2C132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A233B034-621B-41CF-AB12-80E1AE531D4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4A0E6B17-D3D8-4559-BFB0-A92EE1DA83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A8342E1E-4140-4734-8B7D-0A7417D5F8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AECCFA38-7EBD-4494-8D90-94683CD2CC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2874038E-70C3-4A17-948C-A541C1B1FD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22AD6C65-3A29-4B06-AFEF-06F5E433F3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76EA5474-3615-48EA-A319-A6595D4EBAA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67E3EDCF-7832-4A2E-A951-AA72459BE8C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CA833C7D-2DBB-4F5B-A7B4-FFCC09DDEE5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D0259EDA-9438-4D8A-8255-6EF6976FB4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A99D708C-A1E4-42A7-BFE9-877A23264B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3EF49835-9778-45E0-BA49-E25C101700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B9E5F128-985C-49B0-96C4-69CBE04390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152E2497-1927-45BB-A101-9E1FB6E5C8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5990A8E3-6CDA-4AB3-AEE4-25F3D27DA31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229D7C26-EC3E-44DC-999D-BE7CA728FE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148921F2-3ED5-4FF0-A045-C014A93B92F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2E183461-29E4-4BA2-8273-4C13B21AAE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760B151E-ED20-4C83-B9F2-06B62A5F84C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F5D8152E-5F3F-4787-A5CD-027AA143A14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9EFEF2A1-7580-4AE3-8857-B43E68ABDCD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903BDDA8-F498-4E0B-9F9D-599EFBF9574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96B23F0F-49B0-421B-A02E-0F146329FA0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EF1B32D4-8E96-4698-BA15-87C7216D1CF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1D9FDA2B-9111-4C87-8645-FC5C587FFE6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42135A90-2D8D-4D0B-AE5D-B7AA5F2E8F3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36DE88C2-3A6A-4DAE-A6A2-B8E439389F6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7DA20066-D629-4264-8E25-0CFEAD0317C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CD07BE57-7E3D-4C25-99E6-0213DF09D99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7BF5C135-9835-4A98-A7D1-31A2D5A54BE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4B3739AF-DB9D-4C6C-81BE-78D4BA66DE4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6B25FD13-9E80-48A6-A1FB-4141102DEE9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43DC7417-8EFE-44FE-B0A2-238210295F7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4369C763-DDC4-4B9B-BE71-4195A217EC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F679EE29-918F-43E1-991A-3C66F5073E2B}"/>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3AD72E12-80EA-4682-AF94-047A6525202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91385C25-BE14-439A-8011-785BBEA9188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557" name="【消防施設】&#10;有形固定資産減価償却率最大値テキスト">
          <a:extLst>
            <a:ext uri="{FF2B5EF4-FFF2-40B4-BE49-F238E27FC236}">
              <a16:creationId xmlns:a16="http://schemas.microsoft.com/office/drawing/2014/main" id="{74F78176-9C7E-4028-8AFE-8A0FE023BBF6}"/>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558" name="直線コネクタ 557">
          <a:extLst>
            <a:ext uri="{FF2B5EF4-FFF2-40B4-BE49-F238E27FC236}">
              <a16:creationId xmlns:a16="http://schemas.microsoft.com/office/drawing/2014/main" id="{3A2DE082-0A8F-41BB-BD9C-8F190181C7ED}"/>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841BD3C9-8AA9-4281-8E67-EBFAB22E34BD}"/>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60" name="フローチャート: 判断 559">
          <a:extLst>
            <a:ext uri="{FF2B5EF4-FFF2-40B4-BE49-F238E27FC236}">
              <a16:creationId xmlns:a16="http://schemas.microsoft.com/office/drawing/2014/main" id="{3CA094A9-08B8-4975-82AD-FDE09101E0D2}"/>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561" name="フローチャート: 判断 560">
          <a:extLst>
            <a:ext uri="{FF2B5EF4-FFF2-40B4-BE49-F238E27FC236}">
              <a16:creationId xmlns:a16="http://schemas.microsoft.com/office/drawing/2014/main" id="{F58C5766-A16D-4ABE-9764-BEF7F8E874B2}"/>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562" name="フローチャート: 判断 561">
          <a:extLst>
            <a:ext uri="{FF2B5EF4-FFF2-40B4-BE49-F238E27FC236}">
              <a16:creationId xmlns:a16="http://schemas.microsoft.com/office/drawing/2014/main" id="{8FBAC8F8-2DC0-4A90-B1BE-A4DF6D7A6BBA}"/>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63" name="フローチャート: 判断 562">
          <a:extLst>
            <a:ext uri="{FF2B5EF4-FFF2-40B4-BE49-F238E27FC236}">
              <a16:creationId xmlns:a16="http://schemas.microsoft.com/office/drawing/2014/main" id="{E8909C65-C3E2-4FEB-9C8D-8ED0C8C0A00A}"/>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64" name="フローチャート: 判断 563">
          <a:extLst>
            <a:ext uri="{FF2B5EF4-FFF2-40B4-BE49-F238E27FC236}">
              <a16:creationId xmlns:a16="http://schemas.microsoft.com/office/drawing/2014/main" id="{F0406656-FAE7-46F3-BBE4-8AF5844D8488}"/>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5A497B3-3939-48F7-BA71-0B80DCB79EA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F8C8F52-CDFD-41A0-869F-6281A051E8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805ABC-0CB2-448F-9C59-948D5618E8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22484542-F2CF-451C-A61E-6B8E68F2C55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12FB03CB-3A3A-4467-BC64-1BA0EA2C6B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570" name="楕円 569">
          <a:extLst>
            <a:ext uri="{FF2B5EF4-FFF2-40B4-BE49-F238E27FC236}">
              <a16:creationId xmlns:a16="http://schemas.microsoft.com/office/drawing/2014/main" id="{0A33AFD4-96E6-416F-A6F4-28270354799C}"/>
            </a:ext>
          </a:extLst>
        </xdr:cNvPr>
        <xdr:cNvSpPr/>
      </xdr:nvSpPr>
      <xdr:spPr>
        <a:xfrm>
          <a:off x="162687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126109</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EE1931F8-A20B-4F84-B74B-41267F0A2DBB}"/>
            </a:ext>
          </a:extLst>
        </xdr:cNvPr>
        <xdr:cNvSpPr txBox="1"/>
      </xdr:nvSpPr>
      <xdr:spPr>
        <a:xfrm>
          <a:off x="16357600"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57513</xdr:rowOff>
    </xdr:from>
    <xdr:to>
      <xdr:col>81</xdr:col>
      <xdr:colOff>101600</xdr:colOff>
      <xdr:row>81</xdr:row>
      <xdr:rowOff>159113</xdr:rowOff>
    </xdr:to>
    <xdr:sp macro="" textlink="">
      <xdr:nvSpPr>
        <xdr:cNvPr id="572" name="楕円 571">
          <a:extLst>
            <a:ext uri="{FF2B5EF4-FFF2-40B4-BE49-F238E27FC236}">
              <a16:creationId xmlns:a16="http://schemas.microsoft.com/office/drawing/2014/main" id="{4226D6EB-8931-487D-B568-EDA490413822}"/>
            </a:ext>
          </a:extLst>
        </xdr:cNvPr>
        <xdr:cNvSpPr/>
      </xdr:nvSpPr>
      <xdr:spPr>
        <a:xfrm>
          <a:off x="15430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108313</xdr:rowOff>
    </xdr:from>
    <xdr:to>
      <xdr:col>85</xdr:col>
      <xdr:colOff>127000</xdr:colOff>
      <xdr:row>81</xdr:row>
      <xdr:rowOff>154032</xdr:rowOff>
    </xdr:to>
    <xdr:cxnSp macro="">
      <xdr:nvCxnSpPr>
        <xdr:cNvPr id="573" name="直線コネクタ 572">
          <a:extLst>
            <a:ext uri="{FF2B5EF4-FFF2-40B4-BE49-F238E27FC236}">
              <a16:creationId xmlns:a16="http://schemas.microsoft.com/office/drawing/2014/main" id="{FA5AECF7-7D33-4D5A-8122-C799F2D57698}"/>
            </a:ext>
          </a:extLst>
        </xdr:cNvPr>
        <xdr:cNvCxnSpPr/>
      </xdr:nvCxnSpPr>
      <xdr:spPr>
        <a:xfrm>
          <a:off x="15481300" y="139957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574" name="楕円 573">
          <a:extLst>
            <a:ext uri="{FF2B5EF4-FFF2-40B4-BE49-F238E27FC236}">
              <a16:creationId xmlns:a16="http://schemas.microsoft.com/office/drawing/2014/main" id="{79FF1572-C111-403A-85AD-1262AEDE629A}"/>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108313</xdr:rowOff>
    </xdr:to>
    <xdr:cxnSp macro="">
      <xdr:nvCxnSpPr>
        <xdr:cNvPr id="575" name="直線コネクタ 574">
          <a:extLst>
            <a:ext uri="{FF2B5EF4-FFF2-40B4-BE49-F238E27FC236}">
              <a16:creationId xmlns:a16="http://schemas.microsoft.com/office/drawing/2014/main" id="{5CDE41D0-5CFA-4E2B-9CFA-A7BC0CF46A4C}"/>
            </a:ext>
          </a:extLst>
        </xdr:cNvPr>
        <xdr:cNvCxnSpPr/>
      </xdr:nvCxnSpPr>
      <xdr:spPr>
        <a:xfrm>
          <a:off x="14592300" y="139369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121194</xdr:rowOff>
    </xdr:from>
    <xdr:to>
      <xdr:col>72</xdr:col>
      <xdr:colOff>38100</xdr:colOff>
      <xdr:row>79</xdr:row>
      <xdr:rowOff>51344</xdr:rowOff>
    </xdr:to>
    <xdr:sp macro="" textlink="">
      <xdr:nvSpPr>
        <xdr:cNvPr id="576" name="楕円 575">
          <a:extLst>
            <a:ext uri="{FF2B5EF4-FFF2-40B4-BE49-F238E27FC236}">
              <a16:creationId xmlns:a16="http://schemas.microsoft.com/office/drawing/2014/main" id="{4662A629-8F40-4E95-B103-CCF044E71299}"/>
            </a:ext>
          </a:extLst>
        </xdr:cNvPr>
        <xdr:cNvSpPr/>
      </xdr:nvSpPr>
      <xdr:spPr>
        <a:xfrm>
          <a:off x="13652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xdr:rowOff>
    </xdr:from>
    <xdr:to>
      <xdr:col>76</xdr:col>
      <xdr:colOff>114300</xdr:colOff>
      <xdr:row>81</xdr:row>
      <xdr:rowOff>49530</xdr:rowOff>
    </xdr:to>
    <xdr:cxnSp macro="">
      <xdr:nvCxnSpPr>
        <xdr:cNvPr id="577" name="直線コネクタ 576">
          <a:extLst>
            <a:ext uri="{FF2B5EF4-FFF2-40B4-BE49-F238E27FC236}">
              <a16:creationId xmlns:a16="http://schemas.microsoft.com/office/drawing/2014/main" id="{DB44155A-93DD-4F6E-816C-B4EA4AB9815E}"/>
            </a:ext>
          </a:extLst>
        </xdr:cNvPr>
        <xdr:cNvCxnSpPr/>
      </xdr:nvCxnSpPr>
      <xdr:spPr>
        <a:xfrm>
          <a:off x="13703300" y="13545094"/>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86905</xdr:rowOff>
    </xdr:from>
    <xdr:to>
      <xdr:col>67</xdr:col>
      <xdr:colOff>101600</xdr:colOff>
      <xdr:row>79</xdr:row>
      <xdr:rowOff>17055</xdr:rowOff>
    </xdr:to>
    <xdr:sp macro="" textlink="">
      <xdr:nvSpPr>
        <xdr:cNvPr id="578" name="楕円 577">
          <a:extLst>
            <a:ext uri="{FF2B5EF4-FFF2-40B4-BE49-F238E27FC236}">
              <a16:creationId xmlns:a16="http://schemas.microsoft.com/office/drawing/2014/main" id="{9ADB2B16-BAB3-4B96-BA67-7273117CFA25}"/>
            </a:ext>
          </a:extLst>
        </xdr:cNvPr>
        <xdr:cNvSpPr/>
      </xdr:nvSpPr>
      <xdr:spPr>
        <a:xfrm>
          <a:off x="12763500" y="13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137705</xdr:rowOff>
    </xdr:from>
    <xdr:to>
      <xdr:col>71</xdr:col>
      <xdr:colOff>177800</xdr:colOff>
      <xdr:row>79</xdr:row>
      <xdr:rowOff>544</xdr:rowOff>
    </xdr:to>
    <xdr:cxnSp macro="">
      <xdr:nvCxnSpPr>
        <xdr:cNvPr id="579" name="直線コネクタ 578">
          <a:extLst>
            <a:ext uri="{FF2B5EF4-FFF2-40B4-BE49-F238E27FC236}">
              <a16:creationId xmlns:a16="http://schemas.microsoft.com/office/drawing/2014/main" id="{2555417E-9A29-437E-9DE5-5F0290A185AC}"/>
            </a:ext>
          </a:extLst>
        </xdr:cNvPr>
        <xdr:cNvCxnSpPr/>
      </xdr:nvCxnSpPr>
      <xdr:spPr>
        <a:xfrm>
          <a:off x="12814300" y="135108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580" name="n_1aveValue【消防施設】&#10;有形固定資産減価償却率">
          <a:extLst>
            <a:ext uri="{FF2B5EF4-FFF2-40B4-BE49-F238E27FC236}">
              <a16:creationId xmlns:a16="http://schemas.microsoft.com/office/drawing/2014/main" id="{E7BFD9E8-A37D-424A-941B-C3A6C7C8796D}"/>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581" name="n_2aveValue【消防施設】&#10;有形固定資産減価償却率">
          <a:extLst>
            <a:ext uri="{FF2B5EF4-FFF2-40B4-BE49-F238E27FC236}">
              <a16:creationId xmlns:a16="http://schemas.microsoft.com/office/drawing/2014/main" id="{B7A2B14D-E00F-447A-9CD8-1DE054005B48}"/>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582" name="n_3aveValue【消防施設】&#10;有形固定資産減価償却率">
          <a:extLst>
            <a:ext uri="{FF2B5EF4-FFF2-40B4-BE49-F238E27FC236}">
              <a16:creationId xmlns:a16="http://schemas.microsoft.com/office/drawing/2014/main" id="{D16B4C22-FF5C-42F1-877B-655D36CDDB0A}"/>
            </a:ext>
          </a:extLst>
        </xdr:cNvPr>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583" name="n_4aveValue【消防施設】&#10;有形固定資産減価償却率">
          <a:extLst>
            <a:ext uri="{FF2B5EF4-FFF2-40B4-BE49-F238E27FC236}">
              <a16:creationId xmlns:a16="http://schemas.microsoft.com/office/drawing/2014/main" id="{D1DD38D1-26F3-4AC2-AD44-9077EA12F30F}"/>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4190</xdr:rowOff>
    </xdr:from>
    <xdr:ext cx="405111" cy="259045"/>
    <xdr:sp macro="" textlink="">
      <xdr:nvSpPr>
        <xdr:cNvPr id="584" name="n_1mainValue【消防施設】&#10;有形固定資産減価償却率">
          <a:extLst>
            <a:ext uri="{FF2B5EF4-FFF2-40B4-BE49-F238E27FC236}">
              <a16:creationId xmlns:a16="http://schemas.microsoft.com/office/drawing/2014/main" id="{AE58FE91-AC36-43C7-AE03-7291CABEF6D9}"/>
            </a:ext>
          </a:extLst>
        </xdr:cNvPr>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585" name="n_2mainValue【消防施設】&#10;有形固定資産減価償却率">
          <a:extLst>
            <a:ext uri="{FF2B5EF4-FFF2-40B4-BE49-F238E27FC236}">
              <a16:creationId xmlns:a16="http://schemas.microsoft.com/office/drawing/2014/main" id="{9A47C440-A561-4326-AE76-36E1ED556FF9}"/>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67871</xdr:rowOff>
    </xdr:from>
    <xdr:ext cx="405111" cy="259045"/>
    <xdr:sp macro="" textlink="">
      <xdr:nvSpPr>
        <xdr:cNvPr id="586" name="n_3mainValue【消防施設】&#10;有形固定資産減価償却率">
          <a:extLst>
            <a:ext uri="{FF2B5EF4-FFF2-40B4-BE49-F238E27FC236}">
              <a16:creationId xmlns:a16="http://schemas.microsoft.com/office/drawing/2014/main" id="{4EC4F1B2-871A-42F1-B330-9466DC45CE7B}"/>
            </a:ext>
          </a:extLst>
        </xdr:cNvPr>
        <xdr:cNvSpPr txBox="1"/>
      </xdr:nvSpPr>
      <xdr:spPr>
        <a:xfrm>
          <a:off x="13500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33582</xdr:rowOff>
    </xdr:from>
    <xdr:ext cx="405111" cy="259045"/>
    <xdr:sp macro="" textlink="">
      <xdr:nvSpPr>
        <xdr:cNvPr id="587" name="n_4mainValue【消防施設】&#10;有形固定資産減価償却率">
          <a:extLst>
            <a:ext uri="{FF2B5EF4-FFF2-40B4-BE49-F238E27FC236}">
              <a16:creationId xmlns:a16="http://schemas.microsoft.com/office/drawing/2014/main" id="{B86EE755-0B6E-4BE4-A448-378D1B6E75BE}"/>
            </a:ext>
          </a:extLst>
        </xdr:cNvPr>
        <xdr:cNvSpPr txBox="1"/>
      </xdr:nvSpPr>
      <xdr:spPr>
        <a:xfrm>
          <a:off x="12611744" y="1323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15763032-B334-419E-8CE0-48B0B721CF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6685B83E-9A59-42BB-BD8E-71BC59FEE8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A8DD5321-34C6-4B7F-80D9-0B13FF4274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F6F32296-575C-405A-AB22-5C2F57780C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CACDBF59-5B75-4EA2-8F45-AF9B12249A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45E58E32-EB3E-4DEE-A5BE-13B1CCBE01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46B2A06A-2A08-4630-BDD7-54C16C1EF3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BCE5147C-31DD-48B6-904B-F555B9B737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81E60AB1-7FAD-45D5-BB23-3211CDAC415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FA729BE8-F4AC-4E96-B928-B2C088FCC2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8" name="直線コネクタ 597">
          <a:extLst>
            <a:ext uri="{FF2B5EF4-FFF2-40B4-BE49-F238E27FC236}">
              <a16:creationId xmlns:a16="http://schemas.microsoft.com/office/drawing/2014/main" id="{BB888A73-FD12-4465-95C3-9469ED1521F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9" name="テキスト ボックス 598">
          <a:extLst>
            <a:ext uri="{FF2B5EF4-FFF2-40B4-BE49-F238E27FC236}">
              <a16:creationId xmlns:a16="http://schemas.microsoft.com/office/drawing/2014/main" id="{F16E56FE-04F1-45C8-91C6-27734952F46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CD2030E5-4B3C-404E-8A69-66A55B09B5C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47630C4C-2425-40A7-B391-1F4815795EE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2" name="直線コネクタ 601">
          <a:extLst>
            <a:ext uri="{FF2B5EF4-FFF2-40B4-BE49-F238E27FC236}">
              <a16:creationId xmlns:a16="http://schemas.microsoft.com/office/drawing/2014/main" id="{C79119F6-6F97-4353-9878-CCF822CE343F}"/>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3" name="テキスト ボックス 602">
          <a:extLst>
            <a:ext uri="{FF2B5EF4-FFF2-40B4-BE49-F238E27FC236}">
              <a16:creationId xmlns:a16="http://schemas.microsoft.com/office/drawing/2014/main" id="{0CF3BE15-48E1-41F5-9217-D41FF1D9DEA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CDD9A6AE-6D4C-4DAE-93CD-BFB30F5D89F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AE0E1C28-81E9-45F2-B700-3974DFB2E1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6426EC23-F2C7-4307-BB1C-CA1A28D9B8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07" name="直線コネクタ 606">
          <a:extLst>
            <a:ext uri="{FF2B5EF4-FFF2-40B4-BE49-F238E27FC236}">
              <a16:creationId xmlns:a16="http://schemas.microsoft.com/office/drawing/2014/main" id="{CAB09235-E12B-4389-B029-EB55C4077C26}"/>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08" name="【消防施設】&#10;一人当たり面積最小値テキスト">
          <a:extLst>
            <a:ext uri="{FF2B5EF4-FFF2-40B4-BE49-F238E27FC236}">
              <a16:creationId xmlns:a16="http://schemas.microsoft.com/office/drawing/2014/main" id="{99555B68-3393-46B5-A003-47C31A9EE446}"/>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09" name="直線コネクタ 608">
          <a:extLst>
            <a:ext uri="{FF2B5EF4-FFF2-40B4-BE49-F238E27FC236}">
              <a16:creationId xmlns:a16="http://schemas.microsoft.com/office/drawing/2014/main" id="{820A7429-609A-4D55-8855-B2DC0B3BB187}"/>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10" name="【消防施設】&#10;一人当たり面積最大値テキスト">
          <a:extLst>
            <a:ext uri="{FF2B5EF4-FFF2-40B4-BE49-F238E27FC236}">
              <a16:creationId xmlns:a16="http://schemas.microsoft.com/office/drawing/2014/main" id="{AD3CFA69-B1D4-4ABC-97F0-BB3FE05567CC}"/>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11" name="直線コネクタ 610">
          <a:extLst>
            <a:ext uri="{FF2B5EF4-FFF2-40B4-BE49-F238E27FC236}">
              <a16:creationId xmlns:a16="http://schemas.microsoft.com/office/drawing/2014/main" id="{72BB6AD3-B491-4C47-BB10-A7EFD281FD1F}"/>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612" name="【消防施設】&#10;一人当たり面積平均値テキスト">
          <a:extLst>
            <a:ext uri="{FF2B5EF4-FFF2-40B4-BE49-F238E27FC236}">
              <a16:creationId xmlns:a16="http://schemas.microsoft.com/office/drawing/2014/main" id="{95304DC0-202A-4075-9968-F16D0A01F2A6}"/>
            </a:ext>
          </a:extLst>
        </xdr:cNvPr>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13" name="フローチャート: 判断 612">
          <a:extLst>
            <a:ext uri="{FF2B5EF4-FFF2-40B4-BE49-F238E27FC236}">
              <a16:creationId xmlns:a16="http://schemas.microsoft.com/office/drawing/2014/main" id="{E5DF5B57-A879-4D60-845D-AC5B66CE7398}"/>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614" name="フローチャート: 判断 613">
          <a:extLst>
            <a:ext uri="{FF2B5EF4-FFF2-40B4-BE49-F238E27FC236}">
              <a16:creationId xmlns:a16="http://schemas.microsoft.com/office/drawing/2014/main" id="{C2386C7C-32A3-4FBF-95CB-4E6DA1591602}"/>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615" name="フローチャート: 判断 614">
          <a:extLst>
            <a:ext uri="{FF2B5EF4-FFF2-40B4-BE49-F238E27FC236}">
              <a16:creationId xmlns:a16="http://schemas.microsoft.com/office/drawing/2014/main" id="{972FA09A-FE44-47F1-BB63-53E97FA9208B}"/>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616" name="フローチャート: 判断 615">
          <a:extLst>
            <a:ext uri="{FF2B5EF4-FFF2-40B4-BE49-F238E27FC236}">
              <a16:creationId xmlns:a16="http://schemas.microsoft.com/office/drawing/2014/main" id="{59532537-982A-44CA-8159-4619D680DF6F}"/>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617" name="フローチャート: 判断 616">
          <a:extLst>
            <a:ext uri="{FF2B5EF4-FFF2-40B4-BE49-F238E27FC236}">
              <a16:creationId xmlns:a16="http://schemas.microsoft.com/office/drawing/2014/main" id="{1E24FD26-5F1B-41DF-97CE-7C3F80A67EF1}"/>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80EB13F-7624-4BAC-8FF0-3E8D554C50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786D6AD-1812-427C-A909-ED7AD91AE7B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A7E44D62-0EE4-4546-897C-E3C455CE1CD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DBDED6A-AC1B-4EED-B293-56EA94205DE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6557BC82-5AC9-4116-842A-08099780FF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155321</xdr:rowOff>
    </xdr:from>
    <xdr:to>
      <xdr:col>116</xdr:col>
      <xdr:colOff>114300</xdr:colOff>
      <xdr:row>85</xdr:row>
      <xdr:rowOff>85471</xdr:rowOff>
    </xdr:to>
    <xdr:sp macro="" textlink="">
      <xdr:nvSpPr>
        <xdr:cNvPr id="623" name="楕円 622">
          <a:extLst>
            <a:ext uri="{FF2B5EF4-FFF2-40B4-BE49-F238E27FC236}">
              <a16:creationId xmlns:a16="http://schemas.microsoft.com/office/drawing/2014/main" id="{1F800818-2EBA-475E-8C53-FA1B23806AB8}"/>
            </a:ext>
          </a:extLst>
        </xdr:cNvPr>
        <xdr:cNvSpPr/>
      </xdr:nvSpPr>
      <xdr:spPr>
        <a:xfrm>
          <a:off x="22110700" y="145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70248</xdr:rowOff>
    </xdr:from>
    <xdr:ext cx="469744" cy="259045"/>
    <xdr:sp macro="" textlink="">
      <xdr:nvSpPr>
        <xdr:cNvPr id="624" name="【消防施設】&#10;一人当たり面積該当値テキスト">
          <a:extLst>
            <a:ext uri="{FF2B5EF4-FFF2-40B4-BE49-F238E27FC236}">
              <a16:creationId xmlns:a16="http://schemas.microsoft.com/office/drawing/2014/main" id="{5A9890C6-69A4-4B9D-BE2F-7BEDCB90D5E9}"/>
            </a:ext>
          </a:extLst>
        </xdr:cNvPr>
        <xdr:cNvSpPr txBox="1"/>
      </xdr:nvSpPr>
      <xdr:spPr>
        <a:xfrm>
          <a:off x="22199600" y="1447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158178</xdr:rowOff>
    </xdr:from>
    <xdr:to>
      <xdr:col>112</xdr:col>
      <xdr:colOff>38100</xdr:colOff>
      <xdr:row>85</xdr:row>
      <xdr:rowOff>88328</xdr:rowOff>
    </xdr:to>
    <xdr:sp macro="" textlink="">
      <xdr:nvSpPr>
        <xdr:cNvPr id="625" name="楕円 624">
          <a:extLst>
            <a:ext uri="{FF2B5EF4-FFF2-40B4-BE49-F238E27FC236}">
              <a16:creationId xmlns:a16="http://schemas.microsoft.com/office/drawing/2014/main" id="{B01815A1-FD17-428F-A59E-B1A5AD62B5D1}"/>
            </a:ext>
          </a:extLst>
        </xdr:cNvPr>
        <xdr:cNvSpPr/>
      </xdr:nvSpPr>
      <xdr:spPr>
        <a:xfrm>
          <a:off x="21272500" y="14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34671</xdr:rowOff>
    </xdr:from>
    <xdr:to>
      <xdr:col>116</xdr:col>
      <xdr:colOff>63500</xdr:colOff>
      <xdr:row>85</xdr:row>
      <xdr:rowOff>37528</xdr:rowOff>
    </xdr:to>
    <xdr:cxnSp macro="">
      <xdr:nvCxnSpPr>
        <xdr:cNvPr id="626" name="直線コネクタ 625">
          <a:extLst>
            <a:ext uri="{FF2B5EF4-FFF2-40B4-BE49-F238E27FC236}">
              <a16:creationId xmlns:a16="http://schemas.microsoft.com/office/drawing/2014/main" id="{D582A386-8848-4AA1-A805-00812DE95FD7}"/>
            </a:ext>
          </a:extLst>
        </xdr:cNvPr>
        <xdr:cNvCxnSpPr/>
      </xdr:nvCxnSpPr>
      <xdr:spPr>
        <a:xfrm flipV="1">
          <a:off x="21323300" y="14607921"/>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159893</xdr:rowOff>
    </xdr:from>
    <xdr:to>
      <xdr:col>107</xdr:col>
      <xdr:colOff>101600</xdr:colOff>
      <xdr:row>85</xdr:row>
      <xdr:rowOff>90043</xdr:rowOff>
    </xdr:to>
    <xdr:sp macro="" textlink="">
      <xdr:nvSpPr>
        <xdr:cNvPr id="627" name="楕円 626">
          <a:extLst>
            <a:ext uri="{FF2B5EF4-FFF2-40B4-BE49-F238E27FC236}">
              <a16:creationId xmlns:a16="http://schemas.microsoft.com/office/drawing/2014/main" id="{6F967286-818C-4AF2-8C46-9B260BCD6E91}"/>
            </a:ext>
          </a:extLst>
        </xdr:cNvPr>
        <xdr:cNvSpPr/>
      </xdr:nvSpPr>
      <xdr:spPr>
        <a:xfrm>
          <a:off x="20383500" y="145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37528</xdr:rowOff>
    </xdr:from>
    <xdr:to>
      <xdr:col>111</xdr:col>
      <xdr:colOff>177800</xdr:colOff>
      <xdr:row>85</xdr:row>
      <xdr:rowOff>39243</xdr:rowOff>
    </xdr:to>
    <xdr:cxnSp macro="">
      <xdr:nvCxnSpPr>
        <xdr:cNvPr id="628" name="直線コネクタ 627">
          <a:extLst>
            <a:ext uri="{FF2B5EF4-FFF2-40B4-BE49-F238E27FC236}">
              <a16:creationId xmlns:a16="http://schemas.microsoft.com/office/drawing/2014/main" id="{613551FC-5EE0-42F4-AB73-637F3AF0BE01}"/>
            </a:ext>
          </a:extLst>
        </xdr:cNvPr>
        <xdr:cNvCxnSpPr/>
      </xdr:nvCxnSpPr>
      <xdr:spPr>
        <a:xfrm flipV="1">
          <a:off x="20434300" y="1461077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1015</xdr:rowOff>
    </xdr:from>
    <xdr:to>
      <xdr:col>102</xdr:col>
      <xdr:colOff>165100</xdr:colOff>
      <xdr:row>85</xdr:row>
      <xdr:rowOff>102615</xdr:rowOff>
    </xdr:to>
    <xdr:sp macro="" textlink="">
      <xdr:nvSpPr>
        <xdr:cNvPr id="629" name="楕円 628">
          <a:extLst>
            <a:ext uri="{FF2B5EF4-FFF2-40B4-BE49-F238E27FC236}">
              <a16:creationId xmlns:a16="http://schemas.microsoft.com/office/drawing/2014/main" id="{DE4ED66B-71FC-426E-8458-D0CC9FA1B0DD}"/>
            </a:ext>
          </a:extLst>
        </xdr:cNvPr>
        <xdr:cNvSpPr/>
      </xdr:nvSpPr>
      <xdr:spPr>
        <a:xfrm>
          <a:off x="19494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39243</xdr:rowOff>
    </xdr:from>
    <xdr:to>
      <xdr:col>107</xdr:col>
      <xdr:colOff>50800</xdr:colOff>
      <xdr:row>85</xdr:row>
      <xdr:rowOff>51815</xdr:rowOff>
    </xdr:to>
    <xdr:cxnSp macro="">
      <xdr:nvCxnSpPr>
        <xdr:cNvPr id="630" name="直線コネクタ 629">
          <a:extLst>
            <a:ext uri="{FF2B5EF4-FFF2-40B4-BE49-F238E27FC236}">
              <a16:creationId xmlns:a16="http://schemas.microsoft.com/office/drawing/2014/main" id="{981F950D-8A0A-4845-B9FC-2D01EB3B80E4}"/>
            </a:ext>
          </a:extLst>
        </xdr:cNvPr>
        <xdr:cNvCxnSpPr/>
      </xdr:nvCxnSpPr>
      <xdr:spPr>
        <a:xfrm flipV="1">
          <a:off x="19545300" y="14612493"/>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1015</xdr:rowOff>
    </xdr:from>
    <xdr:to>
      <xdr:col>98</xdr:col>
      <xdr:colOff>38100</xdr:colOff>
      <xdr:row>85</xdr:row>
      <xdr:rowOff>102615</xdr:rowOff>
    </xdr:to>
    <xdr:sp macro="" textlink="">
      <xdr:nvSpPr>
        <xdr:cNvPr id="631" name="楕円 630">
          <a:extLst>
            <a:ext uri="{FF2B5EF4-FFF2-40B4-BE49-F238E27FC236}">
              <a16:creationId xmlns:a16="http://schemas.microsoft.com/office/drawing/2014/main" id="{66A66E8A-3BF0-44FC-B397-3E841B9602A0}"/>
            </a:ext>
          </a:extLst>
        </xdr:cNvPr>
        <xdr:cNvSpPr/>
      </xdr:nvSpPr>
      <xdr:spPr>
        <a:xfrm>
          <a:off x="18605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51815</xdr:rowOff>
    </xdr:from>
    <xdr:to>
      <xdr:col>102</xdr:col>
      <xdr:colOff>114300</xdr:colOff>
      <xdr:row>85</xdr:row>
      <xdr:rowOff>51815</xdr:rowOff>
    </xdr:to>
    <xdr:cxnSp macro="">
      <xdr:nvCxnSpPr>
        <xdr:cNvPr id="632" name="直線コネクタ 631">
          <a:extLst>
            <a:ext uri="{FF2B5EF4-FFF2-40B4-BE49-F238E27FC236}">
              <a16:creationId xmlns:a16="http://schemas.microsoft.com/office/drawing/2014/main" id="{3E1B0985-7BC5-4B03-ACD0-BDE7454D2370}"/>
            </a:ext>
          </a:extLst>
        </xdr:cNvPr>
        <xdr:cNvCxnSpPr/>
      </xdr:nvCxnSpPr>
      <xdr:spPr>
        <a:xfrm>
          <a:off x="18656300" y="1462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633" name="n_1aveValue【消防施設】&#10;一人当たり面積">
          <a:extLst>
            <a:ext uri="{FF2B5EF4-FFF2-40B4-BE49-F238E27FC236}">
              <a16:creationId xmlns:a16="http://schemas.microsoft.com/office/drawing/2014/main" id="{DDE9BE93-8D3B-4985-BAB7-74B84AEA4DF0}"/>
            </a:ext>
          </a:extLst>
        </xdr:cNvPr>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634" name="n_2aveValue【消防施設】&#10;一人当たり面積">
          <a:extLst>
            <a:ext uri="{FF2B5EF4-FFF2-40B4-BE49-F238E27FC236}">
              <a16:creationId xmlns:a16="http://schemas.microsoft.com/office/drawing/2014/main" id="{258D0224-42C5-40A0-A2C6-D66D199FAEEC}"/>
            </a:ext>
          </a:extLst>
        </xdr:cNvPr>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635" name="n_3aveValue【消防施設】&#10;一人当たり面積">
          <a:extLst>
            <a:ext uri="{FF2B5EF4-FFF2-40B4-BE49-F238E27FC236}">
              <a16:creationId xmlns:a16="http://schemas.microsoft.com/office/drawing/2014/main" id="{FD28E85C-A4A0-4683-859E-286A91818116}"/>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636" name="n_4aveValue【消防施設】&#10;一人当たり面積">
          <a:extLst>
            <a:ext uri="{FF2B5EF4-FFF2-40B4-BE49-F238E27FC236}">
              <a16:creationId xmlns:a16="http://schemas.microsoft.com/office/drawing/2014/main" id="{C2DF92B1-DF6B-4B8F-B261-D9F0AB40A6A6}"/>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79455</xdr:rowOff>
    </xdr:from>
    <xdr:ext cx="469744" cy="259045"/>
    <xdr:sp macro="" textlink="">
      <xdr:nvSpPr>
        <xdr:cNvPr id="637" name="n_1mainValue【消防施設】&#10;一人当たり面積">
          <a:extLst>
            <a:ext uri="{FF2B5EF4-FFF2-40B4-BE49-F238E27FC236}">
              <a16:creationId xmlns:a16="http://schemas.microsoft.com/office/drawing/2014/main" id="{35804C14-433C-4EA1-B0AD-43507D1FEF3C}"/>
            </a:ext>
          </a:extLst>
        </xdr:cNvPr>
        <xdr:cNvSpPr txBox="1"/>
      </xdr:nvSpPr>
      <xdr:spPr>
        <a:xfrm>
          <a:off x="21075727" y="1465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81170</xdr:rowOff>
    </xdr:from>
    <xdr:ext cx="469744" cy="259045"/>
    <xdr:sp macro="" textlink="">
      <xdr:nvSpPr>
        <xdr:cNvPr id="638" name="n_2mainValue【消防施設】&#10;一人当たり面積">
          <a:extLst>
            <a:ext uri="{FF2B5EF4-FFF2-40B4-BE49-F238E27FC236}">
              <a16:creationId xmlns:a16="http://schemas.microsoft.com/office/drawing/2014/main" id="{CEE36BF8-9DE5-442C-A36E-1DAD5F40FDD5}"/>
            </a:ext>
          </a:extLst>
        </xdr:cNvPr>
        <xdr:cNvSpPr txBox="1"/>
      </xdr:nvSpPr>
      <xdr:spPr>
        <a:xfrm>
          <a:off x="20199427"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93742</xdr:rowOff>
    </xdr:from>
    <xdr:ext cx="469744" cy="259045"/>
    <xdr:sp macro="" textlink="">
      <xdr:nvSpPr>
        <xdr:cNvPr id="639" name="n_3mainValue【消防施設】&#10;一人当たり面積">
          <a:extLst>
            <a:ext uri="{FF2B5EF4-FFF2-40B4-BE49-F238E27FC236}">
              <a16:creationId xmlns:a16="http://schemas.microsoft.com/office/drawing/2014/main" id="{D425F9EE-5A33-4D56-B120-90892BE567DC}"/>
            </a:ext>
          </a:extLst>
        </xdr:cNvPr>
        <xdr:cNvSpPr txBox="1"/>
      </xdr:nvSpPr>
      <xdr:spPr>
        <a:xfrm>
          <a:off x="19310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93742</xdr:rowOff>
    </xdr:from>
    <xdr:ext cx="469744" cy="259045"/>
    <xdr:sp macro="" textlink="">
      <xdr:nvSpPr>
        <xdr:cNvPr id="640" name="n_4mainValue【消防施設】&#10;一人当たり面積">
          <a:extLst>
            <a:ext uri="{FF2B5EF4-FFF2-40B4-BE49-F238E27FC236}">
              <a16:creationId xmlns:a16="http://schemas.microsoft.com/office/drawing/2014/main" id="{84E9EFBB-41E0-4A51-A6E1-F62CAD7CC2D5}"/>
            </a:ext>
          </a:extLst>
        </xdr:cNvPr>
        <xdr:cNvSpPr txBox="1"/>
      </xdr:nvSpPr>
      <xdr:spPr>
        <a:xfrm>
          <a:off x="18421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DF3103E-775C-4374-AFD9-8B1599B32D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88630890-E920-4265-A81E-81A4817927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333C599-1842-443A-9B47-AD36766D87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BF9AABDC-B7F6-4659-91F8-07C399A134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547BA38A-2471-4E7F-AB61-545B474CF9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B113F40D-8DEE-426B-89EE-D3A123924E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3FEF4CC7-9AA3-4A0B-B25E-805EBB65A1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308AD9FF-7C73-494F-A6AF-D589B4EA9D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46A41387-8175-4C42-8778-54CD52B11E9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31651461-1E98-4B58-85A3-446885ADD2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313941A8-4DBB-4E24-A7EE-06689A6322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4BB61D3-135E-4F65-92F6-35E0B128E46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25851B15-7838-403A-852E-41C56B46EAC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AC188318-E8F8-48CD-B317-2B179A66ED5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B2FF3255-3993-4193-9EEB-6E7DC26B0C8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C039D63-4D70-4667-AC12-04CFFEF5040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41C4F407-5DC8-476E-A745-B6DA26A7494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5DE80322-28FD-4688-BC51-8B1692149C9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7A6817CB-1C1C-45FB-8784-AA70FBEE169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51842D7F-07A1-450F-A342-FAAAFF5D2B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a:extLst>
            <a:ext uri="{FF2B5EF4-FFF2-40B4-BE49-F238E27FC236}">
              <a16:creationId xmlns:a16="http://schemas.microsoft.com/office/drawing/2014/main" id="{793D235F-16F5-4685-A768-D52F1142EF3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1D882764-6B1A-4175-8C0E-DCCA9322B9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86F2B4B6-B37A-4C5A-B746-4FEF8F5047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4" name="直線コネクタ 663">
          <a:extLst>
            <a:ext uri="{FF2B5EF4-FFF2-40B4-BE49-F238E27FC236}">
              <a16:creationId xmlns:a16="http://schemas.microsoft.com/office/drawing/2014/main" id="{E11C7885-5915-4CDA-BB64-E8F85AF0667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5" name="【庁舎】&#10;有形固定資産減価償却率最小値テキスト">
          <a:extLst>
            <a:ext uri="{FF2B5EF4-FFF2-40B4-BE49-F238E27FC236}">
              <a16:creationId xmlns:a16="http://schemas.microsoft.com/office/drawing/2014/main" id="{B89509E4-3BF7-4D27-80AB-3AFCBE19951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6" name="直線コネクタ 665">
          <a:extLst>
            <a:ext uri="{FF2B5EF4-FFF2-40B4-BE49-F238E27FC236}">
              <a16:creationId xmlns:a16="http://schemas.microsoft.com/office/drawing/2014/main" id="{B2AE2D44-BF18-437B-8B16-A0A21249BD6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7" name="【庁舎】&#10;有形固定資産減価償却率最大値テキスト">
          <a:extLst>
            <a:ext uri="{FF2B5EF4-FFF2-40B4-BE49-F238E27FC236}">
              <a16:creationId xmlns:a16="http://schemas.microsoft.com/office/drawing/2014/main" id="{F789108E-D92A-45BA-B63A-8DEC02189FE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8" name="直線コネクタ 667">
          <a:extLst>
            <a:ext uri="{FF2B5EF4-FFF2-40B4-BE49-F238E27FC236}">
              <a16:creationId xmlns:a16="http://schemas.microsoft.com/office/drawing/2014/main" id="{B2B14EC4-675A-4524-9FC6-3CC7103517C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69" name="【庁舎】&#10;有形固定資産減価償却率平均値テキスト">
          <a:extLst>
            <a:ext uri="{FF2B5EF4-FFF2-40B4-BE49-F238E27FC236}">
              <a16:creationId xmlns:a16="http://schemas.microsoft.com/office/drawing/2014/main" id="{AF86F447-0301-41E7-A0DE-630858611596}"/>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670" name="フローチャート: 判断 669">
          <a:extLst>
            <a:ext uri="{FF2B5EF4-FFF2-40B4-BE49-F238E27FC236}">
              <a16:creationId xmlns:a16="http://schemas.microsoft.com/office/drawing/2014/main" id="{B1609A0F-E26D-4FCD-BCCC-6BB721EB36F5}"/>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671" name="フローチャート: 判断 670">
          <a:extLst>
            <a:ext uri="{FF2B5EF4-FFF2-40B4-BE49-F238E27FC236}">
              <a16:creationId xmlns:a16="http://schemas.microsoft.com/office/drawing/2014/main" id="{9205AAB2-3CD7-45E6-A0C3-944EDE577189}"/>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672" name="フローチャート: 判断 671">
          <a:extLst>
            <a:ext uri="{FF2B5EF4-FFF2-40B4-BE49-F238E27FC236}">
              <a16:creationId xmlns:a16="http://schemas.microsoft.com/office/drawing/2014/main" id="{2CBB160C-4A3B-492B-8FFA-BB8F9B0D4AAE}"/>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673" name="フローチャート: 判断 672">
          <a:extLst>
            <a:ext uri="{FF2B5EF4-FFF2-40B4-BE49-F238E27FC236}">
              <a16:creationId xmlns:a16="http://schemas.microsoft.com/office/drawing/2014/main" id="{3570D518-6527-4E6B-867B-7A962923F049}"/>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74" name="フローチャート: 判断 673">
          <a:extLst>
            <a:ext uri="{FF2B5EF4-FFF2-40B4-BE49-F238E27FC236}">
              <a16:creationId xmlns:a16="http://schemas.microsoft.com/office/drawing/2014/main" id="{7D480D6A-03CD-4258-8E6F-963F2EBE8919}"/>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2AE9E904-E94C-4D27-BF1A-FBA9837E1A3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6396C50-6E8F-4CEC-A041-4B6BF5B5AF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A56E4CB-8F49-4165-A8C9-D2BE8D9635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8C4ABE2-8581-48F8-BDCD-613CE23D17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F1E720A-199D-4F72-806D-3BC778857EE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165100</xdr:rowOff>
    </xdr:from>
    <xdr:to>
      <xdr:col>85</xdr:col>
      <xdr:colOff>177800</xdr:colOff>
      <xdr:row>106</xdr:row>
      <xdr:rowOff>95250</xdr:rowOff>
    </xdr:to>
    <xdr:sp macro="" textlink="">
      <xdr:nvSpPr>
        <xdr:cNvPr id="680" name="楕円 679">
          <a:extLst>
            <a:ext uri="{FF2B5EF4-FFF2-40B4-BE49-F238E27FC236}">
              <a16:creationId xmlns:a16="http://schemas.microsoft.com/office/drawing/2014/main" id="{09524178-F107-4BC1-B3DF-AA60BB706570}"/>
            </a:ext>
          </a:extLst>
        </xdr:cNvPr>
        <xdr:cNvSpPr/>
      </xdr:nvSpPr>
      <xdr:spPr>
        <a:xfrm>
          <a:off x="162687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143527</xdr:rowOff>
    </xdr:from>
    <xdr:ext cx="405111" cy="259045"/>
    <xdr:sp macro="" textlink="">
      <xdr:nvSpPr>
        <xdr:cNvPr id="681" name="【庁舎】&#10;有形固定資産減価償却率該当値テキスト">
          <a:extLst>
            <a:ext uri="{FF2B5EF4-FFF2-40B4-BE49-F238E27FC236}">
              <a16:creationId xmlns:a16="http://schemas.microsoft.com/office/drawing/2014/main" id="{B546155F-4BD5-45AF-A6DB-67BEA26B3250}"/>
            </a:ext>
          </a:extLst>
        </xdr:cNvPr>
        <xdr:cNvSpPr txBox="1"/>
      </xdr:nvSpPr>
      <xdr:spPr>
        <a:xfrm>
          <a:off x="16357600" y="1814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137161</xdr:rowOff>
    </xdr:from>
    <xdr:to>
      <xdr:col>81</xdr:col>
      <xdr:colOff>101600</xdr:colOff>
      <xdr:row>106</xdr:row>
      <xdr:rowOff>67311</xdr:rowOff>
    </xdr:to>
    <xdr:sp macro="" textlink="">
      <xdr:nvSpPr>
        <xdr:cNvPr id="682" name="楕円 681">
          <a:extLst>
            <a:ext uri="{FF2B5EF4-FFF2-40B4-BE49-F238E27FC236}">
              <a16:creationId xmlns:a16="http://schemas.microsoft.com/office/drawing/2014/main" id="{0E02AB6A-CAE2-4542-A8D8-39EDA3A857DE}"/>
            </a:ext>
          </a:extLst>
        </xdr:cNvPr>
        <xdr:cNvSpPr/>
      </xdr:nvSpPr>
      <xdr:spPr>
        <a:xfrm>
          <a:off x="154305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16511</xdr:rowOff>
    </xdr:from>
    <xdr:to>
      <xdr:col>85</xdr:col>
      <xdr:colOff>127000</xdr:colOff>
      <xdr:row>106</xdr:row>
      <xdr:rowOff>44450</xdr:rowOff>
    </xdr:to>
    <xdr:cxnSp macro="">
      <xdr:nvCxnSpPr>
        <xdr:cNvPr id="683" name="直線コネクタ 682">
          <a:extLst>
            <a:ext uri="{FF2B5EF4-FFF2-40B4-BE49-F238E27FC236}">
              <a16:creationId xmlns:a16="http://schemas.microsoft.com/office/drawing/2014/main" id="{3472642E-1F52-4E7B-A7A4-A90CC9084946}"/>
            </a:ext>
          </a:extLst>
        </xdr:cNvPr>
        <xdr:cNvCxnSpPr/>
      </xdr:nvCxnSpPr>
      <xdr:spPr>
        <a:xfrm>
          <a:off x="15481300" y="1819021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114300</xdr:rowOff>
    </xdr:from>
    <xdr:to>
      <xdr:col>76</xdr:col>
      <xdr:colOff>165100</xdr:colOff>
      <xdr:row>106</xdr:row>
      <xdr:rowOff>44450</xdr:rowOff>
    </xdr:to>
    <xdr:sp macro="" textlink="">
      <xdr:nvSpPr>
        <xdr:cNvPr id="684" name="楕円 683">
          <a:extLst>
            <a:ext uri="{FF2B5EF4-FFF2-40B4-BE49-F238E27FC236}">
              <a16:creationId xmlns:a16="http://schemas.microsoft.com/office/drawing/2014/main" id="{F66340D2-6F11-421C-9B7B-D70C6D383C65}"/>
            </a:ext>
          </a:extLst>
        </xdr:cNvPr>
        <xdr:cNvSpPr/>
      </xdr:nvSpPr>
      <xdr:spPr>
        <a:xfrm>
          <a:off x="14541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165100</xdr:rowOff>
    </xdr:from>
    <xdr:to>
      <xdr:col>81</xdr:col>
      <xdr:colOff>50800</xdr:colOff>
      <xdr:row>106</xdr:row>
      <xdr:rowOff>16511</xdr:rowOff>
    </xdr:to>
    <xdr:cxnSp macro="">
      <xdr:nvCxnSpPr>
        <xdr:cNvPr id="685" name="直線コネクタ 684">
          <a:extLst>
            <a:ext uri="{FF2B5EF4-FFF2-40B4-BE49-F238E27FC236}">
              <a16:creationId xmlns:a16="http://schemas.microsoft.com/office/drawing/2014/main" id="{50EBF6F4-72A5-4D0F-A47A-392A8E27CAD8}"/>
            </a:ext>
          </a:extLst>
        </xdr:cNvPr>
        <xdr:cNvCxnSpPr/>
      </xdr:nvCxnSpPr>
      <xdr:spPr>
        <a:xfrm>
          <a:off x="14592300" y="181673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26670</xdr:rowOff>
    </xdr:from>
    <xdr:to>
      <xdr:col>72</xdr:col>
      <xdr:colOff>38100</xdr:colOff>
      <xdr:row>104</xdr:row>
      <xdr:rowOff>128270</xdr:rowOff>
    </xdr:to>
    <xdr:sp macro="" textlink="">
      <xdr:nvSpPr>
        <xdr:cNvPr id="686" name="楕円 685">
          <a:extLst>
            <a:ext uri="{FF2B5EF4-FFF2-40B4-BE49-F238E27FC236}">
              <a16:creationId xmlns:a16="http://schemas.microsoft.com/office/drawing/2014/main" id="{CA23D41E-0E6B-411B-9A84-26448763A4AE}"/>
            </a:ext>
          </a:extLst>
        </xdr:cNvPr>
        <xdr:cNvSpPr/>
      </xdr:nvSpPr>
      <xdr:spPr>
        <a:xfrm>
          <a:off x="13652500" y="17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77470</xdr:rowOff>
    </xdr:from>
    <xdr:to>
      <xdr:col>76</xdr:col>
      <xdr:colOff>114300</xdr:colOff>
      <xdr:row>105</xdr:row>
      <xdr:rowOff>165100</xdr:rowOff>
    </xdr:to>
    <xdr:cxnSp macro="">
      <xdr:nvCxnSpPr>
        <xdr:cNvPr id="687" name="直線コネクタ 686">
          <a:extLst>
            <a:ext uri="{FF2B5EF4-FFF2-40B4-BE49-F238E27FC236}">
              <a16:creationId xmlns:a16="http://schemas.microsoft.com/office/drawing/2014/main" id="{7C5D551A-F642-4F8F-926E-4B0095522E8B}"/>
            </a:ext>
          </a:extLst>
        </xdr:cNvPr>
        <xdr:cNvCxnSpPr/>
      </xdr:nvCxnSpPr>
      <xdr:spPr>
        <a:xfrm>
          <a:off x="13703300" y="179082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114300</xdr:rowOff>
    </xdr:from>
    <xdr:to>
      <xdr:col>67</xdr:col>
      <xdr:colOff>101600</xdr:colOff>
      <xdr:row>106</xdr:row>
      <xdr:rowOff>44450</xdr:rowOff>
    </xdr:to>
    <xdr:sp macro="" textlink="">
      <xdr:nvSpPr>
        <xdr:cNvPr id="688" name="楕円 687">
          <a:extLst>
            <a:ext uri="{FF2B5EF4-FFF2-40B4-BE49-F238E27FC236}">
              <a16:creationId xmlns:a16="http://schemas.microsoft.com/office/drawing/2014/main" id="{5A8ED34F-F5D3-471F-A2C5-C56AE85FE8B2}"/>
            </a:ext>
          </a:extLst>
        </xdr:cNvPr>
        <xdr:cNvSpPr/>
      </xdr:nvSpPr>
      <xdr:spPr>
        <a:xfrm>
          <a:off x="12763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77470</xdr:rowOff>
    </xdr:from>
    <xdr:to>
      <xdr:col>71</xdr:col>
      <xdr:colOff>177800</xdr:colOff>
      <xdr:row>105</xdr:row>
      <xdr:rowOff>165100</xdr:rowOff>
    </xdr:to>
    <xdr:cxnSp macro="">
      <xdr:nvCxnSpPr>
        <xdr:cNvPr id="689" name="直線コネクタ 688">
          <a:extLst>
            <a:ext uri="{FF2B5EF4-FFF2-40B4-BE49-F238E27FC236}">
              <a16:creationId xmlns:a16="http://schemas.microsoft.com/office/drawing/2014/main" id="{51C274D9-0CCD-4E85-AAF7-E471CA81E4FB}"/>
            </a:ext>
          </a:extLst>
        </xdr:cNvPr>
        <xdr:cNvCxnSpPr/>
      </xdr:nvCxnSpPr>
      <xdr:spPr>
        <a:xfrm flipV="1">
          <a:off x="12814300" y="179082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690" name="n_1aveValue【庁舎】&#10;有形固定資産減価償却率">
          <a:extLst>
            <a:ext uri="{FF2B5EF4-FFF2-40B4-BE49-F238E27FC236}">
              <a16:creationId xmlns:a16="http://schemas.microsoft.com/office/drawing/2014/main" id="{0090CC98-1E72-45CD-959B-66BE89901324}"/>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691" name="n_2aveValue【庁舎】&#10;有形固定資産減価償却率">
          <a:extLst>
            <a:ext uri="{FF2B5EF4-FFF2-40B4-BE49-F238E27FC236}">
              <a16:creationId xmlns:a16="http://schemas.microsoft.com/office/drawing/2014/main" id="{EF5F00CC-8B16-452E-90B7-F96CBD8D9D9D}"/>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692" name="n_3aveValue【庁舎】&#10;有形固定資産減価償却率">
          <a:extLst>
            <a:ext uri="{FF2B5EF4-FFF2-40B4-BE49-F238E27FC236}">
              <a16:creationId xmlns:a16="http://schemas.microsoft.com/office/drawing/2014/main" id="{4190486C-C4B7-41EA-B45A-015B818E003B}"/>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3" name="n_4aveValue【庁舎】&#10;有形固定資産減価償却率">
          <a:extLst>
            <a:ext uri="{FF2B5EF4-FFF2-40B4-BE49-F238E27FC236}">
              <a16:creationId xmlns:a16="http://schemas.microsoft.com/office/drawing/2014/main" id="{561C77A9-5781-469E-91FA-F5AD150CA008}"/>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58438</xdr:rowOff>
    </xdr:from>
    <xdr:ext cx="405111" cy="259045"/>
    <xdr:sp macro="" textlink="">
      <xdr:nvSpPr>
        <xdr:cNvPr id="694" name="n_1mainValue【庁舎】&#10;有形固定資産減価償却率">
          <a:extLst>
            <a:ext uri="{FF2B5EF4-FFF2-40B4-BE49-F238E27FC236}">
              <a16:creationId xmlns:a16="http://schemas.microsoft.com/office/drawing/2014/main" id="{2D16B877-90D2-4CA6-A690-2B49CB399811}"/>
            </a:ext>
          </a:extLst>
        </xdr:cNvPr>
        <xdr:cNvSpPr txBox="1"/>
      </xdr:nvSpPr>
      <xdr:spPr>
        <a:xfrm>
          <a:off x="15266044" y="1823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35577</xdr:rowOff>
    </xdr:from>
    <xdr:ext cx="405111" cy="259045"/>
    <xdr:sp macro="" textlink="">
      <xdr:nvSpPr>
        <xdr:cNvPr id="695" name="n_2mainValue【庁舎】&#10;有形固定資産減価償却率">
          <a:extLst>
            <a:ext uri="{FF2B5EF4-FFF2-40B4-BE49-F238E27FC236}">
              <a16:creationId xmlns:a16="http://schemas.microsoft.com/office/drawing/2014/main" id="{4FF8CA2F-6833-4323-A244-6FF644FE593B}"/>
            </a:ext>
          </a:extLst>
        </xdr:cNvPr>
        <xdr:cNvSpPr txBox="1"/>
      </xdr:nvSpPr>
      <xdr:spPr>
        <a:xfrm>
          <a:off x="143897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144797</xdr:rowOff>
    </xdr:from>
    <xdr:ext cx="405111" cy="259045"/>
    <xdr:sp macro="" textlink="">
      <xdr:nvSpPr>
        <xdr:cNvPr id="696" name="n_3mainValue【庁舎】&#10;有形固定資産減価償却率">
          <a:extLst>
            <a:ext uri="{FF2B5EF4-FFF2-40B4-BE49-F238E27FC236}">
              <a16:creationId xmlns:a16="http://schemas.microsoft.com/office/drawing/2014/main" id="{72E7E42D-CFB9-4EC2-89A7-65578FB29117}"/>
            </a:ext>
          </a:extLst>
        </xdr:cNvPr>
        <xdr:cNvSpPr txBox="1"/>
      </xdr:nvSpPr>
      <xdr:spPr>
        <a:xfrm>
          <a:off x="135007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35577</xdr:rowOff>
    </xdr:from>
    <xdr:ext cx="405111" cy="259045"/>
    <xdr:sp macro="" textlink="">
      <xdr:nvSpPr>
        <xdr:cNvPr id="697" name="n_4mainValue【庁舎】&#10;有形固定資産減価償却率">
          <a:extLst>
            <a:ext uri="{FF2B5EF4-FFF2-40B4-BE49-F238E27FC236}">
              <a16:creationId xmlns:a16="http://schemas.microsoft.com/office/drawing/2014/main" id="{52A74228-485A-4B78-9AE2-BE67708BEC9F}"/>
            </a:ext>
          </a:extLst>
        </xdr:cNvPr>
        <xdr:cNvSpPr txBox="1"/>
      </xdr:nvSpPr>
      <xdr:spPr>
        <a:xfrm>
          <a:off x="126117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A09044BE-5186-4B9A-82FD-12D20DCE1F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6C0872F1-FA28-42D9-B996-6DFB767053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7808937F-5744-4632-B805-3D051B6A08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28512D50-354F-4933-94DD-4B220553C3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A1A4533E-3D22-4F4E-8F10-0736B435F8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57862662-8226-4C6A-B7D8-EF270566FA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611A2127-2D0F-4E33-B3CD-B143427765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C7F7A54E-B96C-4A7C-90D4-7B4D92EFBDB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664418B1-7EF3-491A-9065-8C98089BF6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3742B96B-74DF-467D-89EB-5798494151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B3133A58-028C-467B-8C24-95B2D80C288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D78919DA-4D44-407D-9C1B-205AE9392C1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FCD7FD7B-8E05-41B7-841E-5B86C9E617D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07899DDF-ADDF-4C5B-8244-96B2D8ADCBE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17BF4E49-14E6-4889-BD1E-50E4D83E431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02B11D3D-3CEC-450C-A756-FD7D51DC284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B986C89C-84F5-4125-939C-F97B10F7B59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FD859CD0-547F-46DE-BB6D-F6B6AE01737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FD36F561-89CD-4428-89A4-EC0120302D9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4079147F-81C9-4A3E-A0F4-DD5F8EC5FDD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BBAF320C-B422-4144-8CC9-77B64446B8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6E791D2F-8DC4-40E5-BA7D-A4CC0DA0ED2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C821721-5C72-4503-9587-2783C30DCE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721" name="直線コネクタ 720">
          <a:extLst>
            <a:ext uri="{FF2B5EF4-FFF2-40B4-BE49-F238E27FC236}">
              <a16:creationId xmlns:a16="http://schemas.microsoft.com/office/drawing/2014/main" id="{9B80C945-86C5-49A7-9F87-5241E5BB609D}"/>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722" name="【庁舎】&#10;一人当たり面積最小値テキスト">
          <a:extLst>
            <a:ext uri="{FF2B5EF4-FFF2-40B4-BE49-F238E27FC236}">
              <a16:creationId xmlns:a16="http://schemas.microsoft.com/office/drawing/2014/main" id="{DE75F94B-F7C4-4D62-B8AF-04D56384D3DB}"/>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723" name="直線コネクタ 722">
          <a:extLst>
            <a:ext uri="{FF2B5EF4-FFF2-40B4-BE49-F238E27FC236}">
              <a16:creationId xmlns:a16="http://schemas.microsoft.com/office/drawing/2014/main" id="{6914D595-6E8B-49B3-A0DB-04457507CFD5}"/>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724" name="【庁舎】&#10;一人当たり面積最大値テキスト">
          <a:extLst>
            <a:ext uri="{FF2B5EF4-FFF2-40B4-BE49-F238E27FC236}">
              <a16:creationId xmlns:a16="http://schemas.microsoft.com/office/drawing/2014/main" id="{42E20144-2432-4CA2-BF81-04B9BB222E39}"/>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25" name="直線コネクタ 724">
          <a:extLst>
            <a:ext uri="{FF2B5EF4-FFF2-40B4-BE49-F238E27FC236}">
              <a16:creationId xmlns:a16="http://schemas.microsoft.com/office/drawing/2014/main" id="{386E67EE-E7F2-4F83-BBBE-110C01C1CBCB}"/>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726" name="【庁舎】&#10;一人当たり面積平均値テキスト">
          <a:extLst>
            <a:ext uri="{FF2B5EF4-FFF2-40B4-BE49-F238E27FC236}">
              <a16:creationId xmlns:a16="http://schemas.microsoft.com/office/drawing/2014/main" id="{24AAFD28-A2D0-47FF-92A0-053FEFDE2F76}"/>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727" name="フローチャート: 判断 726">
          <a:extLst>
            <a:ext uri="{FF2B5EF4-FFF2-40B4-BE49-F238E27FC236}">
              <a16:creationId xmlns:a16="http://schemas.microsoft.com/office/drawing/2014/main" id="{AF89E88B-4A64-4B11-B464-63E30DD1D1F6}"/>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728" name="フローチャート: 判断 727">
          <a:extLst>
            <a:ext uri="{FF2B5EF4-FFF2-40B4-BE49-F238E27FC236}">
              <a16:creationId xmlns:a16="http://schemas.microsoft.com/office/drawing/2014/main" id="{CBED42CA-763C-4DC5-8025-812D3E79CFE8}"/>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729" name="フローチャート: 判断 728">
          <a:extLst>
            <a:ext uri="{FF2B5EF4-FFF2-40B4-BE49-F238E27FC236}">
              <a16:creationId xmlns:a16="http://schemas.microsoft.com/office/drawing/2014/main" id="{47E4866B-2CED-48DD-94B5-4394F02B8659}"/>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730" name="フローチャート: 判断 729">
          <a:extLst>
            <a:ext uri="{FF2B5EF4-FFF2-40B4-BE49-F238E27FC236}">
              <a16:creationId xmlns:a16="http://schemas.microsoft.com/office/drawing/2014/main" id="{CCA610B2-F040-467C-91FB-841716373402}"/>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731" name="フローチャート: 判断 730">
          <a:extLst>
            <a:ext uri="{FF2B5EF4-FFF2-40B4-BE49-F238E27FC236}">
              <a16:creationId xmlns:a16="http://schemas.microsoft.com/office/drawing/2014/main" id="{8ACB4F52-B173-4E8F-BDFC-072835662C15}"/>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B54D2F1-43B5-4713-B074-01F9BBE1B5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E25266A-A42B-463B-BB18-90E5250A67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D00C1CB-ACFD-42A4-867D-74F4AFF211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794623E-513B-47AE-AAEA-436E35B4E2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DBBC340-3D84-4C3D-98FB-2032934F39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82931</xdr:rowOff>
    </xdr:from>
    <xdr:to>
      <xdr:col>116</xdr:col>
      <xdr:colOff>114300</xdr:colOff>
      <xdr:row>107</xdr:row>
      <xdr:rowOff>13081</xdr:rowOff>
    </xdr:to>
    <xdr:sp macro="" textlink="">
      <xdr:nvSpPr>
        <xdr:cNvPr id="737" name="楕円 736">
          <a:extLst>
            <a:ext uri="{FF2B5EF4-FFF2-40B4-BE49-F238E27FC236}">
              <a16:creationId xmlns:a16="http://schemas.microsoft.com/office/drawing/2014/main" id="{CF7AD53B-4C8F-4940-BCC3-C9A76B92F26C}"/>
            </a:ext>
          </a:extLst>
        </xdr:cNvPr>
        <xdr:cNvSpPr/>
      </xdr:nvSpPr>
      <xdr:spPr>
        <a:xfrm>
          <a:off x="22110700" y="182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105808</xdr:rowOff>
    </xdr:from>
    <xdr:ext cx="469744" cy="259045"/>
    <xdr:sp macro="" textlink="">
      <xdr:nvSpPr>
        <xdr:cNvPr id="738" name="【庁舎】&#10;一人当たり面積該当値テキスト">
          <a:extLst>
            <a:ext uri="{FF2B5EF4-FFF2-40B4-BE49-F238E27FC236}">
              <a16:creationId xmlns:a16="http://schemas.microsoft.com/office/drawing/2014/main" id="{8FCF7492-EC38-493C-8207-2E6CEFEA1201}"/>
            </a:ext>
          </a:extLst>
        </xdr:cNvPr>
        <xdr:cNvSpPr txBox="1"/>
      </xdr:nvSpPr>
      <xdr:spPr>
        <a:xfrm>
          <a:off x="22199600" y="181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99695</xdr:rowOff>
    </xdr:from>
    <xdr:to>
      <xdr:col>112</xdr:col>
      <xdr:colOff>38100</xdr:colOff>
      <xdr:row>107</xdr:row>
      <xdr:rowOff>29845</xdr:rowOff>
    </xdr:to>
    <xdr:sp macro="" textlink="">
      <xdr:nvSpPr>
        <xdr:cNvPr id="739" name="楕円 738">
          <a:extLst>
            <a:ext uri="{FF2B5EF4-FFF2-40B4-BE49-F238E27FC236}">
              <a16:creationId xmlns:a16="http://schemas.microsoft.com/office/drawing/2014/main" id="{E1D7F61A-DF3C-4CA0-A4BA-AE24DE5ED9A0}"/>
            </a:ext>
          </a:extLst>
        </xdr:cNvPr>
        <xdr:cNvSpPr/>
      </xdr:nvSpPr>
      <xdr:spPr>
        <a:xfrm>
          <a:off x="21272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133731</xdr:rowOff>
    </xdr:from>
    <xdr:to>
      <xdr:col>116</xdr:col>
      <xdr:colOff>63500</xdr:colOff>
      <xdr:row>106</xdr:row>
      <xdr:rowOff>150495</xdr:rowOff>
    </xdr:to>
    <xdr:cxnSp macro="">
      <xdr:nvCxnSpPr>
        <xdr:cNvPr id="740" name="直線コネクタ 739">
          <a:extLst>
            <a:ext uri="{FF2B5EF4-FFF2-40B4-BE49-F238E27FC236}">
              <a16:creationId xmlns:a16="http://schemas.microsoft.com/office/drawing/2014/main" id="{E368374D-C68D-426F-9E6A-795AAB9A1581}"/>
            </a:ext>
          </a:extLst>
        </xdr:cNvPr>
        <xdr:cNvCxnSpPr/>
      </xdr:nvCxnSpPr>
      <xdr:spPr>
        <a:xfrm flipV="1">
          <a:off x="21323300" y="18307431"/>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102743</xdr:rowOff>
    </xdr:from>
    <xdr:to>
      <xdr:col>107</xdr:col>
      <xdr:colOff>101600</xdr:colOff>
      <xdr:row>107</xdr:row>
      <xdr:rowOff>32893</xdr:rowOff>
    </xdr:to>
    <xdr:sp macro="" textlink="">
      <xdr:nvSpPr>
        <xdr:cNvPr id="741" name="楕円 740">
          <a:extLst>
            <a:ext uri="{FF2B5EF4-FFF2-40B4-BE49-F238E27FC236}">
              <a16:creationId xmlns:a16="http://schemas.microsoft.com/office/drawing/2014/main" id="{9539D9C2-D86A-4B62-BEE1-360A1EA2ACFF}"/>
            </a:ext>
          </a:extLst>
        </xdr:cNvPr>
        <xdr:cNvSpPr/>
      </xdr:nvSpPr>
      <xdr:spPr>
        <a:xfrm>
          <a:off x="20383500" y="182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150495</xdr:rowOff>
    </xdr:from>
    <xdr:to>
      <xdr:col>111</xdr:col>
      <xdr:colOff>177800</xdr:colOff>
      <xdr:row>106</xdr:row>
      <xdr:rowOff>153543</xdr:rowOff>
    </xdr:to>
    <xdr:cxnSp macro="">
      <xdr:nvCxnSpPr>
        <xdr:cNvPr id="742" name="直線コネクタ 741">
          <a:extLst>
            <a:ext uri="{FF2B5EF4-FFF2-40B4-BE49-F238E27FC236}">
              <a16:creationId xmlns:a16="http://schemas.microsoft.com/office/drawing/2014/main" id="{FCE61A0E-3FBA-4EAF-9181-B8DB7ECCC359}"/>
            </a:ext>
          </a:extLst>
        </xdr:cNvPr>
        <xdr:cNvCxnSpPr/>
      </xdr:nvCxnSpPr>
      <xdr:spPr>
        <a:xfrm flipV="1">
          <a:off x="20434300" y="1832419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104267</xdr:rowOff>
    </xdr:from>
    <xdr:to>
      <xdr:col>102</xdr:col>
      <xdr:colOff>165100</xdr:colOff>
      <xdr:row>107</xdr:row>
      <xdr:rowOff>34417</xdr:rowOff>
    </xdr:to>
    <xdr:sp macro="" textlink="">
      <xdr:nvSpPr>
        <xdr:cNvPr id="743" name="楕円 742">
          <a:extLst>
            <a:ext uri="{FF2B5EF4-FFF2-40B4-BE49-F238E27FC236}">
              <a16:creationId xmlns:a16="http://schemas.microsoft.com/office/drawing/2014/main" id="{B10E99A1-60FB-4BC2-8AB2-D57F22AA0F08}"/>
            </a:ext>
          </a:extLst>
        </xdr:cNvPr>
        <xdr:cNvSpPr/>
      </xdr:nvSpPr>
      <xdr:spPr>
        <a:xfrm>
          <a:off x="19494500" y="182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153543</xdr:rowOff>
    </xdr:from>
    <xdr:to>
      <xdr:col>107</xdr:col>
      <xdr:colOff>50800</xdr:colOff>
      <xdr:row>106</xdr:row>
      <xdr:rowOff>155067</xdr:rowOff>
    </xdr:to>
    <xdr:cxnSp macro="">
      <xdr:nvCxnSpPr>
        <xdr:cNvPr id="744" name="直線コネクタ 743">
          <a:extLst>
            <a:ext uri="{FF2B5EF4-FFF2-40B4-BE49-F238E27FC236}">
              <a16:creationId xmlns:a16="http://schemas.microsoft.com/office/drawing/2014/main" id="{44259668-D464-4CC0-B894-A40345AAD14F}"/>
            </a:ext>
          </a:extLst>
        </xdr:cNvPr>
        <xdr:cNvCxnSpPr/>
      </xdr:nvCxnSpPr>
      <xdr:spPr>
        <a:xfrm flipV="1">
          <a:off x="19545300" y="183272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109982</xdr:rowOff>
    </xdr:from>
    <xdr:to>
      <xdr:col>98</xdr:col>
      <xdr:colOff>38100</xdr:colOff>
      <xdr:row>107</xdr:row>
      <xdr:rowOff>40132</xdr:rowOff>
    </xdr:to>
    <xdr:sp macro="" textlink="">
      <xdr:nvSpPr>
        <xdr:cNvPr id="745" name="楕円 744">
          <a:extLst>
            <a:ext uri="{FF2B5EF4-FFF2-40B4-BE49-F238E27FC236}">
              <a16:creationId xmlns:a16="http://schemas.microsoft.com/office/drawing/2014/main" id="{B007D1AD-6594-48EA-99CC-E65BC91D0241}"/>
            </a:ext>
          </a:extLst>
        </xdr:cNvPr>
        <xdr:cNvSpPr/>
      </xdr:nvSpPr>
      <xdr:spPr>
        <a:xfrm>
          <a:off x="18605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155067</xdr:rowOff>
    </xdr:from>
    <xdr:to>
      <xdr:col>102</xdr:col>
      <xdr:colOff>114300</xdr:colOff>
      <xdr:row>106</xdr:row>
      <xdr:rowOff>160782</xdr:rowOff>
    </xdr:to>
    <xdr:cxnSp macro="">
      <xdr:nvCxnSpPr>
        <xdr:cNvPr id="746" name="直線コネクタ 745">
          <a:extLst>
            <a:ext uri="{FF2B5EF4-FFF2-40B4-BE49-F238E27FC236}">
              <a16:creationId xmlns:a16="http://schemas.microsoft.com/office/drawing/2014/main" id="{25C75BEA-E20F-4F17-AB11-779E73396B28}"/>
            </a:ext>
          </a:extLst>
        </xdr:cNvPr>
        <xdr:cNvCxnSpPr/>
      </xdr:nvCxnSpPr>
      <xdr:spPr>
        <a:xfrm flipV="1">
          <a:off x="18656300" y="1832876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747" name="n_1aveValue【庁舎】&#10;一人当たり面積">
          <a:extLst>
            <a:ext uri="{FF2B5EF4-FFF2-40B4-BE49-F238E27FC236}">
              <a16:creationId xmlns:a16="http://schemas.microsoft.com/office/drawing/2014/main" id="{48CA7E42-7C08-4514-9AF8-E5A108AF9C9D}"/>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748" name="n_2aveValue【庁舎】&#10;一人当たり面積">
          <a:extLst>
            <a:ext uri="{FF2B5EF4-FFF2-40B4-BE49-F238E27FC236}">
              <a16:creationId xmlns:a16="http://schemas.microsoft.com/office/drawing/2014/main" id="{B2E9612A-B1B6-4A34-BD75-2F08CC3D967E}"/>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749" name="n_3aveValue【庁舎】&#10;一人当たり面積">
          <a:extLst>
            <a:ext uri="{FF2B5EF4-FFF2-40B4-BE49-F238E27FC236}">
              <a16:creationId xmlns:a16="http://schemas.microsoft.com/office/drawing/2014/main" id="{B4D1BDAE-35F9-4DA9-986E-2ECA900384A3}"/>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750" name="n_4aveValue【庁舎】&#10;一人当たり面積">
          <a:extLst>
            <a:ext uri="{FF2B5EF4-FFF2-40B4-BE49-F238E27FC236}">
              <a16:creationId xmlns:a16="http://schemas.microsoft.com/office/drawing/2014/main" id="{E2FF0C16-4D57-4863-8ACF-82B8E4C9C78D}"/>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46372</xdr:rowOff>
    </xdr:from>
    <xdr:ext cx="469744" cy="259045"/>
    <xdr:sp macro="" textlink="">
      <xdr:nvSpPr>
        <xdr:cNvPr id="751" name="n_1mainValue【庁舎】&#10;一人当たり面積">
          <a:extLst>
            <a:ext uri="{FF2B5EF4-FFF2-40B4-BE49-F238E27FC236}">
              <a16:creationId xmlns:a16="http://schemas.microsoft.com/office/drawing/2014/main" id="{5AFAD2DF-864D-45A6-A11D-2559C28543F9}"/>
            </a:ext>
          </a:extLst>
        </xdr:cNvPr>
        <xdr:cNvSpPr txBox="1"/>
      </xdr:nvSpPr>
      <xdr:spPr>
        <a:xfrm>
          <a:off x="210757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49420</xdr:rowOff>
    </xdr:from>
    <xdr:ext cx="469744" cy="259045"/>
    <xdr:sp macro="" textlink="">
      <xdr:nvSpPr>
        <xdr:cNvPr id="752" name="n_2mainValue【庁舎】&#10;一人当たり面積">
          <a:extLst>
            <a:ext uri="{FF2B5EF4-FFF2-40B4-BE49-F238E27FC236}">
              <a16:creationId xmlns:a16="http://schemas.microsoft.com/office/drawing/2014/main" id="{7294789C-4CB5-407B-A94C-32438408483A}"/>
            </a:ext>
          </a:extLst>
        </xdr:cNvPr>
        <xdr:cNvSpPr txBox="1"/>
      </xdr:nvSpPr>
      <xdr:spPr>
        <a:xfrm>
          <a:off x="20199427" y="18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50944</xdr:rowOff>
    </xdr:from>
    <xdr:ext cx="469744" cy="259045"/>
    <xdr:sp macro="" textlink="">
      <xdr:nvSpPr>
        <xdr:cNvPr id="753" name="n_3mainValue【庁舎】&#10;一人当たり面積">
          <a:extLst>
            <a:ext uri="{FF2B5EF4-FFF2-40B4-BE49-F238E27FC236}">
              <a16:creationId xmlns:a16="http://schemas.microsoft.com/office/drawing/2014/main" id="{E51482B2-B297-44D9-9960-4FEE31D01C14}"/>
            </a:ext>
          </a:extLst>
        </xdr:cNvPr>
        <xdr:cNvSpPr txBox="1"/>
      </xdr:nvSpPr>
      <xdr:spPr>
        <a:xfrm>
          <a:off x="19310427" y="180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31259</xdr:rowOff>
    </xdr:from>
    <xdr:ext cx="469744" cy="259045"/>
    <xdr:sp macro="" textlink="">
      <xdr:nvSpPr>
        <xdr:cNvPr id="754" name="n_4mainValue【庁舎】&#10;一人当たり面積">
          <a:extLst>
            <a:ext uri="{FF2B5EF4-FFF2-40B4-BE49-F238E27FC236}">
              <a16:creationId xmlns:a16="http://schemas.microsoft.com/office/drawing/2014/main" id="{217F7B76-A648-4DC9-BF8A-4594BB6405F6}"/>
            </a:ext>
          </a:extLst>
        </xdr:cNvPr>
        <xdr:cNvSpPr txBox="1"/>
      </xdr:nvSpPr>
      <xdr:spPr>
        <a:xfrm>
          <a:off x="18421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1DD02BAD-0CAB-4E02-A7DF-89002AEB99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B7BE2E2-20B7-4AAC-BFF5-43BB62C6FB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81A9A097-AFB9-414A-B72C-3CD5978C85A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で図書館、体育館・プール、福祉施設、庁舎において有形固定資産減価償却率が類似団体平均値を上回っている。一般廃棄物処理施設と消防施設においては有形固定資産減価償却率が類似団体を下回っているが、ほとんどが一部事務組合の阿蘇広域行政事務組合の資産である。図書館施設であるヒゴタイ公園の図書館の有形固定資産減価償却率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が続いているため、改修工事が必要と見込まれる。また、体育館・プールについては、南部地区公民館の体育館、山鹿体育館、田尻体育館の３つがあるが、有形固定資産減価償却率が山鹿体育館では</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で南部地区公民館の体育館、田尻体育館では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となっている。施設類型においては有形固定資産減価償却率が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の施設が点在するため改修工事の検討も含め、公共施設等総合管理計画に基づき適切に更新していく。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1,404
60.81
2,454,642
2,402,963
22,277
1,172,770
2,188,654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財政力は微増ではあるが上昇傾向となっている。この数年は畜産関係者の所得増加や、震災関連事業ならびに自然災害復旧事業等により、管内建設業者の業績改善等により税徴収額の増加などが財政力向上の一因であると考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629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142119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人件費の上昇や、地方債償還額の上昇などにより、財政の硬直化が進んでいる。消費税増税や会計年度任用制度などが開始した令和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年度以降は財政的負担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が推測され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、ますます硬直化が進むと考える。今後も不要な支出は避け財政の健全化を図る。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93617</xdr:rowOff>
    </xdr:from>
    <xdr:to>
      <xdr:col>23</xdr:col>
      <xdr:colOff>133350</xdr:colOff>
      <xdr:row>63</xdr:row>
      <xdr:rowOff>148772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894967"/>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121194</xdr:rowOff>
    </xdr:from>
    <xdr:to>
      <xdr:col>19</xdr:col>
      <xdr:colOff>133350</xdr:colOff>
      <xdr:row>63</xdr:row>
      <xdr:rowOff>148772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2254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37556</xdr:rowOff>
    </xdr:from>
    <xdr:to>
      <xdr:col>15</xdr:col>
      <xdr:colOff>82550</xdr:colOff>
      <xdr:row>63</xdr:row>
      <xdr:rowOff>121194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67456"/>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23767</xdr:rowOff>
    </xdr:from>
    <xdr:to>
      <xdr:col>11</xdr:col>
      <xdr:colOff>31750</xdr:colOff>
      <xdr:row>62</xdr:row>
      <xdr:rowOff>37556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65366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42817</xdr:rowOff>
    </xdr:from>
    <xdr:to>
      <xdr:col>23</xdr:col>
      <xdr:colOff>184150</xdr:colOff>
      <xdr:row>63</xdr:row>
      <xdr:rowOff>144417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14894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97972</xdr:rowOff>
    </xdr:from>
    <xdr:to>
      <xdr:col>19</xdr:col>
      <xdr:colOff>184150</xdr:colOff>
      <xdr:row>64</xdr:row>
      <xdr:rowOff>28122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12899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8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70394</xdr:rowOff>
    </xdr:from>
    <xdr:to>
      <xdr:col>15</xdr:col>
      <xdr:colOff>133350</xdr:colOff>
      <xdr:row>64</xdr:row>
      <xdr:rowOff>544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156771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158206</xdr:rowOff>
    </xdr:from>
    <xdr:to>
      <xdr:col>11</xdr:col>
      <xdr:colOff>82550</xdr:colOff>
      <xdr:row>62</xdr:row>
      <xdr:rowOff>88356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98533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144417</xdr:rowOff>
    </xdr:from>
    <xdr:to>
      <xdr:col>7</xdr:col>
      <xdr:colOff>31750</xdr:colOff>
      <xdr:row>62</xdr:row>
      <xdr:rowOff>74567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84744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円増加している。類似団体と比較しても、まだ平均を上回っている状況である。人口規模が小さいため、人口一人当たりの数値は上がってしまうが、今後も人口は減少傾向で推移すると推計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現状における更なる改善を図り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値に近づけていく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46704</xdr:rowOff>
    </xdr:from>
    <xdr:to>
      <xdr:col>23</xdr:col>
      <xdr:colOff>133350</xdr:colOff>
      <xdr:row>81</xdr:row>
      <xdr:rowOff>66523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34154"/>
          <a:ext cx="838200" cy="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17661</xdr:rowOff>
    </xdr:from>
    <xdr:to>
      <xdr:col>19</xdr:col>
      <xdr:colOff>133350</xdr:colOff>
      <xdr:row>81</xdr:row>
      <xdr:rowOff>46704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05111"/>
          <a:ext cx="889000" cy="2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17661</xdr:rowOff>
    </xdr:from>
    <xdr:to>
      <xdr:col>15</xdr:col>
      <xdr:colOff>82550</xdr:colOff>
      <xdr:row>81</xdr:row>
      <xdr:rowOff>150811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05111"/>
          <a:ext cx="889000" cy="13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89801</xdr:rowOff>
    </xdr:from>
    <xdr:to>
      <xdr:col>11</xdr:col>
      <xdr:colOff>31750</xdr:colOff>
      <xdr:row>81</xdr:row>
      <xdr:rowOff>150811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77251"/>
          <a:ext cx="889000" cy="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15723</xdr:rowOff>
    </xdr:from>
    <xdr:to>
      <xdr:col>23</xdr:col>
      <xdr:colOff>184150</xdr:colOff>
      <xdr:row>81</xdr:row>
      <xdr:rowOff>117323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159250</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7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167354</xdr:rowOff>
    </xdr:from>
    <xdr:to>
      <xdr:col>19</xdr:col>
      <xdr:colOff>184150</xdr:colOff>
      <xdr:row>81</xdr:row>
      <xdr:rowOff>97504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82281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96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138311</xdr:rowOff>
    </xdr:from>
    <xdr:to>
      <xdr:col>15</xdr:col>
      <xdr:colOff>133350</xdr:colOff>
      <xdr:row>81</xdr:row>
      <xdr:rowOff>68461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53238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94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100011</xdr:rowOff>
    </xdr:from>
    <xdr:to>
      <xdr:col>11</xdr:col>
      <xdr:colOff>82550</xdr:colOff>
      <xdr:row>82</xdr:row>
      <xdr:rowOff>30161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8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14938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07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39001</xdr:rowOff>
    </xdr:from>
    <xdr:to>
      <xdr:col>7</xdr:col>
      <xdr:colOff>31750</xdr:colOff>
      <xdr:row>81</xdr:row>
      <xdr:rowOff>140601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2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125378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01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ポイント低く、依然として低い傾向にある。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従来から人件費を抑え、給与水準を低く保ち、投資単独事業や単独補助事業を実施してきたことが背景にある。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今後も、給与や各種手当の是正も含め、引き続き給与の適正化に努める。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77470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8945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77470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2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116205</xdr:rowOff>
    </xdr:from>
    <xdr:to>
      <xdr:col>72</xdr:col>
      <xdr:colOff>203200</xdr:colOff>
      <xdr:row>86</xdr:row>
      <xdr:rowOff>77470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894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116205</xdr:rowOff>
    </xdr:from>
    <xdr:to>
      <xdr:col>68</xdr:col>
      <xdr:colOff>152400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89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65405</xdr:rowOff>
    </xdr:from>
    <xdr:to>
      <xdr:col>81</xdr:col>
      <xdr:colOff>95250</xdr:colOff>
      <xdr:row>85</xdr:row>
      <xdr:rowOff>167005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81932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8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65405</xdr:rowOff>
    </xdr:from>
    <xdr:to>
      <xdr:col>68</xdr:col>
      <xdr:colOff>203200</xdr:colOff>
      <xdr:row>85</xdr:row>
      <xdr:rowOff>167005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5732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類似団体比では平均値を上回っている。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定数条例上は定員（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人）を下回っており、退職者の人数分を補充する形で採用を検討している。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少子高齢化等により毎年１％前後の範囲で人口が減少しており、今後も減少傾向が続くと推計していることから、指数は上昇傾向になると判断している。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47587</xdr:rowOff>
    </xdr:from>
    <xdr:to>
      <xdr:col>81</xdr:col>
      <xdr:colOff>44450</xdr:colOff>
      <xdr:row>62</xdr:row>
      <xdr:rowOff>127216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77487"/>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47587</xdr:rowOff>
    </xdr:from>
    <xdr:to>
      <xdr:col>77</xdr:col>
      <xdr:colOff>44450</xdr:colOff>
      <xdr:row>62</xdr:row>
      <xdr:rowOff>77508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677487"/>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77508</xdr:rowOff>
    </xdr:from>
    <xdr:to>
      <xdr:col>72</xdr:col>
      <xdr:colOff>203200</xdr:colOff>
      <xdr:row>62</xdr:row>
      <xdr:rowOff>106705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707408"/>
          <a:ext cx="889000" cy="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48793</xdr:rowOff>
    </xdr:from>
    <xdr:to>
      <xdr:col>68</xdr:col>
      <xdr:colOff>152400</xdr:colOff>
      <xdr:row>62</xdr:row>
      <xdr:rowOff>106705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7869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76416</xdr:rowOff>
    </xdr:from>
    <xdr:to>
      <xdr:col>81</xdr:col>
      <xdr:colOff>95250</xdr:colOff>
      <xdr:row>63</xdr:row>
      <xdr:rowOff>6566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48493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7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168237</xdr:rowOff>
    </xdr:from>
    <xdr:to>
      <xdr:col>77</xdr:col>
      <xdr:colOff>95250</xdr:colOff>
      <xdr:row>62</xdr:row>
      <xdr:rowOff>98387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83164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13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26708</xdr:rowOff>
    </xdr:from>
    <xdr:to>
      <xdr:col>73</xdr:col>
      <xdr:colOff>44450</xdr:colOff>
      <xdr:row>62</xdr:row>
      <xdr:rowOff>128308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113085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4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55905</xdr:rowOff>
    </xdr:from>
    <xdr:to>
      <xdr:col>68</xdr:col>
      <xdr:colOff>203200</xdr:colOff>
      <xdr:row>62</xdr:row>
      <xdr:rowOff>157505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142282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7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169443</xdr:rowOff>
    </xdr:from>
    <xdr:to>
      <xdr:col>64</xdr:col>
      <xdr:colOff>152400</xdr:colOff>
      <xdr:row>62</xdr:row>
      <xdr:rowOff>99593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84370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1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公債費比率は前年比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ヵ年平均であることから、平成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が大きかったため、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公債費比率は今後さらに減少し、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％台で推移すると考えている。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49530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860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121920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50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121920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113877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1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将来負担比率は現在０である。今後は老朽化する公共施設に関する維持管理への対応などが大きな負担になると思われる。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基金を取り崩し充当していけば、基金残高は減少することとなるので、将来負担率が発生する可能性がある。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1,404
60.81
2,454,642
2,402,963
22,277
1,172,770
2,188,654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全国平均、県平均、類似団体平均をともに上回っている。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、前々年度から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ている。これは歳出全体が減少傾向にあること及び退職者数に対し採用数が少なかったことが要因である。今後も給与制度の是正や定員管理に基づく適正かつバランスの取れた職員採用を行っていくことで、人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963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159004</xdr:rowOff>
    </xdr:from>
    <xdr:to>
      <xdr:col>19</xdr:col>
      <xdr:colOff>187325</xdr:colOff>
      <xdr:row>39</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741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99568</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146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57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増加はコロナ感染症拡大防止対策によるものが大きい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は物件費全体の支出について、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その必要性や優先度を厳しく点検し、見直しも含めて経常経費の削減に努める。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662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51562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43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787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xdr:rowOff>
    </xdr:from>
    <xdr:to>
      <xdr:col>69</xdr:col>
      <xdr:colOff>92075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51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89679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128778</xdr:rowOff>
    </xdr:from>
    <xdr:to>
      <xdr:col>65</xdr:col>
      <xdr:colOff>53975</xdr:colOff>
      <xdr:row>16</xdr:row>
      <xdr:rowOff>58928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69105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扶助費総額では前年比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しており、補助事業で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千円）、単独事業で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事業等の効果的な実施に努める。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186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類似団体平均を下回ったのは操出金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に因るところが大きい。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後期高齢者特別会計への繰出金の減少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30,526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が要因であり、公営事業を始め公営企業会計においても、より適正な運営を求めるとともに、各会計の税や料の徴収強化もお願いしていく。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55</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3929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80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480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134620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4805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xdr:rowOff>
    </xdr:from>
    <xdr:to>
      <xdr:col>74</xdr:col>
      <xdr:colOff>31750</xdr:colOff>
      <xdr:row>55</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83820</xdr:rowOff>
    </xdr:from>
    <xdr:to>
      <xdr:col>65</xdr:col>
      <xdr:colOff>53975</xdr:colOff>
      <xdr:row>56</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170197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と比較しても著しく伸びている。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コロナ感染症拡大防止対策によるものが大き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は補助費全体の支出について、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その必要性や優先度を厳しく点検し、見直しも含めて経常経費の削減に努める。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1291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140716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077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年度にピークを迎えた公債費は、これまでの借入抑制により年々減少していたが、平成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九州北部豪雨災害による起債の償還が始まり、増加に転じた。その後減少傾向にあったが、熊本地震ならびに大規模化している自然災害等の復興・復旧により再び増加している。今後も新規発行抑制と併せて計画的な起債活用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68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161289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80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161289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381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38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104157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この数年、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全体的に上昇傾向が続いてい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ポイント減少に転じた。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今後は類似団体平均以下を維持できるよう、不要な支出は抑えていくことを心がけていく。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97608</xdr:rowOff>
    </xdr:from>
    <xdr:to>
      <xdr:col>82</xdr:col>
      <xdr:colOff>107950</xdr:colOff>
      <xdr:row>76</xdr:row>
      <xdr:rowOff>140063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2780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140063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343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79647</xdr:rowOff>
    </xdr:from>
    <xdr:to>
      <xdr:col>73</xdr:col>
      <xdr:colOff>180975</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38397"/>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79647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057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131553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18885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89263</xdr:rowOff>
    </xdr:from>
    <xdr:to>
      <xdr:col>78</xdr:col>
      <xdr:colOff>120650</xdr:colOff>
      <xdr:row>77</xdr:row>
      <xdr:rowOff>19413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4190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28847</xdr:rowOff>
    </xdr:from>
    <xdr:to>
      <xdr:col>69</xdr:col>
      <xdr:colOff>142875</xdr:colOff>
      <xdr:row>75</xdr:row>
      <xdr:rowOff>130447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140624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13685</xdr:rowOff>
    </xdr:from>
    <xdr:to>
      <xdr:col>29</xdr:col>
      <xdr:colOff>127000</xdr:colOff>
      <xdr:row>17</xdr:row>
      <xdr:rowOff>33804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75960"/>
          <a:ext cx="647700" cy="2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33804</xdr:rowOff>
    </xdr:from>
    <xdr:to>
      <xdr:col>26</xdr:col>
      <xdr:colOff>50800</xdr:colOff>
      <xdr:row>17</xdr:row>
      <xdr:rowOff>47339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6079"/>
          <a:ext cx="698500" cy="13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47339</xdr:rowOff>
    </xdr:from>
    <xdr:to>
      <xdr:col>22</xdr:col>
      <xdr:colOff>114300</xdr:colOff>
      <xdr:row>17</xdr:row>
      <xdr:rowOff>62464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09614"/>
          <a:ext cx="698500" cy="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62464</xdr:rowOff>
    </xdr:from>
    <xdr:to>
      <xdr:col>18</xdr:col>
      <xdr:colOff>177800</xdr:colOff>
      <xdr:row>17</xdr:row>
      <xdr:rowOff>67370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24739"/>
          <a:ext cx="698500" cy="4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134335</xdr:rowOff>
    </xdr:from>
    <xdr:to>
      <xdr:col>29</xdr:col>
      <xdr:colOff>177800</xdr:colOff>
      <xdr:row>17</xdr:row>
      <xdr:rowOff>64485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2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150862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154454</xdr:rowOff>
    </xdr:from>
    <xdr:to>
      <xdr:col>26</xdr:col>
      <xdr:colOff>101600</xdr:colOff>
      <xdr:row>17</xdr:row>
      <xdr:rowOff>84604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1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167989</xdr:rowOff>
    </xdr:from>
    <xdr:to>
      <xdr:col>22</xdr:col>
      <xdr:colOff>165100</xdr:colOff>
      <xdr:row>17</xdr:row>
      <xdr:rowOff>98139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5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108316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2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11664</xdr:rowOff>
    </xdr:from>
    <xdr:to>
      <xdr:col>19</xdr:col>
      <xdr:colOff>38100</xdr:colOff>
      <xdr:row>17</xdr:row>
      <xdr:rowOff>113264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7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123441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16570</xdr:rowOff>
    </xdr:from>
    <xdr:to>
      <xdr:col>15</xdr:col>
      <xdr:colOff>101600</xdr:colOff>
      <xdr:row>17</xdr:row>
      <xdr:rowOff>118170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7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128347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185041</xdr:rowOff>
    </xdr:from>
    <xdr:to>
      <xdr:col>29</xdr:col>
      <xdr:colOff>127000</xdr:colOff>
      <xdr:row>35</xdr:row>
      <xdr:rowOff>206248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95391"/>
          <a:ext cx="647700" cy="2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80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189209</xdr:rowOff>
    </xdr:from>
    <xdr:to>
      <xdr:col>26</xdr:col>
      <xdr:colOff>50800</xdr:colOff>
      <xdr:row>35</xdr:row>
      <xdr:rowOff>206248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99559"/>
          <a:ext cx="698500" cy="17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84945</xdr:rowOff>
    </xdr:from>
    <xdr:to>
      <xdr:col>22</xdr:col>
      <xdr:colOff>114300</xdr:colOff>
      <xdr:row>35</xdr:row>
      <xdr:rowOff>189209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695295"/>
          <a:ext cx="698500" cy="104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47546</xdr:rowOff>
    </xdr:from>
    <xdr:to>
      <xdr:col>18</xdr:col>
      <xdr:colOff>177800</xdr:colOff>
      <xdr:row>35</xdr:row>
      <xdr:rowOff>84945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657896"/>
          <a:ext cx="698500" cy="3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134241</xdr:rowOff>
    </xdr:from>
    <xdr:to>
      <xdr:col>29</xdr:col>
      <xdr:colOff>177800</xdr:colOff>
      <xdr:row>35</xdr:row>
      <xdr:rowOff>235841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4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322218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8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155448</xdr:rowOff>
    </xdr:from>
    <xdr:to>
      <xdr:col>26</xdr:col>
      <xdr:colOff>101600</xdr:colOff>
      <xdr:row>35</xdr:row>
      <xdr:rowOff>257048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6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267225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34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138409</xdr:rowOff>
    </xdr:from>
    <xdr:to>
      <xdr:col>22</xdr:col>
      <xdr:colOff>165100</xdr:colOff>
      <xdr:row>35</xdr:row>
      <xdr:rowOff>240009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4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250186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1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34145</xdr:rowOff>
    </xdr:from>
    <xdr:to>
      <xdr:col>19</xdr:col>
      <xdr:colOff>38100</xdr:colOff>
      <xdr:row>35</xdr:row>
      <xdr:rowOff>135745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4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145922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339646</xdr:rowOff>
    </xdr:from>
    <xdr:to>
      <xdr:col>15</xdr:col>
      <xdr:colOff>101600</xdr:colOff>
      <xdr:row>35</xdr:row>
      <xdr:rowOff>98346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07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108523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1,404
60.81
2,454,642
2,402,963
22,277
1,172,770
2,188,654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55743</xdr:rowOff>
    </xdr:from>
    <xdr:to>
      <xdr:col>24</xdr:col>
      <xdr:colOff>63500</xdr:colOff>
      <xdr:row>36</xdr:row>
      <xdr:rowOff>81527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7943"/>
          <a:ext cx="838200" cy="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79272</xdr:rowOff>
    </xdr:from>
    <xdr:to>
      <xdr:col>19</xdr:col>
      <xdr:colOff>177800</xdr:colOff>
      <xdr:row>36</xdr:row>
      <xdr:rowOff>81527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51472"/>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79272</xdr:rowOff>
    </xdr:from>
    <xdr:to>
      <xdr:col>15</xdr:col>
      <xdr:colOff>50800</xdr:colOff>
      <xdr:row>36</xdr:row>
      <xdr:rowOff>95984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51472"/>
          <a:ext cx="889000" cy="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95984</xdr:rowOff>
    </xdr:from>
    <xdr:to>
      <xdr:col>10</xdr:col>
      <xdr:colOff>114300</xdr:colOff>
      <xdr:row>36</xdr:row>
      <xdr:rowOff>107566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6818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4943</xdr:rowOff>
    </xdr:from>
    <xdr:to>
      <xdr:col>24</xdr:col>
      <xdr:colOff>114300</xdr:colOff>
      <xdr:row>36</xdr:row>
      <xdr:rowOff>106543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27820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30727</xdr:rowOff>
    </xdr:from>
    <xdr:to>
      <xdr:col>20</xdr:col>
      <xdr:colOff>38100</xdr:colOff>
      <xdr:row>36</xdr:row>
      <xdr:rowOff>132327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148854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7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28472</xdr:rowOff>
    </xdr:from>
    <xdr:to>
      <xdr:col>15</xdr:col>
      <xdr:colOff>101600</xdr:colOff>
      <xdr:row>36</xdr:row>
      <xdr:rowOff>130072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146599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7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45184</xdr:rowOff>
    </xdr:from>
    <xdr:to>
      <xdr:col>10</xdr:col>
      <xdr:colOff>165100</xdr:colOff>
      <xdr:row>36</xdr:row>
      <xdr:rowOff>146784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163311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9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56766</xdr:rowOff>
    </xdr:from>
    <xdr:to>
      <xdr:col>6</xdr:col>
      <xdr:colOff>38100</xdr:colOff>
      <xdr:row>36</xdr:row>
      <xdr:rowOff>158366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0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153692</xdr:rowOff>
    </xdr:from>
    <xdr:to>
      <xdr:col>24</xdr:col>
      <xdr:colOff>63500</xdr:colOff>
      <xdr:row>56</xdr:row>
      <xdr:rowOff>166610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54892"/>
          <a:ext cx="838200" cy="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166610</xdr:rowOff>
    </xdr:from>
    <xdr:to>
      <xdr:col>19</xdr:col>
      <xdr:colOff>177800</xdr:colOff>
      <xdr:row>57</xdr:row>
      <xdr:rowOff>29645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7810"/>
          <a:ext cx="8890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134322</xdr:rowOff>
    </xdr:from>
    <xdr:to>
      <xdr:col>15</xdr:col>
      <xdr:colOff>50800</xdr:colOff>
      <xdr:row>57</xdr:row>
      <xdr:rowOff>29645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564072"/>
          <a:ext cx="889000" cy="23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134322</xdr:rowOff>
    </xdr:from>
    <xdr:to>
      <xdr:col>10</xdr:col>
      <xdr:colOff>114300</xdr:colOff>
      <xdr:row>56</xdr:row>
      <xdr:rowOff>52409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64072"/>
          <a:ext cx="889000" cy="8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102892</xdr:rowOff>
    </xdr:from>
    <xdr:to>
      <xdr:col>24</xdr:col>
      <xdr:colOff>114300</xdr:colOff>
      <xdr:row>57</xdr:row>
      <xdr:rowOff>33042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81319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8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115810</xdr:rowOff>
    </xdr:from>
    <xdr:to>
      <xdr:col>20</xdr:col>
      <xdr:colOff>38100</xdr:colOff>
      <xdr:row>57</xdr:row>
      <xdr:rowOff>45960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37087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150295</xdr:rowOff>
    </xdr:from>
    <xdr:to>
      <xdr:col>15</xdr:col>
      <xdr:colOff>101600</xdr:colOff>
      <xdr:row>57</xdr:row>
      <xdr:rowOff>80445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71572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4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83522</xdr:rowOff>
    </xdr:from>
    <xdr:to>
      <xdr:col>10</xdr:col>
      <xdr:colOff>165100</xdr:colOff>
      <xdr:row>56</xdr:row>
      <xdr:rowOff>13672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30199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28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1609</xdr:rowOff>
    </xdr:from>
    <xdr:to>
      <xdr:col>6</xdr:col>
      <xdr:colOff>38100</xdr:colOff>
      <xdr:row>56</xdr:row>
      <xdr:rowOff>103209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0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119736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7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166957</xdr:rowOff>
    </xdr:from>
    <xdr:to>
      <xdr:col>24</xdr:col>
      <xdr:colOff>63500</xdr:colOff>
      <xdr:row>79</xdr:row>
      <xdr:rowOff>7200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40057"/>
          <a:ext cx="838200" cy="1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166957</xdr:rowOff>
    </xdr:from>
    <xdr:to>
      <xdr:col>19</xdr:col>
      <xdr:colOff>177800</xdr:colOff>
      <xdr:row>79</xdr:row>
      <xdr:rowOff>15619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40057"/>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15619</xdr:rowOff>
    </xdr:from>
    <xdr:to>
      <xdr:col>15</xdr:col>
      <xdr:colOff>50800</xdr:colOff>
      <xdr:row>79</xdr:row>
      <xdr:rowOff>18565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60169"/>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18565</xdr:rowOff>
    </xdr:from>
    <xdr:to>
      <xdr:col>10</xdr:col>
      <xdr:colOff>114300</xdr:colOff>
      <xdr:row>79</xdr:row>
      <xdr:rowOff>21338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63115"/>
          <a:ext cx="8890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127850</xdr:rowOff>
    </xdr:from>
    <xdr:to>
      <xdr:col>24</xdr:col>
      <xdr:colOff>114300</xdr:colOff>
      <xdr:row>79</xdr:row>
      <xdr:rowOff>58000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42777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116157</xdr:rowOff>
    </xdr:from>
    <xdr:to>
      <xdr:col>20</xdr:col>
      <xdr:colOff>38100</xdr:colOff>
      <xdr:row>79</xdr:row>
      <xdr:rowOff>46307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37434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136269</xdr:rowOff>
    </xdr:from>
    <xdr:to>
      <xdr:col>15</xdr:col>
      <xdr:colOff>101600</xdr:colOff>
      <xdr:row>79</xdr:row>
      <xdr:rowOff>66419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57546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139215</xdr:rowOff>
    </xdr:from>
    <xdr:to>
      <xdr:col>10</xdr:col>
      <xdr:colOff>165100</xdr:colOff>
      <xdr:row>79</xdr:row>
      <xdr:rowOff>69365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60492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0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141988</xdr:rowOff>
    </xdr:from>
    <xdr:to>
      <xdr:col>6</xdr:col>
      <xdr:colOff>38100</xdr:colOff>
      <xdr:row>79</xdr:row>
      <xdr:rowOff>72138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63265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22634</xdr:rowOff>
    </xdr:from>
    <xdr:to>
      <xdr:col>24</xdr:col>
      <xdr:colOff>63500</xdr:colOff>
      <xdr:row>95</xdr:row>
      <xdr:rowOff>28067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10384"/>
          <a:ext cx="8382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28067</xdr:rowOff>
    </xdr:from>
    <xdr:to>
      <xdr:col>19</xdr:col>
      <xdr:colOff>177800</xdr:colOff>
      <xdr:row>95</xdr:row>
      <xdr:rowOff>33978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15817"/>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19196</xdr:rowOff>
    </xdr:from>
    <xdr:to>
      <xdr:col>15</xdr:col>
      <xdr:colOff>50800</xdr:colOff>
      <xdr:row>95</xdr:row>
      <xdr:rowOff>33978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06946"/>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19196</xdr:rowOff>
    </xdr:from>
    <xdr:to>
      <xdr:col>10</xdr:col>
      <xdr:colOff>114300</xdr:colOff>
      <xdr:row>95</xdr:row>
      <xdr:rowOff>67365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06946"/>
          <a:ext cx="8890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143284</xdr:rowOff>
    </xdr:from>
    <xdr:to>
      <xdr:col>24</xdr:col>
      <xdr:colOff>114300</xdr:colOff>
      <xdr:row>95</xdr:row>
      <xdr:rowOff>73434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5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121711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3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148717</xdr:rowOff>
    </xdr:from>
    <xdr:to>
      <xdr:col>20</xdr:col>
      <xdr:colOff>38100</xdr:colOff>
      <xdr:row>95</xdr:row>
      <xdr:rowOff>78867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95394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4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154628</xdr:rowOff>
    </xdr:from>
    <xdr:to>
      <xdr:col>15</xdr:col>
      <xdr:colOff>101600</xdr:colOff>
      <xdr:row>95</xdr:row>
      <xdr:rowOff>84778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101305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139846</xdr:rowOff>
    </xdr:from>
    <xdr:to>
      <xdr:col>10</xdr:col>
      <xdr:colOff>165100</xdr:colOff>
      <xdr:row>95</xdr:row>
      <xdr:rowOff>69996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86523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0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16565</xdr:rowOff>
    </xdr:from>
    <xdr:to>
      <xdr:col>6</xdr:col>
      <xdr:colOff>38100</xdr:colOff>
      <xdr:row>95</xdr:row>
      <xdr:rowOff>118165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109292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84866</xdr:rowOff>
    </xdr:from>
    <xdr:to>
      <xdr:col>55</xdr:col>
      <xdr:colOff>0</xdr:colOff>
      <xdr:row>38</xdr:row>
      <xdr:rowOff>34603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57066"/>
          <a:ext cx="838200" cy="2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16503</xdr:rowOff>
    </xdr:from>
    <xdr:to>
      <xdr:col>50</xdr:col>
      <xdr:colOff>114300</xdr:colOff>
      <xdr:row>38</xdr:row>
      <xdr:rowOff>34603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31603"/>
          <a:ext cx="889000" cy="1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60261</xdr:rowOff>
    </xdr:from>
    <xdr:to>
      <xdr:col>45</xdr:col>
      <xdr:colOff>177800</xdr:colOff>
      <xdr:row>38</xdr:row>
      <xdr:rowOff>16503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03911"/>
          <a:ext cx="889000" cy="12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60261</xdr:rowOff>
    </xdr:from>
    <xdr:to>
      <xdr:col>41</xdr:col>
      <xdr:colOff>50800</xdr:colOff>
      <xdr:row>37</xdr:row>
      <xdr:rowOff>101707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03911"/>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34066</xdr:rowOff>
    </xdr:from>
    <xdr:to>
      <xdr:col>55</xdr:col>
      <xdr:colOff>50800</xdr:colOff>
      <xdr:row>36</xdr:row>
      <xdr:rowOff>135666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56943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5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155253</xdr:rowOff>
    </xdr:from>
    <xdr:to>
      <xdr:col>50</xdr:col>
      <xdr:colOff>165100</xdr:colOff>
      <xdr:row>38</xdr:row>
      <xdr:rowOff>85403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101930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7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137153</xdr:rowOff>
    </xdr:from>
    <xdr:to>
      <xdr:col>46</xdr:col>
      <xdr:colOff>38100</xdr:colOff>
      <xdr:row>38</xdr:row>
      <xdr:rowOff>67303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83830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5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9461</xdr:rowOff>
    </xdr:from>
    <xdr:to>
      <xdr:col>41</xdr:col>
      <xdr:colOff>101600</xdr:colOff>
      <xdr:row>37</xdr:row>
      <xdr:rowOff>111061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127588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2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50907</xdr:rowOff>
    </xdr:from>
    <xdr:to>
      <xdr:col>36</xdr:col>
      <xdr:colOff>165100</xdr:colOff>
      <xdr:row>37</xdr:row>
      <xdr:rowOff>152507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169034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6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83215</xdr:rowOff>
    </xdr:from>
    <xdr:to>
      <xdr:col>55</xdr:col>
      <xdr:colOff>0</xdr:colOff>
      <xdr:row>58</xdr:row>
      <xdr:rowOff>130299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27315"/>
          <a:ext cx="838200" cy="4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120875</xdr:rowOff>
    </xdr:from>
    <xdr:to>
      <xdr:col>50</xdr:col>
      <xdr:colOff>114300</xdr:colOff>
      <xdr:row>58</xdr:row>
      <xdr:rowOff>130299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64975"/>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110423</xdr:rowOff>
    </xdr:from>
    <xdr:to>
      <xdr:col>45</xdr:col>
      <xdr:colOff>177800</xdr:colOff>
      <xdr:row>58</xdr:row>
      <xdr:rowOff>120875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54523"/>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101857</xdr:rowOff>
    </xdr:from>
    <xdr:to>
      <xdr:col>41</xdr:col>
      <xdr:colOff>50800</xdr:colOff>
      <xdr:row>58</xdr:row>
      <xdr:rowOff>110423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45957"/>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32415</xdr:rowOff>
    </xdr:from>
    <xdr:to>
      <xdr:col>55</xdr:col>
      <xdr:colOff>50800</xdr:colOff>
      <xdr:row>58</xdr:row>
      <xdr:rowOff>134015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163242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79499</xdr:rowOff>
    </xdr:from>
    <xdr:to>
      <xdr:col>50</xdr:col>
      <xdr:colOff>165100</xdr:colOff>
      <xdr:row>59</xdr:row>
      <xdr:rowOff>9649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776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1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70075</xdr:rowOff>
    </xdr:from>
    <xdr:to>
      <xdr:col>46</xdr:col>
      <xdr:colOff>38100</xdr:colOff>
      <xdr:row>59</xdr:row>
      <xdr:rowOff>225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1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162802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0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59623</xdr:rowOff>
    </xdr:from>
    <xdr:to>
      <xdr:col>41</xdr:col>
      <xdr:colOff>101600</xdr:colOff>
      <xdr:row>58</xdr:row>
      <xdr:rowOff>161223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152350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09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51057</xdr:rowOff>
    </xdr:from>
    <xdr:to>
      <xdr:col>36</xdr:col>
      <xdr:colOff>165100</xdr:colOff>
      <xdr:row>58</xdr:row>
      <xdr:rowOff>152657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169184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7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40856</xdr:rowOff>
    </xdr:from>
    <xdr:to>
      <xdr:col>50</xdr:col>
      <xdr:colOff>114300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85406"/>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17201</xdr:rowOff>
    </xdr:from>
    <xdr:to>
      <xdr:col>45</xdr:col>
      <xdr:colOff>177800</xdr:colOff>
      <xdr:row>79</xdr:row>
      <xdr:rowOff>40856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61751"/>
          <a:ext cx="889000" cy="2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128811</xdr:rowOff>
    </xdr:from>
    <xdr:to>
      <xdr:col>41</xdr:col>
      <xdr:colOff>50800</xdr:colOff>
      <xdr:row>79</xdr:row>
      <xdr:rowOff>17201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01911"/>
          <a:ext cx="8890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249299"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161506</xdr:rowOff>
    </xdr:from>
    <xdr:to>
      <xdr:col>46</xdr:col>
      <xdr:colOff>38100</xdr:colOff>
      <xdr:row>79</xdr:row>
      <xdr:rowOff>91656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82783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2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137851</xdr:rowOff>
    </xdr:from>
    <xdr:to>
      <xdr:col>41</xdr:col>
      <xdr:colOff>101600</xdr:colOff>
      <xdr:row>79</xdr:row>
      <xdr:rowOff>68001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1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59128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60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78011</xdr:rowOff>
    </xdr:from>
    <xdr:to>
      <xdr:col>36</xdr:col>
      <xdr:colOff>165100</xdr:colOff>
      <xdr:row>79</xdr:row>
      <xdr:rowOff>8161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24688</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322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158618</xdr:rowOff>
    </xdr:from>
    <xdr:to>
      <xdr:col>55</xdr:col>
      <xdr:colOff>0</xdr:colOff>
      <xdr:row>98</xdr:row>
      <xdr:rowOff>43231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89268"/>
          <a:ext cx="838200" cy="5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43231</xdr:rowOff>
    </xdr:from>
    <xdr:to>
      <xdr:col>50</xdr:col>
      <xdr:colOff>114300</xdr:colOff>
      <xdr:row>98</xdr:row>
      <xdr:rowOff>59541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45331"/>
          <a:ext cx="889000" cy="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59541</xdr:rowOff>
    </xdr:from>
    <xdr:to>
      <xdr:col>45</xdr:col>
      <xdr:colOff>177800</xdr:colOff>
      <xdr:row>98</xdr:row>
      <xdr:rowOff>64145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61641"/>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64145</xdr:rowOff>
    </xdr:from>
    <xdr:to>
      <xdr:col>41</xdr:col>
      <xdr:colOff>50800</xdr:colOff>
      <xdr:row>98</xdr:row>
      <xdr:rowOff>75977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66245"/>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107818</xdr:rowOff>
    </xdr:from>
    <xdr:to>
      <xdr:col>55</xdr:col>
      <xdr:colOff>50800</xdr:colOff>
      <xdr:row>98</xdr:row>
      <xdr:rowOff>37968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130695</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163881</xdr:rowOff>
    </xdr:from>
    <xdr:to>
      <xdr:col>50</xdr:col>
      <xdr:colOff>165100</xdr:colOff>
      <xdr:row>98</xdr:row>
      <xdr:rowOff>94031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110558</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56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8741</xdr:rowOff>
    </xdr:from>
    <xdr:to>
      <xdr:col>46</xdr:col>
      <xdr:colOff>38100</xdr:colOff>
      <xdr:row>98</xdr:row>
      <xdr:rowOff>110341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1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126868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58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13345</xdr:rowOff>
    </xdr:from>
    <xdr:to>
      <xdr:col>41</xdr:col>
      <xdr:colOff>101600</xdr:colOff>
      <xdr:row>98</xdr:row>
      <xdr:rowOff>114945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1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131472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59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25177</xdr:rowOff>
    </xdr:from>
    <xdr:to>
      <xdr:col>36</xdr:col>
      <xdr:colOff>165100</xdr:colOff>
      <xdr:row>98</xdr:row>
      <xdr:rowOff>126777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117904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92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94071</xdr:rowOff>
    </xdr:from>
    <xdr:to>
      <xdr:col>85</xdr:col>
      <xdr:colOff>127000</xdr:colOff>
      <xdr:row>38</xdr:row>
      <xdr:rowOff>16111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437721"/>
          <a:ext cx="838200" cy="9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152576</xdr:rowOff>
    </xdr:from>
    <xdr:to>
      <xdr:col>81</xdr:col>
      <xdr:colOff>50800</xdr:colOff>
      <xdr:row>37</xdr:row>
      <xdr:rowOff>94071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324776"/>
          <a:ext cx="889000" cy="1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152576</xdr:rowOff>
    </xdr:from>
    <xdr:to>
      <xdr:col>76</xdr:col>
      <xdr:colOff>114300</xdr:colOff>
      <xdr:row>36</xdr:row>
      <xdr:rowOff>160992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324776"/>
          <a:ext cx="889000" cy="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113455</xdr:rowOff>
    </xdr:from>
    <xdr:to>
      <xdr:col>71</xdr:col>
      <xdr:colOff>177800</xdr:colOff>
      <xdr:row>36</xdr:row>
      <xdr:rowOff>160992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285655"/>
          <a:ext cx="889000" cy="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136761</xdr:rowOff>
    </xdr:from>
    <xdr:to>
      <xdr:col>85</xdr:col>
      <xdr:colOff>177800</xdr:colOff>
      <xdr:row>38</xdr:row>
      <xdr:rowOff>66911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159638</xdr:rowOff>
    </xdr:from>
    <xdr:ext cx="599010"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3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43271</xdr:rowOff>
    </xdr:from>
    <xdr:to>
      <xdr:col>81</xdr:col>
      <xdr:colOff>101600</xdr:colOff>
      <xdr:row>37</xdr:row>
      <xdr:rowOff>144871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3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161398</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181795" y="616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101776</xdr:rowOff>
    </xdr:from>
    <xdr:to>
      <xdr:col>76</xdr:col>
      <xdr:colOff>165100</xdr:colOff>
      <xdr:row>37</xdr:row>
      <xdr:rowOff>31926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2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48453</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292795" y="604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110192</xdr:rowOff>
    </xdr:from>
    <xdr:to>
      <xdr:col>72</xdr:col>
      <xdr:colOff>38100</xdr:colOff>
      <xdr:row>37</xdr:row>
      <xdr:rowOff>40342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28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56869</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03795" y="605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62655</xdr:rowOff>
    </xdr:from>
    <xdr:to>
      <xdr:col>67</xdr:col>
      <xdr:colOff>101600</xdr:colOff>
      <xdr:row>36</xdr:row>
      <xdr:rowOff>164255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2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9332</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14795" y="601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27257</xdr:rowOff>
    </xdr:from>
    <xdr:to>
      <xdr:col>85</xdr:col>
      <xdr:colOff>127000</xdr:colOff>
      <xdr:row>78</xdr:row>
      <xdr:rowOff>48186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400357"/>
          <a:ext cx="838200" cy="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45002</xdr:rowOff>
    </xdr:from>
    <xdr:to>
      <xdr:col>81</xdr:col>
      <xdr:colOff>50800</xdr:colOff>
      <xdr:row>78</xdr:row>
      <xdr:rowOff>48186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418102"/>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45002</xdr:rowOff>
    </xdr:from>
    <xdr:to>
      <xdr:col>76</xdr:col>
      <xdr:colOff>114300</xdr:colOff>
      <xdr:row>78</xdr:row>
      <xdr:rowOff>52015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418102"/>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52015</xdr:rowOff>
    </xdr:from>
    <xdr:to>
      <xdr:col>71</xdr:col>
      <xdr:colOff>177800</xdr:colOff>
      <xdr:row>78</xdr:row>
      <xdr:rowOff>53732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425115"/>
          <a:ext cx="8890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147907</xdr:rowOff>
    </xdr:from>
    <xdr:to>
      <xdr:col>85</xdr:col>
      <xdr:colOff>177800</xdr:colOff>
      <xdr:row>78</xdr:row>
      <xdr:rowOff>78057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126334</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2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168836</xdr:rowOff>
    </xdr:from>
    <xdr:to>
      <xdr:col>81</xdr:col>
      <xdr:colOff>101600</xdr:colOff>
      <xdr:row>78</xdr:row>
      <xdr:rowOff>98986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90113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46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165652</xdr:rowOff>
    </xdr:from>
    <xdr:to>
      <xdr:col>76</xdr:col>
      <xdr:colOff>165100</xdr:colOff>
      <xdr:row>78</xdr:row>
      <xdr:rowOff>95802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86929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46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1215</xdr:rowOff>
    </xdr:from>
    <xdr:to>
      <xdr:col>72</xdr:col>
      <xdr:colOff>38100</xdr:colOff>
      <xdr:row>78</xdr:row>
      <xdr:rowOff>102815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93942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46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2932</xdr:rowOff>
    </xdr:from>
    <xdr:to>
      <xdr:col>67</xdr:col>
      <xdr:colOff>101600</xdr:colOff>
      <xdr:row>78</xdr:row>
      <xdr:rowOff>104532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95659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46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12238</xdr:rowOff>
    </xdr:from>
    <xdr:to>
      <xdr:col>85</xdr:col>
      <xdr:colOff>127000</xdr:colOff>
      <xdr:row>99</xdr:row>
      <xdr:rowOff>13302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85788"/>
          <a:ext cx="8382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156386</xdr:rowOff>
    </xdr:from>
    <xdr:to>
      <xdr:col>81</xdr:col>
      <xdr:colOff>50800</xdr:colOff>
      <xdr:row>99</xdr:row>
      <xdr:rowOff>13302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58486"/>
          <a:ext cx="8890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156386</xdr:rowOff>
    </xdr:from>
    <xdr:to>
      <xdr:col>76</xdr:col>
      <xdr:colOff>114300</xdr:colOff>
      <xdr:row>99</xdr:row>
      <xdr:rowOff>6779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58486"/>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153712</xdr:rowOff>
    </xdr:from>
    <xdr:to>
      <xdr:col>71</xdr:col>
      <xdr:colOff>177800</xdr:colOff>
      <xdr:row>99</xdr:row>
      <xdr:rowOff>6779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55812"/>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132888</xdr:rowOff>
    </xdr:from>
    <xdr:to>
      <xdr:col>85</xdr:col>
      <xdr:colOff>177800</xdr:colOff>
      <xdr:row>99</xdr:row>
      <xdr:rowOff>63038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133952</xdr:rowOff>
    </xdr:from>
    <xdr:to>
      <xdr:col>81</xdr:col>
      <xdr:colOff>101600</xdr:colOff>
      <xdr:row>99</xdr:row>
      <xdr:rowOff>64102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55229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105586</xdr:rowOff>
    </xdr:from>
    <xdr:to>
      <xdr:col>76</xdr:col>
      <xdr:colOff>165100</xdr:colOff>
      <xdr:row>99</xdr:row>
      <xdr:rowOff>35736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52263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6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127429</xdr:rowOff>
    </xdr:from>
    <xdr:to>
      <xdr:col>72</xdr:col>
      <xdr:colOff>38100</xdr:colOff>
      <xdr:row>99</xdr:row>
      <xdr:rowOff>57579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48706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102912</xdr:rowOff>
    </xdr:from>
    <xdr:to>
      <xdr:col>67</xdr:col>
      <xdr:colOff>101600</xdr:colOff>
      <xdr:row>99</xdr:row>
      <xdr:rowOff>33062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0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49589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92014</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435664"/>
          <a:ext cx="889000" cy="2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92014</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35664"/>
          <a:ext cx="889000" cy="2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160116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41214</xdr:rowOff>
    </xdr:from>
    <xdr:to>
      <xdr:col>102</xdr:col>
      <xdr:colOff>165100</xdr:colOff>
      <xdr:row>37</xdr:row>
      <xdr:rowOff>142814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159341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6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76286</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20386"/>
          <a:ext cx="838200" cy="6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25486</xdr:rowOff>
    </xdr:from>
    <xdr:to>
      <xdr:col>116</xdr:col>
      <xdr:colOff>114300</xdr:colOff>
      <xdr:row>58</xdr:row>
      <xdr:rowOff>127086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156313</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5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28620</xdr:rowOff>
    </xdr:from>
    <xdr:to>
      <xdr:col>116</xdr:col>
      <xdr:colOff>63500</xdr:colOff>
      <xdr:row>77</xdr:row>
      <xdr:rowOff>91011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230270"/>
          <a:ext cx="838200" cy="6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28620</xdr:rowOff>
    </xdr:from>
    <xdr:to>
      <xdr:col>111</xdr:col>
      <xdr:colOff>177800</xdr:colOff>
      <xdr:row>77</xdr:row>
      <xdr:rowOff>35322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230270"/>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170332</xdr:rowOff>
    </xdr:from>
    <xdr:to>
      <xdr:col>107</xdr:col>
      <xdr:colOff>50800</xdr:colOff>
      <xdr:row>77</xdr:row>
      <xdr:rowOff>35322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200532"/>
          <a:ext cx="889000" cy="3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127211</xdr:rowOff>
    </xdr:from>
    <xdr:to>
      <xdr:col>102</xdr:col>
      <xdr:colOff>114300</xdr:colOff>
      <xdr:row>76</xdr:row>
      <xdr:rowOff>170332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157411"/>
          <a:ext cx="889000" cy="4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40211</xdr:rowOff>
    </xdr:from>
    <xdr:to>
      <xdr:col>116</xdr:col>
      <xdr:colOff>114300</xdr:colOff>
      <xdr:row>77</xdr:row>
      <xdr:rowOff>141811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18638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2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149270</xdr:rowOff>
    </xdr:from>
    <xdr:to>
      <xdr:col>112</xdr:col>
      <xdr:colOff>38100</xdr:colOff>
      <xdr:row>77</xdr:row>
      <xdr:rowOff>79420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70547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155972</xdr:rowOff>
    </xdr:from>
    <xdr:to>
      <xdr:col>107</xdr:col>
      <xdr:colOff>101600</xdr:colOff>
      <xdr:row>77</xdr:row>
      <xdr:rowOff>86122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77249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119532</xdr:rowOff>
    </xdr:from>
    <xdr:to>
      <xdr:col>102</xdr:col>
      <xdr:colOff>165100</xdr:colOff>
      <xdr:row>77</xdr:row>
      <xdr:rowOff>49682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4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40809</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32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76411</xdr:rowOff>
    </xdr:from>
    <xdr:to>
      <xdr:col>98</xdr:col>
      <xdr:colOff>38100</xdr:colOff>
      <xdr:row>77</xdr:row>
      <xdr:rowOff>6561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23088</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8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千円で住民一人当たり１，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熊本地震関連に加え、大規模化している自然災害の災害復旧事業に伴う支出があった。人件費は年々上昇傾向にあるため、今後の検討課題でもある。特に会計年度任用職員制度は人件費の加速的な上昇の要因となると考える。物件費・補助費は今後も不要な支出を抑え事業見直しなどを図る。また、普通建設事業費（更新整備）に関しては、施設の老朽化等にどのように対応するかが財政に大きく影響することから、今後は公共施設等総合管理計画に基づいた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また、高齢化率の伸びは止まることなく、今後は扶助費も上昇することが予想される。住民のニーズを踏まえつつ個々の事業の緊急性や必要性を見極めながら、事業費の抑制を図っていく。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1,404
60.81
2,454,642
2,402,963
22,277
1,172,770
2,188,654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131051</xdr:rowOff>
    </xdr:from>
    <xdr:to>
      <xdr:col>24</xdr:col>
      <xdr:colOff>63500</xdr:colOff>
      <xdr:row>35</xdr:row>
      <xdr:rowOff>159150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31801"/>
          <a:ext cx="8382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75121</xdr:rowOff>
    </xdr:from>
    <xdr:to>
      <xdr:col>19</xdr:col>
      <xdr:colOff>177800</xdr:colOff>
      <xdr:row>35</xdr:row>
      <xdr:rowOff>159150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75871"/>
          <a:ext cx="889000" cy="8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75121</xdr:rowOff>
    </xdr:from>
    <xdr:to>
      <xdr:col>15</xdr:col>
      <xdr:colOff>50800</xdr:colOff>
      <xdr:row>35</xdr:row>
      <xdr:rowOff>92246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075871"/>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20238</xdr:rowOff>
    </xdr:from>
    <xdr:to>
      <xdr:col>10</xdr:col>
      <xdr:colOff>114300</xdr:colOff>
      <xdr:row>35</xdr:row>
      <xdr:rowOff>92246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20988"/>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80251</xdr:rowOff>
    </xdr:from>
    <xdr:to>
      <xdr:col>24</xdr:col>
      <xdr:colOff>114300</xdr:colOff>
      <xdr:row>36</xdr:row>
      <xdr:rowOff>10401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103128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3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108350</xdr:rowOff>
    </xdr:from>
    <xdr:to>
      <xdr:col>20</xdr:col>
      <xdr:colOff>38100</xdr:colOff>
      <xdr:row>36</xdr:row>
      <xdr:rowOff>38500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55027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8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24321</xdr:rowOff>
    </xdr:from>
    <xdr:to>
      <xdr:col>15</xdr:col>
      <xdr:colOff>101600</xdr:colOff>
      <xdr:row>35</xdr:row>
      <xdr:rowOff>125921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142448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41446</xdr:rowOff>
    </xdr:from>
    <xdr:to>
      <xdr:col>10</xdr:col>
      <xdr:colOff>165100</xdr:colOff>
      <xdr:row>35</xdr:row>
      <xdr:rowOff>143046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159573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140888</xdr:rowOff>
    </xdr:from>
    <xdr:to>
      <xdr:col>6</xdr:col>
      <xdr:colOff>38100</xdr:colOff>
      <xdr:row>35</xdr:row>
      <xdr:rowOff>71038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87565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107867</xdr:rowOff>
    </xdr:from>
    <xdr:to>
      <xdr:col>24</xdr:col>
      <xdr:colOff>63500</xdr:colOff>
      <xdr:row>58</xdr:row>
      <xdr:rowOff>14351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0517"/>
          <a:ext cx="838200" cy="7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13069</xdr:rowOff>
    </xdr:from>
    <xdr:to>
      <xdr:col>19</xdr:col>
      <xdr:colOff>177800</xdr:colOff>
      <xdr:row>58</xdr:row>
      <xdr:rowOff>14351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7169"/>
          <a:ext cx="8890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13069</xdr:rowOff>
    </xdr:from>
    <xdr:to>
      <xdr:col>15</xdr:col>
      <xdr:colOff>50800</xdr:colOff>
      <xdr:row>58</xdr:row>
      <xdr:rowOff>32046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57169"/>
          <a:ext cx="889000" cy="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3835</xdr:rowOff>
    </xdr:from>
    <xdr:to>
      <xdr:col>10</xdr:col>
      <xdr:colOff>114300</xdr:colOff>
      <xdr:row>58</xdr:row>
      <xdr:rowOff>32046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7935"/>
          <a:ext cx="889000" cy="2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57067</xdr:rowOff>
    </xdr:from>
    <xdr:to>
      <xdr:col>24</xdr:col>
      <xdr:colOff>114300</xdr:colOff>
      <xdr:row>57</xdr:row>
      <xdr:rowOff>158667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16444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135001</xdr:rowOff>
    </xdr:from>
    <xdr:to>
      <xdr:col>20</xdr:col>
      <xdr:colOff>38100</xdr:colOff>
      <xdr:row>58</xdr:row>
      <xdr:rowOff>65151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56278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133719</xdr:rowOff>
    </xdr:from>
    <xdr:to>
      <xdr:col>15</xdr:col>
      <xdr:colOff>101600</xdr:colOff>
      <xdr:row>58</xdr:row>
      <xdr:rowOff>63869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54996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9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152696</xdr:rowOff>
    </xdr:from>
    <xdr:to>
      <xdr:col>10</xdr:col>
      <xdr:colOff>165100</xdr:colOff>
      <xdr:row>58</xdr:row>
      <xdr:rowOff>82846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73973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124485</xdr:rowOff>
    </xdr:from>
    <xdr:to>
      <xdr:col>6</xdr:col>
      <xdr:colOff>38100</xdr:colOff>
      <xdr:row>58</xdr:row>
      <xdr:rowOff>54635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71162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7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111540</xdr:rowOff>
    </xdr:from>
    <xdr:to>
      <xdr:col>24</xdr:col>
      <xdr:colOff>63500</xdr:colOff>
      <xdr:row>76</xdr:row>
      <xdr:rowOff>130006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41740"/>
          <a:ext cx="8382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130006</xdr:rowOff>
    </xdr:from>
    <xdr:to>
      <xdr:col>19</xdr:col>
      <xdr:colOff>177800</xdr:colOff>
      <xdr:row>76</xdr:row>
      <xdr:rowOff>162838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60206"/>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111455</xdr:rowOff>
    </xdr:from>
    <xdr:to>
      <xdr:col>15</xdr:col>
      <xdr:colOff>50800</xdr:colOff>
      <xdr:row>76</xdr:row>
      <xdr:rowOff>162838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41655"/>
          <a:ext cx="889000" cy="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94121</xdr:rowOff>
    </xdr:from>
    <xdr:to>
      <xdr:col>10</xdr:col>
      <xdr:colOff>114300</xdr:colOff>
      <xdr:row>76</xdr:row>
      <xdr:rowOff>111455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124321"/>
          <a:ext cx="889000" cy="1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60740</xdr:rowOff>
    </xdr:from>
    <xdr:to>
      <xdr:col>24</xdr:col>
      <xdr:colOff>114300</xdr:colOff>
      <xdr:row>76</xdr:row>
      <xdr:rowOff>162340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39167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6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79206</xdr:rowOff>
    </xdr:from>
    <xdr:to>
      <xdr:col>20</xdr:col>
      <xdr:colOff>38100</xdr:colOff>
      <xdr:row>77</xdr:row>
      <xdr:rowOff>9356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0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25882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8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112038</xdr:rowOff>
    </xdr:from>
    <xdr:to>
      <xdr:col>15</xdr:col>
      <xdr:colOff>101600</xdr:colOff>
      <xdr:row>77</xdr:row>
      <xdr:rowOff>42188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33315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3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60655</xdr:rowOff>
    </xdr:from>
    <xdr:to>
      <xdr:col>10</xdr:col>
      <xdr:colOff>165100</xdr:colOff>
      <xdr:row>76</xdr:row>
      <xdr:rowOff>162255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6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43321</xdr:rowOff>
    </xdr:from>
    <xdr:to>
      <xdr:col>6</xdr:col>
      <xdr:colOff>38100</xdr:colOff>
      <xdr:row>76</xdr:row>
      <xdr:rowOff>144921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161448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4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65976</xdr:rowOff>
    </xdr:from>
    <xdr:to>
      <xdr:col>24</xdr:col>
      <xdr:colOff>63500</xdr:colOff>
      <xdr:row>97</xdr:row>
      <xdr:rowOff>91297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96626"/>
          <a:ext cx="8382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79525</xdr:rowOff>
    </xdr:from>
    <xdr:to>
      <xdr:col>19</xdr:col>
      <xdr:colOff>177800</xdr:colOff>
      <xdr:row>97</xdr:row>
      <xdr:rowOff>91297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10175"/>
          <a:ext cx="8890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25462</xdr:rowOff>
    </xdr:from>
    <xdr:to>
      <xdr:col>15</xdr:col>
      <xdr:colOff>50800</xdr:colOff>
      <xdr:row>97</xdr:row>
      <xdr:rowOff>79525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484662"/>
          <a:ext cx="889000" cy="2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25462</xdr:rowOff>
    </xdr:from>
    <xdr:to>
      <xdr:col>10</xdr:col>
      <xdr:colOff>114300</xdr:colOff>
      <xdr:row>96</xdr:row>
      <xdr:rowOff>104358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484662"/>
          <a:ext cx="889000" cy="7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15176</xdr:rowOff>
    </xdr:from>
    <xdr:to>
      <xdr:col>24</xdr:col>
      <xdr:colOff>114300</xdr:colOff>
      <xdr:row>97</xdr:row>
      <xdr:rowOff>116776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165053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2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40497</xdr:rowOff>
    </xdr:from>
    <xdr:to>
      <xdr:col>20</xdr:col>
      <xdr:colOff>38100</xdr:colOff>
      <xdr:row>97</xdr:row>
      <xdr:rowOff>142097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133224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28725</xdr:rowOff>
    </xdr:from>
    <xdr:to>
      <xdr:col>15</xdr:col>
      <xdr:colOff>101600</xdr:colOff>
      <xdr:row>97</xdr:row>
      <xdr:rowOff>130325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121452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75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146112</xdr:rowOff>
    </xdr:from>
    <xdr:to>
      <xdr:col>10</xdr:col>
      <xdr:colOff>165100</xdr:colOff>
      <xdr:row>96</xdr:row>
      <xdr:rowOff>76262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92789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0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53558</xdr:rowOff>
    </xdr:from>
    <xdr:to>
      <xdr:col>6</xdr:col>
      <xdr:colOff>38100</xdr:colOff>
      <xdr:row>96</xdr:row>
      <xdr:rowOff>155158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235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50482</xdr:rowOff>
    </xdr:from>
    <xdr:to>
      <xdr:col>55</xdr:col>
      <xdr:colOff>0</xdr:colOff>
      <xdr:row>58</xdr:row>
      <xdr:rowOff>72642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94582"/>
          <a:ext cx="8382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59052</xdr:rowOff>
    </xdr:from>
    <xdr:to>
      <xdr:col>50</xdr:col>
      <xdr:colOff>114300</xdr:colOff>
      <xdr:row>58</xdr:row>
      <xdr:rowOff>72642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003152"/>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30058</xdr:rowOff>
    </xdr:from>
    <xdr:to>
      <xdr:col>45</xdr:col>
      <xdr:colOff>177800</xdr:colOff>
      <xdr:row>58</xdr:row>
      <xdr:rowOff>59052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74158"/>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30058</xdr:rowOff>
    </xdr:from>
    <xdr:to>
      <xdr:col>41</xdr:col>
      <xdr:colOff>50800</xdr:colOff>
      <xdr:row>58</xdr:row>
      <xdr:rowOff>34731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74158"/>
          <a:ext cx="8890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171132</xdr:rowOff>
    </xdr:from>
    <xdr:to>
      <xdr:col>55</xdr:col>
      <xdr:colOff>50800</xdr:colOff>
      <xdr:row>58</xdr:row>
      <xdr:rowOff>101282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130509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3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21842</xdr:rowOff>
    </xdr:from>
    <xdr:to>
      <xdr:col>50</xdr:col>
      <xdr:colOff>165100</xdr:colOff>
      <xdr:row>58</xdr:row>
      <xdr:rowOff>123442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114569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5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8252</xdr:rowOff>
    </xdr:from>
    <xdr:to>
      <xdr:col>46</xdr:col>
      <xdr:colOff>38100</xdr:colOff>
      <xdr:row>58</xdr:row>
      <xdr:rowOff>109852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126379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7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150708</xdr:rowOff>
    </xdr:from>
    <xdr:to>
      <xdr:col>41</xdr:col>
      <xdr:colOff>101600</xdr:colOff>
      <xdr:row>58</xdr:row>
      <xdr:rowOff>80858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2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97385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6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155381</xdr:rowOff>
    </xdr:from>
    <xdr:to>
      <xdr:col>36</xdr:col>
      <xdr:colOff>165100</xdr:colOff>
      <xdr:row>58</xdr:row>
      <xdr:rowOff>85531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2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102058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0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85734</xdr:rowOff>
    </xdr:from>
    <xdr:to>
      <xdr:col>55</xdr:col>
      <xdr:colOff>0</xdr:colOff>
      <xdr:row>78</xdr:row>
      <xdr:rowOff>100878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58834"/>
          <a:ext cx="838200" cy="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100878</xdr:rowOff>
    </xdr:from>
    <xdr:to>
      <xdr:col>50</xdr:col>
      <xdr:colOff>114300</xdr:colOff>
      <xdr:row>78</xdr:row>
      <xdr:rowOff>167067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73978"/>
          <a:ext cx="889000" cy="6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66825</xdr:rowOff>
    </xdr:from>
    <xdr:to>
      <xdr:col>45</xdr:col>
      <xdr:colOff>177800</xdr:colOff>
      <xdr:row>78</xdr:row>
      <xdr:rowOff>167067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39925"/>
          <a:ext cx="889000" cy="10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60947</xdr:rowOff>
    </xdr:from>
    <xdr:to>
      <xdr:col>41</xdr:col>
      <xdr:colOff>50800</xdr:colOff>
      <xdr:row>78</xdr:row>
      <xdr:rowOff>66825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34047"/>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34934</xdr:rowOff>
    </xdr:from>
    <xdr:to>
      <xdr:col>55</xdr:col>
      <xdr:colOff>50800</xdr:colOff>
      <xdr:row>78</xdr:row>
      <xdr:rowOff>136534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13361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50078</xdr:rowOff>
    </xdr:from>
    <xdr:to>
      <xdr:col>50</xdr:col>
      <xdr:colOff>165100</xdr:colOff>
      <xdr:row>78</xdr:row>
      <xdr:rowOff>151678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142805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116267</xdr:rowOff>
    </xdr:from>
    <xdr:to>
      <xdr:col>46</xdr:col>
      <xdr:colOff>38100</xdr:colOff>
      <xdr:row>79</xdr:row>
      <xdr:rowOff>46417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37544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8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16025</xdr:rowOff>
    </xdr:from>
    <xdr:to>
      <xdr:col>41</xdr:col>
      <xdr:colOff>101600</xdr:colOff>
      <xdr:row>78</xdr:row>
      <xdr:rowOff>117625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134152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10147</xdr:rowOff>
    </xdr:from>
    <xdr:to>
      <xdr:col>36</xdr:col>
      <xdr:colOff>165100</xdr:colOff>
      <xdr:row>78</xdr:row>
      <xdr:rowOff>111747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128274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75340</xdr:rowOff>
    </xdr:from>
    <xdr:to>
      <xdr:col>55</xdr:col>
      <xdr:colOff>0</xdr:colOff>
      <xdr:row>98</xdr:row>
      <xdr:rowOff>110257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77440"/>
          <a:ext cx="838200" cy="3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110257</xdr:rowOff>
    </xdr:from>
    <xdr:to>
      <xdr:col>50</xdr:col>
      <xdr:colOff>114300</xdr:colOff>
      <xdr:row>99</xdr:row>
      <xdr:rowOff>12013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12357"/>
          <a:ext cx="889000" cy="7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12013</xdr:rowOff>
    </xdr:from>
    <xdr:to>
      <xdr:col>45</xdr:col>
      <xdr:colOff>177800</xdr:colOff>
      <xdr:row>99</xdr:row>
      <xdr:rowOff>22220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85563"/>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145986</xdr:rowOff>
    </xdr:from>
    <xdr:to>
      <xdr:col>41</xdr:col>
      <xdr:colOff>50800</xdr:colOff>
      <xdr:row>99</xdr:row>
      <xdr:rowOff>22220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48086"/>
          <a:ext cx="889000" cy="4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24540</xdr:rowOff>
    </xdr:from>
    <xdr:to>
      <xdr:col>55</xdr:col>
      <xdr:colOff>50800</xdr:colOff>
      <xdr:row>98</xdr:row>
      <xdr:rowOff>126140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47417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59457</xdr:rowOff>
    </xdr:from>
    <xdr:to>
      <xdr:col>50</xdr:col>
      <xdr:colOff>165100</xdr:colOff>
      <xdr:row>98</xdr:row>
      <xdr:rowOff>161057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6134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6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132663</xdr:rowOff>
    </xdr:from>
    <xdr:to>
      <xdr:col>46</xdr:col>
      <xdr:colOff>38100</xdr:colOff>
      <xdr:row>99</xdr:row>
      <xdr:rowOff>62813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53940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142870</xdr:rowOff>
    </xdr:from>
    <xdr:to>
      <xdr:col>41</xdr:col>
      <xdr:colOff>101600</xdr:colOff>
      <xdr:row>99</xdr:row>
      <xdr:rowOff>73020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64147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95186</xdr:rowOff>
    </xdr:from>
    <xdr:to>
      <xdr:col>36</xdr:col>
      <xdr:colOff>165100</xdr:colOff>
      <xdr:row>99</xdr:row>
      <xdr:rowOff>25336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16463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99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67821</xdr:rowOff>
    </xdr:from>
    <xdr:to>
      <xdr:col>85</xdr:col>
      <xdr:colOff>127000</xdr:colOff>
      <xdr:row>38</xdr:row>
      <xdr:rowOff>71310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82921"/>
          <a:ext cx="8382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67660</xdr:rowOff>
    </xdr:from>
    <xdr:to>
      <xdr:col>81</xdr:col>
      <xdr:colOff>50800</xdr:colOff>
      <xdr:row>38</xdr:row>
      <xdr:rowOff>67821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82760"/>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67660</xdr:rowOff>
    </xdr:from>
    <xdr:to>
      <xdr:col>76</xdr:col>
      <xdr:colOff>114300</xdr:colOff>
      <xdr:row>38</xdr:row>
      <xdr:rowOff>96700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82760"/>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28601</xdr:rowOff>
    </xdr:from>
    <xdr:to>
      <xdr:col>71</xdr:col>
      <xdr:colOff>177800</xdr:colOff>
      <xdr:row>38</xdr:row>
      <xdr:rowOff>96700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72251"/>
          <a:ext cx="889000" cy="23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20510</xdr:rowOff>
    </xdr:from>
    <xdr:to>
      <xdr:col>85</xdr:col>
      <xdr:colOff>177800</xdr:colOff>
      <xdr:row>38</xdr:row>
      <xdr:rowOff>122110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106887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17021</xdr:rowOff>
    </xdr:from>
    <xdr:to>
      <xdr:col>81</xdr:col>
      <xdr:colOff>101600</xdr:colOff>
      <xdr:row>38</xdr:row>
      <xdr:rowOff>118621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109748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16860</xdr:rowOff>
    </xdr:from>
    <xdr:to>
      <xdr:col>76</xdr:col>
      <xdr:colOff>165100</xdr:colOff>
      <xdr:row>38</xdr:row>
      <xdr:rowOff>118460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109587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45900</xdr:rowOff>
    </xdr:from>
    <xdr:to>
      <xdr:col>72</xdr:col>
      <xdr:colOff>38100</xdr:colOff>
      <xdr:row>38</xdr:row>
      <xdr:rowOff>147500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138627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149251</xdr:rowOff>
    </xdr:from>
    <xdr:to>
      <xdr:col>67</xdr:col>
      <xdr:colOff>101600</xdr:colOff>
      <xdr:row>37</xdr:row>
      <xdr:rowOff>79401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95928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131015</xdr:rowOff>
    </xdr:from>
    <xdr:to>
      <xdr:col>85</xdr:col>
      <xdr:colOff>127000</xdr:colOff>
      <xdr:row>57</xdr:row>
      <xdr:rowOff>147661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03665"/>
          <a:ext cx="838200" cy="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96712</xdr:rowOff>
    </xdr:from>
    <xdr:to>
      <xdr:col>81</xdr:col>
      <xdr:colOff>50800</xdr:colOff>
      <xdr:row>57</xdr:row>
      <xdr:rowOff>131015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697912"/>
          <a:ext cx="889000" cy="2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38979</xdr:rowOff>
    </xdr:from>
    <xdr:to>
      <xdr:col>76</xdr:col>
      <xdr:colOff>114300</xdr:colOff>
      <xdr:row>56</xdr:row>
      <xdr:rowOff>96712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640179"/>
          <a:ext cx="889000" cy="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38979</xdr:rowOff>
    </xdr:from>
    <xdr:to>
      <xdr:col>71</xdr:col>
      <xdr:colOff>177800</xdr:colOff>
      <xdr:row>57</xdr:row>
      <xdr:rowOff>169142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640179"/>
          <a:ext cx="889000" cy="3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96861</xdr:rowOff>
    </xdr:from>
    <xdr:to>
      <xdr:col>85</xdr:col>
      <xdr:colOff>177800</xdr:colOff>
      <xdr:row>58</xdr:row>
      <xdr:rowOff>27011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75288</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80215</xdr:rowOff>
    </xdr:from>
    <xdr:to>
      <xdr:col>81</xdr:col>
      <xdr:colOff>101600</xdr:colOff>
      <xdr:row>58</xdr:row>
      <xdr:rowOff>10365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26892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62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45912</xdr:rowOff>
    </xdr:from>
    <xdr:to>
      <xdr:col>76</xdr:col>
      <xdr:colOff>165100</xdr:colOff>
      <xdr:row>56</xdr:row>
      <xdr:rowOff>147512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164039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42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159629</xdr:rowOff>
    </xdr:from>
    <xdr:to>
      <xdr:col>72</xdr:col>
      <xdr:colOff>38100</xdr:colOff>
      <xdr:row>56</xdr:row>
      <xdr:rowOff>89779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8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106306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36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118342</xdr:rowOff>
    </xdr:from>
    <xdr:to>
      <xdr:col>67</xdr:col>
      <xdr:colOff>101600</xdr:colOff>
      <xdr:row>58</xdr:row>
      <xdr:rowOff>48492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39619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98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94072</xdr:rowOff>
    </xdr:from>
    <xdr:to>
      <xdr:col>85</xdr:col>
      <xdr:colOff>127000</xdr:colOff>
      <xdr:row>78</xdr:row>
      <xdr:rowOff>16111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295722"/>
          <a:ext cx="838200" cy="9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152575</xdr:rowOff>
    </xdr:from>
    <xdr:to>
      <xdr:col>81</xdr:col>
      <xdr:colOff>50800</xdr:colOff>
      <xdr:row>77</xdr:row>
      <xdr:rowOff>94072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182775"/>
          <a:ext cx="889000" cy="1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152575</xdr:rowOff>
    </xdr:from>
    <xdr:to>
      <xdr:col>76</xdr:col>
      <xdr:colOff>114300</xdr:colOff>
      <xdr:row>76</xdr:row>
      <xdr:rowOff>160992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182775"/>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113455</xdr:rowOff>
    </xdr:from>
    <xdr:to>
      <xdr:col>71</xdr:col>
      <xdr:colOff>177800</xdr:colOff>
      <xdr:row>76</xdr:row>
      <xdr:rowOff>160992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143655"/>
          <a:ext cx="889000" cy="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136761</xdr:rowOff>
    </xdr:from>
    <xdr:to>
      <xdr:col>85</xdr:col>
      <xdr:colOff>177800</xdr:colOff>
      <xdr:row>78</xdr:row>
      <xdr:rowOff>66911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159638</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8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43272</xdr:rowOff>
    </xdr:from>
    <xdr:to>
      <xdr:col>81</xdr:col>
      <xdr:colOff>101600</xdr:colOff>
      <xdr:row>77</xdr:row>
      <xdr:rowOff>144872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4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161399</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302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101775</xdr:rowOff>
    </xdr:from>
    <xdr:to>
      <xdr:col>76</xdr:col>
      <xdr:colOff>165100</xdr:colOff>
      <xdr:row>77</xdr:row>
      <xdr:rowOff>31925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48453</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795" y="1290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110192</xdr:rowOff>
    </xdr:from>
    <xdr:to>
      <xdr:col>72</xdr:col>
      <xdr:colOff>38100</xdr:colOff>
      <xdr:row>77</xdr:row>
      <xdr:rowOff>40342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4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56869</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291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62655</xdr:rowOff>
    </xdr:from>
    <xdr:to>
      <xdr:col>67</xdr:col>
      <xdr:colOff>101600</xdr:colOff>
      <xdr:row>76</xdr:row>
      <xdr:rowOff>164255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0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9332</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286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27257</xdr:rowOff>
    </xdr:from>
    <xdr:to>
      <xdr:col>85</xdr:col>
      <xdr:colOff>127000</xdr:colOff>
      <xdr:row>98</xdr:row>
      <xdr:rowOff>48186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29357"/>
          <a:ext cx="838200" cy="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45002</xdr:rowOff>
    </xdr:from>
    <xdr:to>
      <xdr:col>81</xdr:col>
      <xdr:colOff>50800</xdr:colOff>
      <xdr:row>98</xdr:row>
      <xdr:rowOff>48186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47102"/>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45002</xdr:rowOff>
    </xdr:from>
    <xdr:to>
      <xdr:col>76</xdr:col>
      <xdr:colOff>114300</xdr:colOff>
      <xdr:row>98</xdr:row>
      <xdr:rowOff>52015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47102"/>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52015</xdr:rowOff>
    </xdr:from>
    <xdr:to>
      <xdr:col>71</xdr:col>
      <xdr:colOff>177800</xdr:colOff>
      <xdr:row>98</xdr:row>
      <xdr:rowOff>53732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54115"/>
          <a:ext cx="8890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147907</xdr:rowOff>
    </xdr:from>
    <xdr:to>
      <xdr:col>85</xdr:col>
      <xdr:colOff>177800</xdr:colOff>
      <xdr:row>98</xdr:row>
      <xdr:rowOff>78057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126334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5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168836</xdr:rowOff>
    </xdr:from>
    <xdr:to>
      <xdr:col>81</xdr:col>
      <xdr:colOff>101600</xdr:colOff>
      <xdr:row>98</xdr:row>
      <xdr:rowOff>98986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90113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8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165652</xdr:rowOff>
    </xdr:from>
    <xdr:to>
      <xdr:col>76</xdr:col>
      <xdr:colOff>165100</xdr:colOff>
      <xdr:row>98</xdr:row>
      <xdr:rowOff>95802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86929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88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1215</xdr:rowOff>
    </xdr:from>
    <xdr:to>
      <xdr:col>72</xdr:col>
      <xdr:colOff>38100</xdr:colOff>
      <xdr:row>98</xdr:row>
      <xdr:rowOff>102815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93942</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89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2932</xdr:rowOff>
    </xdr:from>
    <xdr:to>
      <xdr:col>67</xdr:col>
      <xdr:colOff>101600</xdr:colOff>
      <xdr:row>98</xdr:row>
      <xdr:rowOff>104532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95659</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89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43497</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004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164147</xdr:rowOff>
    </xdr:from>
    <xdr:to>
      <xdr:col>98</xdr:col>
      <xdr:colOff>38100</xdr:colOff>
      <xdr:row>39</xdr:row>
      <xdr:rowOff>94297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85424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議会費・災害復旧費において、類似団体平均との大きな差が見られる。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人口規模が小さいことが住民一人当たりのコストを高くしてしまうが、支出の見直しを行うとともに全体的に経費を抑制していく必要がある。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年熊本地震ならびに頻発している大規模自然災害に起因するところが大きい。災害復旧・復興にて借り入れた地方債の償還が始まるため、公債費は増加することが見込まれる。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起債の新規発行と財政調整基金の両軸を抑制しつつ、健全な行財政の運営に努める。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年の震災復旧・復興や平成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年の学校大規模改修等の事業への対応として、基金を取り崩したため、財政調整基金は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と減少し、それに伴い実質単年度収支も赤字となっていた。また、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事業の繰越も多く、実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収支額も下がってい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基金積立も多くでき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基金残高単年度収支ともに上昇し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が、実質単年度収支は令和元年度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再び赤字となった。これは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事業の繰越が多かったこと、単独事業が増加していることが要因である。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診療所特別会計においては、使用料の減少、医師派遣負担金の増加により赤字傾向が慢性化し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。なお、診療所特別会計は普通会計であるため一般会計からの繰出金を相殺していることも要因となっている。しかし、今後は早期に医師確保を進め、負担金の削減に努めていく。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わずかながら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黒字であるものの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起債等により対応していることから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楽観はできない。今後もさらに不要な支出を見直し、財政の健全化に努める。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2454642</v>
      </c>
      <c r="BO4" s="464"/>
      <c r="BP4" s="464"/>
      <c r="BQ4" s="464"/>
      <c r="BR4" s="464"/>
      <c r="BS4" s="464"/>
      <c r="BT4" s="464"/>
      <c r="BU4" s="465"/>
      <c r="BV4" s="463">
        <v>2260229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1.9</v>
      </c>
      <c r="CU4" s="648"/>
      <c r="CV4" s="648"/>
      <c r="CW4" s="648"/>
      <c r="CX4" s="648"/>
      <c r="CY4" s="648"/>
      <c r="CZ4" s="648"/>
      <c r="DA4" s="649"/>
      <c r="DB4" s="647">
        <v>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2402963</v>
      </c>
      <c r="BO5" s="469"/>
      <c r="BP5" s="469"/>
      <c r="BQ5" s="469"/>
      <c r="BR5" s="469"/>
      <c r="BS5" s="469"/>
      <c r="BT5" s="469"/>
      <c r="BU5" s="470"/>
      <c r="BV5" s="468">
        <v>2168871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87.9</v>
      </c>
      <c r="CU5" s="439"/>
      <c r="CV5" s="439"/>
      <c r="CW5" s="439"/>
      <c r="CX5" s="439"/>
      <c r="CY5" s="439"/>
      <c r="CZ5" s="439"/>
      <c r="DA5" s="440"/>
      <c r="DB5" s="438">
        <v>89.5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51679</v>
      </c>
      <c r="BO6" s="469"/>
      <c r="BP6" s="469"/>
      <c r="BQ6" s="469"/>
      <c r="BR6" s="469"/>
      <c r="BS6" s="469"/>
      <c r="BT6" s="469"/>
      <c r="BU6" s="470"/>
      <c r="BV6" s="468">
        <v>91358</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90.3</v>
      </c>
      <c r="CU6" s="622"/>
      <c r="CV6" s="622"/>
      <c r="CW6" s="622"/>
      <c r="CX6" s="622"/>
      <c r="CY6" s="622"/>
      <c r="CZ6" s="622"/>
      <c r="DA6" s="623"/>
      <c r="DB6" s="621">
        <v>91.9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29402</v>
      </c>
      <c r="BO7" s="469"/>
      <c r="BP7" s="469"/>
      <c r="BQ7" s="469"/>
      <c r="BR7" s="469"/>
      <c r="BS7" s="469"/>
      <c r="BT7" s="469"/>
      <c r="BU7" s="470"/>
      <c r="BV7" s="468">
        <v>14267</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1172770</v>
      </c>
      <c r="CU7" s="469"/>
      <c r="CV7" s="469"/>
      <c r="CW7" s="469"/>
      <c r="CX7" s="469"/>
      <c r="CY7" s="469"/>
      <c r="CZ7" s="469"/>
      <c r="DA7" s="470"/>
      <c r="DB7" s="468">
        <v>1096294</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22277</v>
      </c>
      <c r="BO8" s="469"/>
      <c r="BP8" s="469"/>
      <c r="BQ8" s="469"/>
      <c r="BR8" s="469"/>
      <c r="BS8" s="469"/>
      <c r="BT8" s="469"/>
      <c r="BU8" s="470"/>
      <c r="BV8" s="468">
        <v>77091</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0.17</v>
      </c>
      <c r="CU8" s="582"/>
      <c r="CV8" s="582"/>
      <c r="CW8" s="582"/>
      <c r="CX8" s="582"/>
      <c r="CY8" s="582"/>
      <c r="CZ8" s="582"/>
      <c r="DA8" s="583"/>
      <c r="DB8" s="581">
        <v>0.16</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1382</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-54814</v>
      </c>
      <c r="BO9" s="469"/>
      <c r="BP9" s="469"/>
      <c r="BQ9" s="469"/>
      <c r="BR9" s="469"/>
      <c r="BS9" s="469"/>
      <c r="BT9" s="469"/>
      <c r="BU9" s="470"/>
      <c r="BV9" s="468">
        <v>-24572</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v>
      </c>
      <c r="CU9" s="439"/>
      <c r="CV9" s="439"/>
      <c r="CW9" s="439"/>
      <c r="CX9" s="439"/>
      <c r="CY9" s="439"/>
      <c r="CZ9" s="439"/>
      <c r="DA9" s="440"/>
      <c r="DB9" s="438">
        <v>13.6</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1510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39200</v>
      </c>
      <c r="BO10" s="469"/>
      <c r="BP10" s="469"/>
      <c r="BQ10" s="469"/>
      <c r="BR10" s="469"/>
      <c r="BS10" s="469"/>
      <c r="BT10" s="469"/>
      <c r="BU10" s="470"/>
      <c r="BV10" s="468">
        <v>51446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1442</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100000</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140</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141</v>
      </c>
      <c r="N13" s="569"/>
      <c r="O13" s="569"/>
      <c r="P13" s="569"/>
      <c r="Q13" s="570"/>
      <c r="R13" s="571">
        <v>1404</v>
      </c>
      <c r="S13" s="572"/>
      <c r="T13" s="572"/>
      <c r="U13" s="572"/>
      <c r="V13" s="573"/>
      <c r="W13" s="559" t="s">
        <v>142</v>
      </c>
      <c r="X13" s="481"/>
      <c r="Y13" s="481"/>
      <c r="Z13" s="481"/>
      <c r="AA13" s="481"/>
      <c r="AB13" s="482"/>
      <c r="AC13" s="444">
        <v>319</v>
      </c>
      <c r="AD13" s="445"/>
      <c r="AE13" s="445"/>
      <c r="AF13" s="445"/>
      <c r="AG13" s="446"/>
      <c r="AH13" s="444">
        <v>378</v>
      </c>
      <c r="AI13" s="445"/>
      <c r="AJ13" s="445"/>
      <c r="AK13" s="445"/>
      <c r="AL13" s="447"/>
      <c r="AM13" s="537" t="s">
        <v>143</v>
      </c>
      <c r="AN13" s="442"/>
      <c r="AO13" s="442"/>
      <c r="AP13" s="442"/>
      <c r="AQ13" s="442"/>
      <c r="AR13" s="442"/>
      <c r="AS13" s="442"/>
      <c r="AT13" s="443"/>
      <c r="AU13" s="525" t="s">
        <v>121</v>
      </c>
      <c r="AV13" s="526"/>
      <c r="AW13" s="526"/>
      <c r="AX13" s="526"/>
      <c r="AY13" s="448" t="s">
        <v>144</v>
      </c>
      <c r="AZ13" s="449"/>
      <c r="BA13" s="449"/>
      <c r="BB13" s="449"/>
      <c r="BC13" s="449"/>
      <c r="BD13" s="449"/>
      <c r="BE13" s="449"/>
      <c r="BF13" s="449"/>
      <c r="BG13" s="449"/>
      <c r="BH13" s="449"/>
      <c r="BI13" s="449"/>
      <c r="BJ13" s="449"/>
      <c r="BK13" s="449"/>
      <c r="BL13" s="449"/>
      <c r="BM13" s="450"/>
      <c r="BN13" s="468">
        <v>-15614</v>
      </c>
      <c r="BO13" s="469"/>
      <c r="BP13" s="469"/>
      <c r="BQ13" s="469"/>
      <c r="BR13" s="469"/>
      <c r="BS13" s="469"/>
      <c r="BT13" s="469"/>
      <c r="BU13" s="470"/>
      <c r="BV13" s="468">
        <v>-73126</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7.5</v>
      </c>
      <c r="CU13" s="439"/>
      <c r="CV13" s="439"/>
      <c r="CW13" s="439"/>
      <c r="CX13" s="439"/>
      <c r="CY13" s="439"/>
      <c r="CZ13" s="439"/>
      <c r="DA13" s="440"/>
      <c r="DB13" s="438">
        <v>8.3000000000000007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1512</v>
      </c>
      <c r="S14" s="572"/>
      <c r="T14" s="572"/>
      <c r="U14" s="572"/>
      <c r="V14" s="573"/>
      <c r="W14" s="574"/>
      <c r="X14" s="484"/>
      <c r="Y14" s="484"/>
      <c r="Z14" s="484"/>
      <c r="AA14" s="484"/>
      <c r="AB14" s="485"/>
      <c r="AC14" s="564">
        <v>38.799999999999997</v>
      </c>
      <c r="AD14" s="565"/>
      <c r="AE14" s="565"/>
      <c r="AF14" s="565"/>
      <c r="AG14" s="566"/>
      <c r="AH14" s="564">
        <v>42.7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148</v>
      </c>
      <c r="CU14" s="576"/>
      <c r="CV14" s="576"/>
      <c r="CW14" s="576"/>
      <c r="CX14" s="576"/>
      <c r="CY14" s="576"/>
      <c r="CZ14" s="576"/>
      <c r="DA14" s="577"/>
      <c r="DB14" s="575" t="s">
        <v>130</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149</v>
      </c>
      <c r="N15" s="569"/>
      <c r="O15" s="569"/>
      <c r="P15" s="569"/>
      <c r="Q15" s="570"/>
      <c r="R15" s="571">
        <v>1460</v>
      </c>
      <c r="S15" s="572"/>
      <c r="T15" s="572"/>
      <c r="U15" s="572"/>
      <c r="V15" s="573"/>
      <c r="W15" s="559" t="s">
        <v>150</v>
      </c>
      <c r="X15" s="481"/>
      <c r="Y15" s="481"/>
      <c r="Z15" s="481"/>
      <c r="AA15" s="481"/>
      <c r="AB15" s="482"/>
      <c r="AC15" s="444">
        <v>114</v>
      </c>
      <c r="AD15" s="445"/>
      <c r="AE15" s="445"/>
      <c r="AF15" s="445"/>
      <c r="AG15" s="446"/>
      <c r="AH15" s="444">
        <v>151</v>
      </c>
      <c r="AI15" s="445"/>
      <c r="AJ15" s="445"/>
      <c r="AK15" s="445"/>
      <c r="AL15" s="447"/>
      <c r="AM15" s="537"/>
      <c r="AN15" s="442"/>
      <c r="AO15" s="442"/>
      <c r="AP15" s="442"/>
      <c r="AQ15" s="442"/>
      <c r="AR15" s="442"/>
      <c r="AS15" s="442"/>
      <c r="AT15" s="443"/>
      <c r="AU15" s="525"/>
      <c r="AV15" s="526"/>
      <c r="AW15" s="526"/>
      <c r="AX15" s="526"/>
      <c r="AY15" s="460" t="s">
        <v>151</v>
      </c>
      <c r="AZ15" s="461"/>
      <c r="BA15" s="461"/>
      <c r="BB15" s="461"/>
      <c r="BC15" s="461"/>
      <c r="BD15" s="461"/>
      <c r="BE15" s="461"/>
      <c r="BF15" s="461"/>
      <c r="BG15" s="461"/>
      <c r="BH15" s="461"/>
      <c r="BI15" s="461"/>
      <c r="BJ15" s="461"/>
      <c r="BK15" s="461"/>
      <c r="BL15" s="461"/>
      <c r="BM15" s="462"/>
      <c r="BN15" s="463">
        <v>185307</v>
      </c>
      <c r="BO15" s="464"/>
      <c r="BP15" s="464"/>
      <c r="BQ15" s="464"/>
      <c r="BR15" s="464"/>
      <c r="BS15" s="464"/>
      <c r="BT15" s="464"/>
      <c r="BU15" s="465"/>
      <c r="BV15" s="463">
        <v>177502</v>
      </c>
      <c r="BW15" s="464"/>
      <c r="BX15" s="464"/>
      <c r="BY15" s="464"/>
      <c r="BZ15" s="464"/>
      <c r="CA15" s="464"/>
      <c r="CB15" s="464"/>
      <c r="CC15" s="465"/>
      <c r="CD15" s="578" t="s">
        <v>152</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153</v>
      </c>
      <c r="M16" s="562"/>
      <c r="N16" s="562"/>
      <c r="O16" s="562"/>
      <c r="P16" s="562"/>
      <c r="Q16" s="563"/>
      <c r="R16" s="556" t="s">
        <v>154</v>
      </c>
      <c r="S16" s="557"/>
      <c r="T16" s="557"/>
      <c r="U16" s="557"/>
      <c r="V16" s="558"/>
      <c r="W16" s="574"/>
      <c r="X16" s="484"/>
      <c r="Y16" s="484"/>
      <c r="Z16" s="484"/>
      <c r="AA16" s="484"/>
      <c r="AB16" s="485"/>
      <c r="AC16" s="564">
        <v>13.9</v>
      </c>
      <c r="AD16" s="565"/>
      <c r="AE16" s="565"/>
      <c r="AF16" s="565"/>
      <c r="AG16" s="566"/>
      <c r="AH16" s="564">
        <v>17.100000000000001</v>
      </c>
      <c r="AI16" s="565"/>
      <c r="AJ16" s="565"/>
      <c r="AK16" s="565"/>
      <c r="AL16" s="567"/>
      <c r="AM16" s="537"/>
      <c r="AN16" s="442"/>
      <c r="AO16" s="442"/>
      <c r="AP16" s="442"/>
      <c r="AQ16" s="442"/>
      <c r="AR16" s="442"/>
      <c r="AS16" s="442"/>
      <c r="AT16" s="443"/>
      <c r="AU16" s="525"/>
      <c r="AV16" s="526"/>
      <c r="AW16" s="526"/>
      <c r="AX16" s="526"/>
      <c r="AY16" s="448" t="s">
        <v>155</v>
      </c>
      <c r="AZ16" s="449"/>
      <c r="BA16" s="449"/>
      <c r="BB16" s="449"/>
      <c r="BC16" s="449"/>
      <c r="BD16" s="449"/>
      <c r="BE16" s="449"/>
      <c r="BF16" s="449"/>
      <c r="BG16" s="449"/>
      <c r="BH16" s="449"/>
      <c r="BI16" s="449"/>
      <c r="BJ16" s="449"/>
      <c r="BK16" s="449"/>
      <c r="BL16" s="449"/>
      <c r="BM16" s="450"/>
      <c r="BN16" s="468">
        <v>1106118</v>
      </c>
      <c r="BO16" s="469"/>
      <c r="BP16" s="469"/>
      <c r="BQ16" s="469"/>
      <c r="BR16" s="469"/>
      <c r="BS16" s="469"/>
      <c r="BT16" s="469"/>
      <c r="BU16" s="470"/>
      <c r="BV16" s="468">
        <v>1029595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156</v>
      </c>
      <c r="N17" s="554"/>
      <c r="O17" s="554"/>
      <c r="P17" s="554"/>
      <c r="Q17" s="555"/>
      <c r="R17" s="556" t="s">
        <v>157</v>
      </c>
      <c r="S17" s="557"/>
      <c r="T17" s="557"/>
      <c r="U17" s="557"/>
      <c r="V17" s="558"/>
      <c r="W17" s="559" t="s">
        <v>158</v>
      </c>
      <c r="X17" s="481"/>
      <c r="Y17" s="481"/>
      <c r="Z17" s="481"/>
      <c r="AA17" s="481"/>
      <c r="AB17" s="482"/>
      <c r="AC17" s="444">
        <v>389</v>
      </c>
      <c r="AD17" s="445"/>
      <c r="AE17" s="445"/>
      <c r="AF17" s="445"/>
      <c r="AG17" s="446"/>
      <c r="AH17" s="444">
        <v>356</v>
      </c>
      <c r="AI17" s="445"/>
      <c r="AJ17" s="445"/>
      <c r="AK17" s="445"/>
      <c r="AL17" s="447"/>
      <c r="AM17" s="537"/>
      <c r="AN17" s="442"/>
      <c r="AO17" s="442"/>
      <c r="AP17" s="442"/>
      <c r="AQ17" s="442"/>
      <c r="AR17" s="442"/>
      <c r="AS17" s="442"/>
      <c r="AT17" s="443"/>
      <c r="AU17" s="525"/>
      <c r="AV17" s="526"/>
      <c r="AW17" s="526"/>
      <c r="AX17" s="526"/>
      <c r="AY17" s="448" t="s">
        <v>159</v>
      </c>
      <c r="AZ17" s="449"/>
      <c r="BA17" s="449"/>
      <c r="BB17" s="449"/>
      <c r="BC17" s="449"/>
      <c r="BD17" s="449"/>
      <c r="BE17" s="449"/>
      <c r="BF17" s="449"/>
      <c r="BG17" s="449"/>
      <c r="BH17" s="449"/>
      <c r="BI17" s="449"/>
      <c r="BJ17" s="449"/>
      <c r="BK17" s="449"/>
      <c r="BL17" s="449"/>
      <c r="BM17" s="450"/>
      <c r="BN17" s="468">
        <v>222102</v>
      </c>
      <c r="BO17" s="469"/>
      <c r="BP17" s="469"/>
      <c r="BQ17" s="469"/>
      <c r="BR17" s="469"/>
      <c r="BS17" s="469"/>
      <c r="BT17" s="469"/>
      <c r="BU17" s="470"/>
      <c r="BV17" s="468">
        <v>215364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160</v>
      </c>
      <c r="C18" s="531"/>
      <c r="D18" s="531"/>
      <c r="E18" s="532"/>
      <c r="F18" s="532"/>
      <c r="G18" s="532"/>
      <c r="H18" s="532"/>
      <c r="I18" s="532"/>
      <c r="J18" s="532"/>
      <c r="K18" s="532"/>
      <c r="L18" s="533">
        <v>60.81</v>
      </c>
      <c r="M18" s="533"/>
      <c r="N18" s="533"/>
      <c r="O18" s="533"/>
      <c r="P18" s="533"/>
      <c r="Q18" s="533"/>
      <c r="R18" s="534"/>
      <c r="S18" s="534"/>
      <c r="T18" s="534"/>
      <c r="U18" s="534"/>
      <c r="V18" s="535"/>
      <c r="W18" s="549"/>
      <c r="X18" s="550"/>
      <c r="Y18" s="550"/>
      <c r="Z18" s="550"/>
      <c r="AA18" s="550"/>
      <c r="AB18" s="560"/>
      <c r="AC18" s="432">
        <v>47.3</v>
      </c>
      <c r="AD18" s="433"/>
      <c r="AE18" s="433"/>
      <c r="AF18" s="433"/>
      <c r="AG18" s="536"/>
      <c r="AH18" s="432">
        <v>40.200000000000003</v>
      </c>
      <c r="AI18" s="433"/>
      <c r="AJ18" s="433"/>
      <c r="AK18" s="433"/>
      <c r="AL18" s="434"/>
      <c r="AM18" s="537"/>
      <c r="AN18" s="442"/>
      <c r="AO18" s="442"/>
      <c r="AP18" s="442"/>
      <c r="AQ18" s="442"/>
      <c r="AR18" s="442"/>
      <c r="AS18" s="442"/>
      <c r="AT18" s="443"/>
      <c r="AU18" s="525"/>
      <c r="AV18" s="526"/>
      <c r="AW18" s="526"/>
      <c r="AX18" s="526"/>
      <c r="AY18" s="448" t="s">
        <v>161</v>
      </c>
      <c r="AZ18" s="449"/>
      <c r="BA18" s="449"/>
      <c r="BB18" s="449"/>
      <c r="BC18" s="449"/>
      <c r="BD18" s="449"/>
      <c r="BE18" s="449"/>
      <c r="BF18" s="449"/>
      <c r="BG18" s="449"/>
      <c r="BH18" s="449"/>
      <c r="BI18" s="449"/>
      <c r="BJ18" s="449"/>
      <c r="BK18" s="449"/>
      <c r="BL18" s="449"/>
      <c r="BM18" s="450"/>
      <c r="BN18" s="468">
        <v>1005151</v>
      </c>
      <c r="BO18" s="469"/>
      <c r="BP18" s="469"/>
      <c r="BQ18" s="469"/>
      <c r="BR18" s="469"/>
      <c r="BS18" s="469"/>
      <c r="BT18" s="469"/>
      <c r="BU18" s="470"/>
      <c r="BV18" s="468">
        <v>986949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162</v>
      </c>
      <c r="C19" s="531"/>
      <c r="D19" s="531"/>
      <c r="E19" s="532"/>
      <c r="F19" s="532"/>
      <c r="G19" s="532"/>
      <c r="H19" s="532"/>
      <c r="I19" s="532"/>
      <c r="J19" s="532"/>
      <c r="K19" s="532"/>
      <c r="L19" s="538">
        <v>23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163</v>
      </c>
      <c r="AZ19" s="449"/>
      <c r="BA19" s="449"/>
      <c r="BB19" s="449"/>
      <c r="BC19" s="449"/>
      <c r="BD19" s="449"/>
      <c r="BE19" s="449"/>
      <c r="BF19" s="449"/>
      <c r="BG19" s="449"/>
      <c r="BH19" s="449"/>
      <c r="BI19" s="449"/>
      <c r="BJ19" s="449"/>
      <c r="BK19" s="449"/>
      <c r="BL19" s="449"/>
      <c r="BM19" s="450"/>
      <c r="BN19" s="468">
        <v>1413527</v>
      </c>
      <c r="BO19" s="469"/>
      <c r="BP19" s="469"/>
      <c r="BQ19" s="469"/>
      <c r="BR19" s="469"/>
      <c r="BS19" s="469"/>
      <c r="BT19" s="469"/>
      <c r="BU19" s="470"/>
      <c r="BV19" s="468">
        <v>1431542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164</v>
      </c>
      <c r="C20" s="531"/>
      <c r="D20" s="531"/>
      <c r="E20" s="532"/>
      <c r="F20" s="532"/>
      <c r="G20" s="532"/>
      <c r="H20" s="532"/>
      <c r="I20" s="532"/>
      <c r="J20" s="532"/>
      <c r="K20" s="532"/>
      <c r="L20" s="538">
        <v>520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165</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166</v>
      </c>
      <c r="C22" s="498"/>
      <c r="D22" s="499"/>
      <c r="E22" s="506" t="s">
        <v>1</v>
      </c>
      <c r="F22" s="481"/>
      <c r="G22" s="481"/>
      <c r="H22" s="481"/>
      <c r="I22" s="481"/>
      <c r="J22" s="481"/>
      <c r="K22" s="482"/>
      <c r="L22" s="506" t="s">
        <v>167</v>
      </c>
      <c r="M22" s="481"/>
      <c r="N22" s="481"/>
      <c r="O22" s="481"/>
      <c r="P22" s="482"/>
      <c r="Q22" s="491" t="s">
        <v>168</v>
      </c>
      <c r="R22" s="492"/>
      <c r="S22" s="492"/>
      <c r="T22" s="492"/>
      <c r="U22" s="492"/>
      <c r="V22" s="507"/>
      <c r="W22" s="509" t="s">
        <v>169</v>
      </c>
      <c r="X22" s="498"/>
      <c r="Y22" s="499"/>
      <c r="Z22" s="506" t="s">
        <v>1</v>
      </c>
      <c r="AA22" s="481"/>
      <c r="AB22" s="481"/>
      <c r="AC22" s="481"/>
      <c r="AD22" s="481"/>
      <c r="AE22" s="481"/>
      <c r="AF22" s="481"/>
      <c r="AG22" s="482"/>
      <c r="AH22" s="480" t="s">
        <v>170</v>
      </c>
      <c r="AI22" s="481"/>
      <c r="AJ22" s="481"/>
      <c r="AK22" s="481"/>
      <c r="AL22" s="482"/>
      <c r="AM22" s="480" t="s">
        <v>171</v>
      </c>
      <c r="AN22" s="486"/>
      <c r="AO22" s="486"/>
      <c r="AP22" s="486"/>
      <c r="AQ22" s="486"/>
      <c r="AR22" s="487"/>
      <c r="AS22" s="491" t="s">
        <v>168</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172</v>
      </c>
      <c r="AZ23" s="461"/>
      <c r="BA23" s="461"/>
      <c r="BB23" s="461"/>
      <c r="BC23" s="461"/>
      <c r="BD23" s="461"/>
      <c r="BE23" s="461"/>
      <c r="BF23" s="461"/>
      <c r="BG23" s="461"/>
      <c r="BH23" s="461"/>
      <c r="BI23" s="461"/>
      <c r="BJ23" s="461"/>
      <c r="BK23" s="461"/>
      <c r="BL23" s="461"/>
      <c r="BM23" s="462"/>
      <c r="BN23" s="468">
        <v>2188654</v>
      </c>
      <c r="BO23" s="469"/>
      <c r="BP23" s="469"/>
      <c r="BQ23" s="469"/>
      <c r="BR23" s="469"/>
      <c r="BS23" s="469"/>
      <c r="BT23" s="469"/>
      <c r="BU23" s="470"/>
      <c r="BV23" s="468">
        <v>2175184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173</v>
      </c>
      <c r="F24" s="442"/>
      <c r="G24" s="442"/>
      <c r="H24" s="442"/>
      <c r="I24" s="442"/>
      <c r="J24" s="442"/>
      <c r="K24" s="443"/>
      <c r="L24" s="444">
        <v>1</v>
      </c>
      <c r="M24" s="445"/>
      <c r="N24" s="445"/>
      <c r="O24" s="445"/>
      <c r="P24" s="446"/>
      <c r="Q24" s="444">
        <v>6500</v>
      </c>
      <c r="R24" s="445"/>
      <c r="S24" s="445"/>
      <c r="T24" s="445"/>
      <c r="U24" s="445"/>
      <c r="V24" s="446"/>
      <c r="W24" s="510"/>
      <c r="X24" s="501"/>
      <c r="Y24" s="502"/>
      <c r="Z24" s="441" t="s">
        <v>174</v>
      </c>
      <c r="AA24" s="442"/>
      <c r="AB24" s="442"/>
      <c r="AC24" s="442"/>
      <c r="AD24" s="442"/>
      <c r="AE24" s="442"/>
      <c r="AF24" s="442"/>
      <c r="AG24" s="443"/>
      <c r="AH24" s="444">
        <v>41</v>
      </c>
      <c r="AI24" s="445"/>
      <c r="AJ24" s="445"/>
      <c r="AK24" s="445"/>
      <c r="AL24" s="446"/>
      <c r="AM24" s="444">
        <v>112463</v>
      </c>
      <c r="AN24" s="445"/>
      <c r="AO24" s="445"/>
      <c r="AP24" s="445"/>
      <c r="AQ24" s="445"/>
      <c r="AR24" s="446"/>
      <c r="AS24" s="444">
        <v>2743</v>
      </c>
      <c r="AT24" s="445"/>
      <c r="AU24" s="445"/>
      <c r="AV24" s="445"/>
      <c r="AW24" s="445"/>
      <c r="AX24" s="447"/>
      <c r="AY24" s="435" t="s">
        <v>175</v>
      </c>
      <c r="AZ24" s="436"/>
      <c r="BA24" s="436"/>
      <c r="BB24" s="436"/>
      <c r="BC24" s="436"/>
      <c r="BD24" s="436"/>
      <c r="BE24" s="436"/>
      <c r="BF24" s="436"/>
      <c r="BG24" s="436"/>
      <c r="BH24" s="436"/>
      <c r="BI24" s="436"/>
      <c r="BJ24" s="436"/>
      <c r="BK24" s="436"/>
      <c r="BL24" s="436"/>
      <c r="BM24" s="437"/>
      <c r="BN24" s="468">
        <v>1981686</v>
      </c>
      <c r="BO24" s="469"/>
      <c r="BP24" s="469"/>
      <c r="BQ24" s="469"/>
      <c r="BR24" s="469"/>
      <c r="BS24" s="469"/>
      <c r="BT24" s="469"/>
      <c r="BU24" s="470"/>
      <c r="BV24" s="468">
        <v>1973416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176</v>
      </c>
      <c r="F25" s="442"/>
      <c r="G25" s="442"/>
      <c r="H25" s="442"/>
      <c r="I25" s="442"/>
      <c r="J25" s="442"/>
      <c r="K25" s="443"/>
      <c r="L25" s="444">
        <v>1</v>
      </c>
      <c r="M25" s="445"/>
      <c r="N25" s="445"/>
      <c r="O25" s="445"/>
      <c r="P25" s="446"/>
      <c r="Q25" s="444">
        <v>5140</v>
      </c>
      <c r="R25" s="445"/>
      <c r="S25" s="445"/>
      <c r="T25" s="445"/>
      <c r="U25" s="445"/>
      <c r="V25" s="446"/>
      <c r="W25" s="510"/>
      <c r="X25" s="501"/>
      <c r="Y25" s="502"/>
      <c r="Z25" s="441" t="s">
        <v>177</v>
      </c>
      <c r="AA25" s="442"/>
      <c r="AB25" s="442"/>
      <c r="AC25" s="442"/>
      <c r="AD25" s="442"/>
      <c r="AE25" s="442"/>
      <c r="AF25" s="442"/>
      <c r="AG25" s="443"/>
      <c r="AH25" s="444" t="s">
        <v>140</v>
      </c>
      <c r="AI25" s="445"/>
      <c r="AJ25" s="445"/>
      <c r="AK25" s="445"/>
      <c r="AL25" s="446"/>
      <c r="AM25" s="444" t="s">
        <v>140</v>
      </c>
      <c r="AN25" s="445"/>
      <c r="AO25" s="445"/>
      <c r="AP25" s="445"/>
      <c r="AQ25" s="445"/>
      <c r="AR25" s="446"/>
      <c r="AS25" s="444" t="s">
        <v>140</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60111</v>
      </c>
      <c r="BO25" s="464"/>
      <c r="BP25" s="464"/>
      <c r="BQ25" s="464"/>
      <c r="BR25" s="464"/>
      <c r="BS25" s="464"/>
      <c r="BT25" s="464"/>
      <c r="BU25" s="465"/>
      <c r="BV25" s="463">
        <v>52366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4900</v>
      </c>
      <c r="R26" s="445"/>
      <c r="S26" s="445"/>
      <c r="T26" s="445"/>
      <c r="U26" s="445"/>
      <c r="V26" s="446"/>
      <c r="W26" s="510"/>
      <c r="X26" s="501"/>
      <c r="Y26" s="502"/>
      <c r="Z26" s="441" t="s">
        <v>180</v>
      </c>
      <c r="AA26" s="523"/>
      <c r="AB26" s="523"/>
      <c r="AC26" s="523"/>
      <c r="AD26" s="523"/>
      <c r="AE26" s="523"/>
      <c r="AF26" s="523"/>
      <c r="AG26" s="524"/>
      <c r="AH26" s="444">
        <v>1</v>
      </c>
      <c r="AI26" s="445"/>
      <c r="AJ26" s="445"/>
      <c r="AK26" s="445"/>
      <c r="AL26" s="446"/>
      <c r="AM26" s="444" t="s">
        <v>181</v>
      </c>
      <c r="AN26" s="445"/>
      <c r="AO26" s="445"/>
      <c r="AP26" s="445"/>
      <c r="AQ26" s="445"/>
      <c r="AR26" s="446"/>
      <c r="AS26" s="444" t="s">
        <v>181</v>
      </c>
      <c r="AT26" s="445"/>
      <c r="AU26" s="445"/>
      <c r="AV26" s="445"/>
      <c r="AW26" s="445"/>
      <c r="AX26" s="447"/>
      <c r="AY26" s="477" t="s">
        <v>182</v>
      </c>
      <c r="AZ26" s="478"/>
      <c r="BA26" s="478"/>
      <c r="BB26" s="478"/>
      <c r="BC26" s="478"/>
      <c r="BD26" s="478"/>
      <c r="BE26" s="478"/>
      <c r="BF26" s="478"/>
      <c r="BG26" s="478"/>
      <c r="BH26" s="478"/>
      <c r="BI26" s="478"/>
      <c r="BJ26" s="478"/>
      <c r="BK26" s="478"/>
      <c r="BL26" s="478"/>
      <c r="BM26" s="479"/>
      <c r="BN26" s="468" t="s">
        <v>140</v>
      </c>
      <c r="BO26" s="469"/>
      <c r="BP26" s="469"/>
      <c r="BQ26" s="469"/>
      <c r="BR26" s="469"/>
      <c r="BS26" s="469"/>
      <c r="BT26" s="469"/>
      <c r="BU26" s="470"/>
      <c r="BV26" s="468" t="s">
        <v>148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183</v>
      </c>
      <c r="F27" s="442"/>
      <c r="G27" s="442"/>
      <c r="H27" s="442"/>
      <c r="I27" s="442"/>
      <c r="J27" s="442"/>
      <c r="K27" s="443"/>
      <c r="L27" s="444">
        <v>1</v>
      </c>
      <c r="M27" s="445"/>
      <c r="N27" s="445"/>
      <c r="O27" s="445"/>
      <c r="P27" s="446"/>
      <c r="Q27" s="444">
        <v>2600</v>
      </c>
      <c r="R27" s="445"/>
      <c r="S27" s="445"/>
      <c r="T27" s="445"/>
      <c r="U27" s="445"/>
      <c r="V27" s="446"/>
      <c r="W27" s="510"/>
      <c r="X27" s="501"/>
      <c r="Y27" s="502"/>
      <c r="Z27" s="441" t="s">
        <v>184</v>
      </c>
      <c r="AA27" s="442"/>
      <c r="AB27" s="442"/>
      <c r="AC27" s="442"/>
      <c r="AD27" s="442"/>
      <c r="AE27" s="442"/>
      <c r="AF27" s="442"/>
      <c r="AG27" s="443"/>
      <c r="AH27" s="444" t="s">
        <v>140</v>
      </c>
      <c r="AI27" s="445"/>
      <c r="AJ27" s="445"/>
      <c r="AK27" s="445"/>
      <c r="AL27" s="446"/>
      <c r="AM27" s="444" t="s">
        <v>140</v>
      </c>
      <c r="AN27" s="445"/>
      <c r="AO27" s="445"/>
      <c r="AP27" s="445"/>
      <c r="AQ27" s="445"/>
      <c r="AR27" s="446"/>
      <c r="AS27" s="444" t="s">
        <v>140</v>
      </c>
      <c r="AT27" s="445"/>
      <c r="AU27" s="445"/>
      <c r="AV27" s="445"/>
      <c r="AW27" s="445"/>
      <c r="AX27" s="447"/>
      <c r="AY27" s="474" t="s">
        <v>185</v>
      </c>
      <c r="AZ27" s="475"/>
      <c r="BA27" s="475"/>
      <c r="BB27" s="475"/>
      <c r="BC27" s="475"/>
      <c r="BD27" s="475"/>
      <c r="BE27" s="475"/>
      <c r="BF27" s="475"/>
      <c r="BG27" s="475"/>
      <c r="BH27" s="475"/>
      <c r="BI27" s="475"/>
      <c r="BJ27" s="475"/>
      <c r="BK27" s="475"/>
      <c r="BL27" s="475"/>
      <c r="BM27" s="476"/>
      <c r="BN27" s="471">
        <v>33915</v>
      </c>
      <c r="BO27" s="472"/>
      <c r="BP27" s="472"/>
      <c r="BQ27" s="472"/>
      <c r="BR27" s="472"/>
      <c r="BS27" s="472"/>
      <c r="BT27" s="472"/>
      <c r="BU27" s="473"/>
      <c r="BV27" s="471">
        <v>33913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186</v>
      </c>
      <c r="F28" s="442"/>
      <c r="G28" s="442"/>
      <c r="H28" s="442"/>
      <c r="I28" s="442"/>
      <c r="J28" s="442"/>
      <c r="K28" s="443"/>
      <c r="L28" s="444">
        <v>1</v>
      </c>
      <c r="M28" s="445"/>
      <c r="N28" s="445"/>
      <c r="O28" s="445"/>
      <c r="P28" s="446"/>
      <c r="Q28" s="444">
        <v>2130</v>
      </c>
      <c r="R28" s="445"/>
      <c r="S28" s="445"/>
      <c r="T28" s="445"/>
      <c r="U28" s="445"/>
      <c r="V28" s="446"/>
      <c r="W28" s="510"/>
      <c r="X28" s="501"/>
      <c r="Y28" s="502"/>
      <c r="Z28" s="441" t="s">
        <v>187</v>
      </c>
      <c r="AA28" s="442"/>
      <c r="AB28" s="442"/>
      <c r="AC28" s="442"/>
      <c r="AD28" s="442"/>
      <c r="AE28" s="442"/>
      <c r="AF28" s="442"/>
      <c r="AG28" s="443"/>
      <c r="AH28" s="444" t="s">
        <v>140</v>
      </c>
      <c r="AI28" s="445"/>
      <c r="AJ28" s="445"/>
      <c r="AK28" s="445"/>
      <c r="AL28" s="446"/>
      <c r="AM28" s="444" t="s">
        <v>140</v>
      </c>
      <c r="AN28" s="445"/>
      <c r="AO28" s="445"/>
      <c r="AP28" s="445"/>
      <c r="AQ28" s="445"/>
      <c r="AR28" s="446"/>
      <c r="AS28" s="444" t="s">
        <v>140</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772827</v>
      </c>
      <c r="BO28" s="464"/>
      <c r="BP28" s="464"/>
      <c r="BQ28" s="464"/>
      <c r="BR28" s="464"/>
      <c r="BS28" s="464"/>
      <c r="BT28" s="464"/>
      <c r="BU28" s="465"/>
      <c r="BV28" s="463">
        <v>733627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189</v>
      </c>
      <c r="F29" s="442"/>
      <c r="G29" s="442"/>
      <c r="H29" s="442"/>
      <c r="I29" s="442"/>
      <c r="J29" s="442"/>
      <c r="K29" s="443"/>
      <c r="L29" s="444">
        <v>6</v>
      </c>
      <c r="M29" s="445"/>
      <c r="N29" s="445"/>
      <c r="O29" s="445"/>
      <c r="P29" s="446"/>
      <c r="Q29" s="444">
        <v>1940</v>
      </c>
      <c r="R29" s="445"/>
      <c r="S29" s="445"/>
      <c r="T29" s="445"/>
      <c r="U29" s="445"/>
      <c r="V29" s="446"/>
      <c r="W29" s="511"/>
      <c r="X29" s="512"/>
      <c r="Y29" s="513"/>
      <c r="Z29" s="441" t="s">
        <v>190</v>
      </c>
      <c r="AA29" s="442"/>
      <c r="AB29" s="442"/>
      <c r="AC29" s="442"/>
      <c r="AD29" s="442"/>
      <c r="AE29" s="442"/>
      <c r="AF29" s="442"/>
      <c r="AG29" s="443"/>
      <c r="AH29" s="444">
        <v>41</v>
      </c>
      <c r="AI29" s="445"/>
      <c r="AJ29" s="445"/>
      <c r="AK29" s="445"/>
      <c r="AL29" s="446"/>
      <c r="AM29" s="444">
        <v>112463</v>
      </c>
      <c r="AN29" s="445"/>
      <c r="AO29" s="445"/>
      <c r="AP29" s="445"/>
      <c r="AQ29" s="445"/>
      <c r="AR29" s="446"/>
      <c r="AS29" s="444">
        <v>2743</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38540</v>
      </c>
      <c r="BO29" s="469"/>
      <c r="BP29" s="469"/>
      <c r="BQ29" s="469"/>
      <c r="BR29" s="469"/>
      <c r="BS29" s="469"/>
      <c r="BT29" s="469"/>
      <c r="BU29" s="470"/>
      <c r="BV29" s="468">
        <v>39156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91.4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183680</v>
      </c>
      <c r="BO30" s="472"/>
      <c r="BP30" s="472"/>
      <c r="BQ30" s="472"/>
      <c r="BR30" s="472"/>
      <c r="BS30" s="472"/>
      <c r="BT30" s="472"/>
      <c r="BU30" s="473"/>
      <c r="BV30" s="471">
        <v>171664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199</v>
      </c>
      <c r="D33" s="431"/>
      <c r="E33" s="430" t="s">
        <v>200</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201</v>
      </c>
      <c r="AN33" s="431"/>
      <c r="AO33" s="430" t="s">
        <v>200</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199</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産山村国民健康保険特別会計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IF('各会計、関係団体の財政状況及び健全化判断比率'!B31="","",'各会計、関係団体の財政状況及び健全化判断比率'!B31)</f>
        <v>産山村簡易水道事業特別会計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熊本市町村総合事務組合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産山村診療所特別会計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産山村介護保険特別会計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IF('各会計、関係団体の財政状況及び健全化判断比率'!B32="","",'各会計、関係団体の財政状況及び健全化判断比率'!B32)</f>
        <v>産山村風力発電事業特別会計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阿蘇広域行政事務組合（一般会計）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産山村後期高齢者医療特別会計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阿蘇広域行政事務組合（特別養護老人ホーム阿蘇みやま荘）</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熊本県後期高齢者医療広域連合（一般会計）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熊本県後期高齢者医療広域連合（後期高齢者医療特別会計）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u6OeYqTDI0rjDeVhrnQA7zC6/UdPCW/80C5IxvB5eWOA+qeyFg1/YU2etCzsANzhdBwZX9kZJwQZgO8w8Gw1Yw==" saltValue="zVL0nSZ97eHtdecPQfxW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9" t="s">
        <v>572</v>
      </c>
      <c r="D34" s="1249"/>
      <c r="E34" s="1250"/>
      <c r="F34" s="32">
        <v>0.4</v>
      </c>
      <c r="G34" s="33" t="s">
        <v>573</v>
      </c>
      <c r="H34" s="33" t="s">
        <v>574</v>
      </c>
      <c r="I34" s="33" t="s">
        <v>575</v>
      </c>
      <c r="J34" s="34" t="s">
        <v>576</v>
      </c>
      <c r="K34" s="22"/>
      <c r="L34" s="22"/>
      <c r="M34" s="22"/>
      <c r="N34" s="22"/>
      <c r="O34" s="22"/>
      <c r="P34" s="22"/>
    </row>
    <row r="35" spans="1:16" ht="39" customHeight="1" x14ac:dyDescent="0.15">
      <c r="A35" s="22"/>
      <c r="B35" s="35"/>
      <c r="C35" s="1243" t="s">
        <v>577</v>
      </c>
      <c r="D35" s="1244"/>
      <c r="E35" s="1245"/>
      <c r="F35" s="36">
        <v>5.27</v>
      </c>
      <c r="G35" s="37">
        <v>5.16</v>
      </c>
      <c r="H35" s="37">
        <v>10.52</v>
      </c>
      <c r="I35" s="37">
        <v>7.8</v>
      </c>
      <c r="J35" s="38">
        <v>3.51</v>
      </c>
      <c r="K35" s="22"/>
      <c r="L35" s="22"/>
      <c r="M35" s="22"/>
      <c r="N35" s="22"/>
      <c r="O35" s="22"/>
      <c r="P35" s="22"/>
    </row>
    <row r="36" spans="1:16" ht="39" customHeight="1" x14ac:dyDescent="0.15">
      <c r="A36" s="22"/>
      <c r="B36" s="35"/>
      <c r="C36" s="1243" t="s">
        <v>578</v>
      </c>
      <c r="D36" s="1244"/>
      <c r="E36" s="1245"/>
      <c r="F36" s="36">
        <v>3.12</v>
      </c>
      <c r="G36" s="37">
        <v>2.93</v>
      </c>
      <c r="H36" s="37">
        <v>2.82</v>
      </c>
      <c r="I36" s="37">
        <v>2.88</v>
      </c>
      <c r="J36" s="38">
        <v>0.87</v>
      </c>
      <c r="K36" s="22"/>
      <c r="L36" s="22"/>
      <c r="M36" s="22"/>
      <c r="N36" s="22"/>
      <c r="O36" s="22"/>
      <c r="P36" s="22"/>
    </row>
    <row r="37" spans="1:16" ht="39" customHeight="1" x14ac:dyDescent="0.15">
      <c r="A37" s="22"/>
      <c r="B37" s="35"/>
      <c r="C37" s="1243" t="s">
        <v>579</v>
      </c>
      <c r="D37" s="1244"/>
      <c r="E37" s="1245"/>
      <c r="F37" s="36">
        <v>0.82</v>
      </c>
      <c r="G37" s="37">
        <v>1.05</v>
      </c>
      <c r="H37" s="37">
        <v>0.82</v>
      </c>
      <c r="I37" s="37">
        <v>0.49</v>
      </c>
      <c r="J37" s="38">
        <v>0.66</v>
      </c>
      <c r="K37" s="22"/>
      <c r="L37" s="22"/>
      <c r="M37" s="22"/>
      <c r="N37" s="22"/>
      <c r="O37" s="22"/>
      <c r="P37" s="22"/>
    </row>
    <row r="38" spans="1:16" ht="39" customHeight="1" x14ac:dyDescent="0.15">
      <c r="A38" s="22"/>
      <c r="B38" s="35"/>
      <c r="C38" s="1243" t="s">
        <v>580</v>
      </c>
      <c r="D38" s="1244"/>
      <c r="E38" s="1245"/>
      <c r="F38" s="36">
        <v>1.67</v>
      </c>
      <c r="G38" s="37">
        <v>2.97</v>
      </c>
      <c r="H38" s="37">
        <v>1.53</v>
      </c>
      <c r="I38" s="37">
        <v>0.76</v>
      </c>
      <c r="J38" s="38">
        <v>0.56000000000000005</v>
      </c>
      <c r="K38" s="22"/>
      <c r="L38" s="22"/>
      <c r="M38" s="22"/>
      <c r="N38" s="22"/>
      <c r="O38" s="22"/>
      <c r="P38" s="22"/>
    </row>
    <row r="39" spans="1:16" ht="39" customHeight="1" x14ac:dyDescent="0.15">
      <c r="A39" s="22"/>
      <c r="B39" s="35"/>
      <c r="C39" s="1243" t="s">
        <v>581</v>
      </c>
      <c r="D39" s="1244"/>
      <c r="E39" s="1245"/>
      <c r="F39" s="36">
        <v>0.06</v>
      </c>
      <c r="G39" s="37">
        <v>2.57</v>
      </c>
      <c r="H39" s="37">
        <v>2.74</v>
      </c>
      <c r="I39" s="37">
        <v>0.1</v>
      </c>
      <c r="J39" s="38">
        <v>0.1</v>
      </c>
      <c r="K39" s="22"/>
      <c r="L39" s="22"/>
      <c r="M39" s="22"/>
      <c r="N39" s="22"/>
      <c r="O39" s="22"/>
      <c r="P39" s="22"/>
    </row>
    <row r="40" spans="1:16" ht="39" customHeight="1" x14ac:dyDescent="0.15">
      <c r="A40" s="22"/>
      <c r="B40" s="35"/>
      <c r="C40" s="1243" t="s">
        <v>582</v>
      </c>
      <c r="D40" s="1244"/>
      <c r="E40" s="1245"/>
      <c r="F40" s="36">
        <v>0.99</v>
      </c>
      <c r="G40" s="37">
        <v>0.04</v>
      </c>
      <c r="H40" s="37">
        <v>0</v>
      </c>
      <c r="I40" s="37">
        <v>0.04</v>
      </c>
      <c r="J40" s="38">
        <v>0</v>
      </c>
      <c r="K40" s="22"/>
      <c r="L40" s="22"/>
      <c r="M40" s="22"/>
      <c r="N40" s="22"/>
      <c r="O40" s="22"/>
      <c r="P40" s="22"/>
    </row>
    <row r="41" spans="1:16" ht="39" customHeight="1" x14ac:dyDescent="0.15">
      <c r="A41" s="22"/>
      <c r="B41" s="35"/>
      <c r="C41" s="1243"/>
      <c r="D41" s="1244"/>
      <c r="E41" s="1245"/>
      <c r="F41" s="36"/>
      <c r="G41" s="37"/>
      <c r="H41" s="37"/>
      <c r="I41" s="37"/>
      <c r="J41" s="38"/>
      <c r="K41" s="22"/>
      <c r="L41" s="22"/>
      <c r="M41" s="22"/>
      <c r="N41" s="22"/>
      <c r="O41" s="22"/>
      <c r="P41" s="22"/>
    </row>
    <row r="42" spans="1:16" ht="39" customHeight="1" x14ac:dyDescent="0.15">
      <c r="A42" s="22"/>
      <c r="B42" s="39"/>
      <c r="C42" s="1243" t="s">
        <v>583</v>
      </c>
      <c r="D42" s="1244"/>
      <c r="E42" s="1245"/>
      <c r="F42" s="36" t="s">
        <v>521</v>
      </c>
      <c r="G42" s="37" t="s">
        <v>521</v>
      </c>
      <c r="H42" s="37" t="s">
        <v>521</v>
      </c>
      <c r="I42" s="37" t="s">
        <v>521</v>
      </c>
      <c r="J42" s="38" t="s">
        <v>521</v>
      </c>
      <c r="K42" s="22"/>
      <c r="L42" s="22"/>
      <c r="M42" s="22"/>
      <c r="N42" s="22"/>
      <c r="O42" s="22"/>
      <c r="P42" s="22"/>
    </row>
    <row r="43" spans="1:16" ht="39" customHeight="1" thickBot="1" x14ac:dyDescent="0.2">
      <c r="A43" s="22"/>
      <c r="B43" s="40"/>
      <c r="C43" s="1246" t="s">
        <v>584</v>
      </c>
      <c r="D43" s="1247"/>
      <c r="E43" s="1248"/>
      <c r="F43" s="41" t="s">
        <v>521</v>
      </c>
      <c r="G43" s="42">
        <v>0.01</v>
      </c>
      <c r="H43" s="42">
        <v>0</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4l9t4VuXsrryIhczhStDTtIN8f8bI6pzY/SiVlV+5RdJXQ63+m8EqLIjAMigtb7T7JZYNssxB/zUtlPM6w3xw==" saltValue="7Ig77UIXWsSHfs11ObX+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13"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205</v>
      </c>
      <c r="L45" s="60">
        <v>203</v>
      </c>
      <c r="M45" s="60">
        <v>209</v>
      </c>
      <c r="N45" s="60">
        <v>206</v>
      </c>
      <c r="O45" s="61">
        <v>215</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521</v>
      </c>
      <c r="L46" s="64" t="s">
        <v>521</v>
      </c>
      <c r="M46" s="64" t="s">
        <v>521</v>
      </c>
      <c r="N46" s="64" t="s">
        <v>521</v>
      </c>
      <c r="O46" s="65" t="s">
        <v>521</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521</v>
      </c>
      <c r="L47" s="64" t="s">
        <v>521</v>
      </c>
      <c r="M47" s="64" t="s">
        <v>521</v>
      </c>
      <c r="N47" s="64" t="s">
        <v>521</v>
      </c>
      <c r="O47" s="65" t="s">
        <v>521</v>
      </c>
      <c r="P47" s="48"/>
      <c r="Q47" s="48"/>
      <c r="R47" s="48"/>
      <c r="S47" s="48"/>
      <c r="T47" s="48"/>
      <c r="U47" s="48"/>
    </row>
    <row r="48" spans="1:21" ht="30.75" customHeight="1" x14ac:dyDescent="0.15">
      <c r="A48" s="48"/>
      <c r="B48" s="1271"/>
      <c r="C48" s="1272"/>
      <c r="D48" s="62"/>
      <c r="E48" s="1253" t="s">
        <v>15</v>
      </c>
      <c r="F48" s="1253"/>
      <c r="G48" s="1253"/>
      <c r="H48" s="1253"/>
      <c r="I48" s="1253"/>
      <c r="J48" s="1254"/>
      <c r="K48" s="63">
        <v>18</v>
      </c>
      <c r="L48" s="64">
        <v>10</v>
      </c>
      <c r="M48" s="64">
        <v>6</v>
      </c>
      <c r="N48" s="64">
        <v>8</v>
      </c>
      <c r="O48" s="65">
        <v>6</v>
      </c>
      <c r="P48" s="48"/>
      <c r="Q48" s="48"/>
      <c r="R48" s="48"/>
      <c r="S48" s="48"/>
      <c r="T48" s="48"/>
      <c r="U48" s="48"/>
    </row>
    <row r="49" spans="1:21" ht="30.75" customHeight="1" x14ac:dyDescent="0.15">
      <c r="A49" s="48"/>
      <c r="B49" s="1271"/>
      <c r="C49" s="1272"/>
      <c r="D49" s="62"/>
      <c r="E49" s="1253" t="s">
        <v>16</v>
      </c>
      <c r="F49" s="1253"/>
      <c r="G49" s="1253"/>
      <c r="H49" s="1253"/>
      <c r="I49" s="1253"/>
      <c r="J49" s="1254"/>
      <c r="K49" s="63">
        <v>11</v>
      </c>
      <c r="L49" s="64">
        <v>10</v>
      </c>
      <c r="M49" s="64">
        <v>6</v>
      </c>
      <c r="N49" s="64">
        <v>7</v>
      </c>
      <c r="O49" s="65">
        <v>8</v>
      </c>
      <c r="P49" s="48"/>
      <c r="Q49" s="48"/>
      <c r="R49" s="48"/>
      <c r="S49" s="48"/>
      <c r="T49" s="48"/>
      <c r="U49" s="48"/>
    </row>
    <row r="50" spans="1:21" ht="30.75" customHeight="1" x14ac:dyDescent="0.15">
      <c r="A50" s="48"/>
      <c r="B50" s="1271"/>
      <c r="C50" s="1272"/>
      <c r="D50" s="62"/>
      <c r="E50" s="1253" t="s">
        <v>17</v>
      </c>
      <c r="F50" s="1253"/>
      <c r="G50" s="1253"/>
      <c r="H50" s="1253"/>
      <c r="I50" s="1253"/>
      <c r="J50" s="1254"/>
      <c r="K50" s="63">
        <v>36</v>
      </c>
      <c r="L50" s="64">
        <v>26</v>
      </c>
      <c r="M50" s="64">
        <v>11</v>
      </c>
      <c r="N50" s="64">
        <v>8</v>
      </c>
      <c r="O50" s="65">
        <v>13</v>
      </c>
      <c r="P50" s="48"/>
      <c r="Q50" s="48"/>
      <c r="R50" s="48"/>
      <c r="S50" s="48"/>
      <c r="T50" s="48"/>
      <c r="U50" s="48"/>
    </row>
    <row r="51" spans="1:21" ht="30.75" customHeight="1" x14ac:dyDescent="0.15">
      <c r="A51" s="48"/>
      <c r="B51" s="1273"/>
      <c r="C51" s="1274"/>
      <c r="D51" s="66"/>
      <c r="E51" s="1253" t="s">
        <v>18</v>
      </c>
      <c r="F51" s="1253"/>
      <c r="G51" s="1253"/>
      <c r="H51" s="1253"/>
      <c r="I51" s="1253"/>
      <c r="J51" s="1254"/>
      <c r="K51" s="63">
        <v>0</v>
      </c>
      <c r="L51" s="64">
        <v>0</v>
      </c>
      <c r="M51" s="64">
        <v>0</v>
      </c>
      <c r="N51" s="64">
        <v>0</v>
      </c>
      <c r="O51" s="65">
        <v>0</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166</v>
      </c>
      <c r="L52" s="64">
        <v>154</v>
      </c>
      <c r="M52" s="64">
        <v>158</v>
      </c>
      <c r="N52" s="64">
        <v>157</v>
      </c>
      <c r="O52" s="65">
        <v>169</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104</v>
      </c>
      <c r="L53" s="69">
        <v>95</v>
      </c>
      <c r="M53" s="69">
        <v>74</v>
      </c>
      <c r="N53" s="69">
        <v>72</v>
      </c>
      <c r="O53" s="70">
        <v>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59" t="s">
        <v>25</v>
      </c>
      <c r="C57" s="1260"/>
      <c r="D57" s="1263" t="s">
        <v>26</v>
      </c>
      <c r="E57" s="1264"/>
      <c r="F57" s="1264"/>
      <c r="G57" s="1264"/>
      <c r="H57" s="1264"/>
      <c r="I57" s="1264"/>
      <c r="J57" s="1265"/>
      <c r="K57" s="83"/>
      <c r="L57" s="84"/>
      <c r="M57" s="84"/>
      <c r="N57" s="84"/>
      <c r="O57" s="85"/>
    </row>
    <row r="58" spans="1:21" ht="31.5" customHeight="1" thickBot="1" x14ac:dyDescent="0.2">
      <c r="B58" s="1261"/>
      <c r="C58" s="1262"/>
      <c r="D58" s="1266" t="s">
        <v>27</v>
      </c>
      <c r="E58" s="1267"/>
      <c r="F58" s="1267"/>
      <c r="G58" s="1267"/>
      <c r="H58" s="1267"/>
      <c r="I58" s="1267"/>
      <c r="J58" s="126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gwgNFrN1GQ7Ehcl9umDNTvMPwboWazfKEpWkeb1HZ6nlPnNVLsg0HkO03/N57CfyX8NdZ7VqrVanP+VVv6gSQ==" saltValue="WelEmoCsK8dTAQ1qt3w2+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22" zoomScale="85" zoomScaleNormal="85" zoomScaleSheetLayoutView="100" workbookViewId="0">
      <selection activeCell="I44" sqref="I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89" t="s">
        <v>30</v>
      </c>
      <c r="C41" s="1290"/>
      <c r="D41" s="102"/>
      <c r="E41" s="1291" t="s">
        <v>31</v>
      </c>
      <c r="F41" s="1291"/>
      <c r="G41" s="1291"/>
      <c r="H41" s="1292"/>
      <c r="I41" s="103">
        <v>2022</v>
      </c>
      <c r="J41" s="104">
        <v>2165</v>
      </c>
      <c r="K41" s="104">
        <v>2198</v>
      </c>
      <c r="L41" s="104">
        <v>2175</v>
      </c>
      <c r="M41" s="105">
        <v>2189</v>
      </c>
    </row>
    <row r="42" spans="2:13" ht="27.75" customHeight="1" x14ac:dyDescent="0.15">
      <c r="B42" s="1279"/>
      <c r="C42" s="1280"/>
      <c r="D42" s="106"/>
      <c r="E42" s="1283" t="s">
        <v>32</v>
      </c>
      <c r="F42" s="1283"/>
      <c r="G42" s="1283"/>
      <c r="H42" s="1284"/>
      <c r="I42" s="107" t="s">
        <v>521</v>
      </c>
      <c r="J42" s="108" t="s">
        <v>521</v>
      </c>
      <c r="K42" s="108" t="s">
        <v>521</v>
      </c>
      <c r="L42" s="108" t="s">
        <v>521</v>
      </c>
      <c r="M42" s="109" t="s">
        <v>521</v>
      </c>
    </row>
    <row r="43" spans="2:13" ht="27.75" customHeight="1" x14ac:dyDescent="0.15">
      <c r="B43" s="1279"/>
      <c r="C43" s="1280"/>
      <c r="D43" s="106"/>
      <c r="E43" s="1283" t="s">
        <v>33</v>
      </c>
      <c r="F43" s="1283"/>
      <c r="G43" s="1283"/>
      <c r="H43" s="1284"/>
      <c r="I43" s="107">
        <v>103</v>
      </c>
      <c r="J43" s="108">
        <v>99</v>
      </c>
      <c r="K43" s="108">
        <v>97</v>
      </c>
      <c r="L43" s="108">
        <v>106</v>
      </c>
      <c r="M43" s="109">
        <v>95</v>
      </c>
    </row>
    <row r="44" spans="2:13" ht="27.75" customHeight="1" x14ac:dyDescent="0.15">
      <c r="B44" s="1279"/>
      <c r="C44" s="1280"/>
      <c r="D44" s="106"/>
      <c r="E44" s="1283" t="s">
        <v>34</v>
      </c>
      <c r="F44" s="1283"/>
      <c r="G44" s="1283"/>
      <c r="H44" s="1284"/>
      <c r="I44" s="107">
        <v>43</v>
      </c>
      <c r="J44" s="108">
        <v>41</v>
      </c>
      <c r="K44" s="108">
        <v>43</v>
      </c>
      <c r="L44" s="108">
        <v>42</v>
      </c>
      <c r="M44" s="109">
        <v>37</v>
      </c>
    </row>
    <row r="45" spans="2:13" ht="27.75" customHeight="1" x14ac:dyDescent="0.15">
      <c r="B45" s="1279"/>
      <c r="C45" s="1280"/>
      <c r="D45" s="106"/>
      <c r="E45" s="1283" t="s">
        <v>35</v>
      </c>
      <c r="F45" s="1283"/>
      <c r="G45" s="1283"/>
      <c r="H45" s="1284"/>
      <c r="I45" s="107">
        <v>68</v>
      </c>
      <c r="J45" s="108">
        <v>76</v>
      </c>
      <c r="K45" s="108">
        <v>261</v>
      </c>
      <c r="L45" s="108">
        <v>261</v>
      </c>
      <c r="M45" s="109">
        <v>153</v>
      </c>
    </row>
    <row r="46" spans="2:13" ht="27.75" customHeight="1" x14ac:dyDescent="0.15">
      <c r="B46" s="1279"/>
      <c r="C46" s="1280"/>
      <c r="D46" s="110"/>
      <c r="E46" s="1283" t="s">
        <v>36</v>
      </c>
      <c r="F46" s="1283"/>
      <c r="G46" s="1283"/>
      <c r="H46" s="1284"/>
      <c r="I46" s="107" t="s">
        <v>521</v>
      </c>
      <c r="J46" s="108" t="s">
        <v>521</v>
      </c>
      <c r="K46" s="108" t="s">
        <v>521</v>
      </c>
      <c r="L46" s="108" t="s">
        <v>521</v>
      </c>
      <c r="M46" s="109" t="s">
        <v>521</v>
      </c>
    </row>
    <row r="47" spans="2:13" ht="27.75" customHeight="1" x14ac:dyDescent="0.15">
      <c r="B47" s="1279"/>
      <c r="C47" s="1280"/>
      <c r="D47" s="111"/>
      <c r="E47" s="1293" t="s">
        <v>37</v>
      </c>
      <c r="F47" s="1294"/>
      <c r="G47" s="1294"/>
      <c r="H47" s="1295"/>
      <c r="I47" s="107" t="s">
        <v>521</v>
      </c>
      <c r="J47" s="108" t="s">
        <v>521</v>
      </c>
      <c r="K47" s="108" t="s">
        <v>521</v>
      </c>
      <c r="L47" s="108" t="s">
        <v>521</v>
      </c>
      <c r="M47" s="109" t="s">
        <v>521</v>
      </c>
    </row>
    <row r="48" spans="2:13" ht="27.75" customHeight="1" x14ac:dyDescent="0.15">
      <c r="B48" s="1279"/>
      <c r="C48" s="1280"/>
      <c r="D48" s="106"/>
      <c r="E48" s="1283" t="s">
        <v>38</v>
      </c>
      <c r="F48" s="1283"/>
      <c r="G48" s="1283"/>
      <c r="H48" s="1284"/>
      <c r="I48" s="107" t="s">
        <v>521</v>
      </c>
      <c r="J48" s="108" t="s">
        <v>521</v>
      </c>
      <c r="K48" s="108" t="s">
        <v>521</v>
      </c>
      <c r="L48" s="108" t="s">
        <v>521</v>
      </c>
      <c r="M48" s="109" t="s">
        <v>521</v>
      </c>
    </row>
    <row r="49" spans="2:13" ht="27.75" customHeight="1" x14ac:dyDescent="0.15">
      <c r="B49" s="1281"/>
      <c r="C49" s="1282"/>
      <c r="D49" s="106"/>
      <c r="E49" s="1283" t="s">
        <v>39</v>
      </c>
      <c r="F49" s="1283"/>
      <c r="G49" s="1283"/>
      <c r="H49" s="1284"/>
      <c r="I49" s="107" t="s">
        <v>521</v>
      </c>
      <c r="J49" s="108" t="s">
        <v>521</v>
      </c>
      <c r="K49" s="108" t="s">
        <v>521</v>
      </c>
      <c r="L49" s="108" t="s">
        <v>521</v>
      </c>
      <c r="M49" s="109" t="s">
        <v>521</v>
      </c>
    </row>
    <row r="50" spans="2:13" ht="27.75" customHeight="1" x14ac:dyDescent="0.15">
      <c r="B50" s="1277" t="s">
        <v>40</v>
      </c>
      <c r="C50" s="1278"/>
      <c r="D50" s="112"/>
      <c r="E50" s="1283" t="s">
        <v>41</v>
      </c>
      <c r="F50" s="1283"/>
      <c r="G50" s="1283"/>
      <c r="H50" s="1284"/>
      <c r="I50" s="107">
        <v>1011</v>
      </c>
      <c r="J50" s="108">
        <v>958</v>
      </c>
      <c r="K50" s="108">
        <v>1109</v>
      </c>
      <c r="L50" s="108">
        <v>973</v>
      </c>
      <c r="M50" s="109">
        <v>1045</v>
      </c>
    </row>
    <row r="51" spans="2:13" ht="27.75" customHeight="1" x14ac:dyDescent="0.15">
      <c r="B51" s="1279"/>
      <c r="C51" s="1280"/>
      <c r="D51" s="106"/>
      <c r="E51" s="1283" t="s">
        <v>42</v>
      </c>
      <c r="F51" s="1283"/>
      <c r="G51" s="1283"/>
      <c r="H51" s="1284"/>
      <c r="I51" s="107">
        <v>131</v>
      </c>
      <c r="J51" s="108">
        <v>135</v>
      </c>
      <c r="K51" s="108">
        <v>159</v>
      </c>
      <c r="L51" s="108">
        <v>149</v>
      </c>
      <c r="M51" s="109">
        <v>136</v>
      </c>
    </row>
    <row r="52" spans="2:13" ht="27.75" customHeight="1" x14ac:dyDescent="0.15">
      <c r="B52" s="1281"/>
      <c r="C52" s="1282"/>
      <c r="D52" s="106"/>
      <c r="E52" s="1283" t="s">
        <v>43</v>
      </c>
      <c r="F52" s="1283"/>
      <c r="G52" s="1283"/>
      <c r="H52" s="1284"/>
      <c r="I52" s="107">
        <v>1287</v>
      </c>
      <c r="J52" s="108">
        <v>1436</v>
      </c>
      <c r="K52" s="108">
        <v>1642</v>
      </c>
      <c r="L52" s="108">
        <v>1587</v>
      </c>
      <c r="M52" s="109">
        <v>1623</v>
      </c>
    </row>
    <row r="53" spans="2:13" ht="27.75" customHeight="1" thickBot="1" x14ac:dyDescent="0.2">
      <c r="B53" s="1285" t="s">
        <v>44</v>
      </c>
      <c r="C53" s="1286"/>
      <c r="D53" s="113"/>
      <c r="E53" s="1287" t="s">
        <v>45</v>
      </c>
      <c r="F53" s="1287"/>
      <c r="G53" s="1287"/>
      <c r="H53" s="1288"/>
      <c r="I53" s="114">
        <v>-193</v>
      </c>
      <c r="J53" s="115">
        <v>-148</v>
      </c>
      <c r="K53" s="115">
        <v>-312</v>
      </c>
      <c r="L53" s="115">
        <v>-124</v>
      </c>
      <c r="M53" s="116">
        <v>-331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8NqQEejO8N9oqaA3/1pl9PDpCE3o5k1PzYjKpTVM9Z4/d75oCKJHW62IQIwVvu2jK5xEFo5X6PqYNnCW83KPw==" saltValue="eMzhgUp1QOYjpsLpiYGr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topLeftCell="A7" zoomScale="70" zoomScaleNormal="70"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4" t="s">
        <v>48</v>
      </c>
      <c r="D55" s="1304"/>
      <c r="E55" s="1305"/>
      <c r="F55" s="128">
        <v>782</v>
      </c>
      <c r="G55" s="128">
        <v>734</v>
      </c>
      <c r="H55" s="129">
        <v>773</v>
      </c>
    </row>
    <row r="56" spans="2:8" ht="52.5" customHeight="1" x14ac:dyDescent="0.15">
      <c r="B56" s="130"/>
      <c r="C56" s="1306" t="s">
        <v>49</v>
      </c>
      <c r="D56" s="1306"/>
      <c r="E56" s="1307"/>
      <c r="F56" s="131">
        <v>40</v>
      </c>
      <c r="G56" s="131">
        <v>39</v>
      </c>
      <c r="H56" s="132">
        <v>39</v>
      </c>
    </row>
    <row r="57" spans="2:8" ht="53.25" customHeight="1" x14ac:dyDescent="0.15">
      <c r="B57" s="130"/>
      <c r="C57" s="1308" t="s">
        <v>50</v>
      </c>
      <c r="D57" s="1308"/>
      <c r="E57" s="1309"/>
      <c r="F57" s="133">
        <v>176</v>
      </c>
      <c r="G57" s="133">
        <v>172</v>
      </c>
      <c r="H57" s="134">
        <v>184</v>
      </c>
    </row>
    <row r="58" spans="2:8" ht="45.75" customHeight="1" x14ac:dyDescent="0.15">
      <c r="B58" s="135"/>
      <c r="C58" s="1310" t="s">
        <v>591</v>
      </c>
      <c r="D58" s="1311"/>
      <c r="E58" s="1312"/>
      <c r="F58" s="136">
        <v>116</v>
      </c>
      <c r="G58" s="136">
        <v>1</v>
      </c>
      <c r="H58" s="137">
        <v>115</v>
      </c>
    </row>
    <row r="59" spans="2:8" ht="45.75" customHeight="1" x14ac:dyDescent="0.15">
      <c r="B59" s="135"/>
      <c r="C59" s="1296" t="s">
        <v>592</v>
      </c>
      <c r="D59" s="1297"/>
      <c r="E59" s="1298"/>
      <c r="F59" s="136">
        <v>24</v>
      </c>
      <c r="G59" s="136">
        <v>24</v>
      </c>
      <c r="H59" s="137">
        <v>20</v>
      </c>
    </row>
    <row r="60" spans="2:8" ht="45.75" customHeight="1" x14ac:dyDescent="0.15">
      <c r="B60" s="135"/>
      <c r="C60" s="1296" t="s">
        <v>593</v>
      </c>
      <c r="D60" s="1297"/>
      <c r="E60" s="1298"/>
      <c r="F60" s="136">
        <v>10</v>
      </c>
      <c r="G60" s="136">
        <v>11</v>
      </c>
      <c r="H60" s="137">
        <v>12</v>
      </c>
    </row>
    <row r="61" spans="2:8" ht="45.75" customHeight="1" x14ac:dyDescent="0.15">
      <c r="B61" s="135"/>
      <c r="C61" s="1296" t="s">
        <v>594</v>
      </c>
      <c r="D61" s="1297"/>
      <c r="E61" s="1298"/>
      <c r="F61" s="136">
        <v>10</v>
      </c>
      <c r="G61" s="136">
        <v>10</v>
      </c>
      <c r="H61" s="137">
        <v>10</v>
      </c>
    </row>
    <row r="62" spans="2:8" ht="45.75" customHeight="1" thickBot="1" x14ac:dyDescent="0.2">
      <c r="B62" s="138"/>
      <c r="C62" s="1299" t="s">
        <v>595</v>
      </c>
      <c r="D62" s="1300"/>
      <c r="E62" s="1301"/>
      <c r="F62" s="139">
        <v>11</v>
      </c>
      <c r="G62" s="139">
        <v>5</v>
      </c>
      <c r="H62" s="140">
        <v>5</v>
      </c>
    </row>
    <row r="63" spans="2:8" ht="52.5" customHeight="1" thickBot="1" x14ac:dyDescent="0.2">
      <c r="B63" s="141"/>
      <c r="C63" s="1302" t="s">
        <v>51</v>
      </c>
      <c r="D63" s="1302"/>
      <c r="E63" s="1303"/>
      <c r="F63" s="142">
        <v>997</v>
      </c>
      <c r="G63" s="142">
        <v>944</v>
      </c>
      <c r="H63" s="143">
        <v>995</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sheetData>
  <sheetProtection algorithmName="SHA-512" hashValue="LVNGTCoAzvAb6JC0MYNiyUoNtBv6bi90N1OeFBlcUFI2AyVe5jxyNxcclvGLKtC4X7N7A1/+G1X2wAefN2S2/Q==" saltValue="3wxBxDq59uTqeICJE4sc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J55" zoomScale="85" zoomScaleNormal="85" zoomScaleSheetLayoutView="55" workbookViewId="0">
      <selection activeCell="BR48" sqref="BR48"/>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5" t="s">
        <v>613</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x14ac:dyDescent="0.15">
      <c r="B44" s="397"/>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x14ac:dyDescent="0.15">
      <c r="B45" s="397"/>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x14ac:dyDescent="0.15">
      <c r="B46" s="397"/>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x14ac:dyDescent="0.15">
      <c r="B47" s="397"/>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605</v>
      </c>
    </row>
    <row r="50" spans="1:109" x14ac:dyDescent="0.15">
      <c r="B50" s="397"/>
      <c r="G50" s="1319"/>
      <c r="H50" s="1319"/>
      <c r="I50" s="1319"/>
      <c r="J50" s="1319"/>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563</v>
      </c>
      <c r="BQ50" s="1318"/>
      <c r="BR50" s="1318"/>
      <c r="BS50" s="1318"/>
      <c r="BT50" s="1318"/>
      <c r="BU50" s="1318"/>
      <c r="BV50" s="1318"/>
      <c r="BW50" s="1318"/>
      <c r="BX50" s="1318" t="s">
        <v>564</v>
      </c>
      <c r="BY50" s="1318"/>
      <c r="BZ50" s="1318"/>
      <c r="CA50" s="1318"/>
      <c r="CB50" s="1318"/>
      <c r="CC50" s="1318"/>
      <c r="CD50" s="1318"/>
      <c r="CE50" s="1318"/>
      <c r="CF50" s="1318" t="s">
        <v>565</v>
      </c>
      <c r="CG50" s="1318"/>
      <c r="CH50" s="1318"/>
      <c r="CI50" s="1318"/>
      <c r="CJ50" s="1318"/>
      <c r="CK50" s="1318"/>
      <c r="CL50" s="1318"/>
      <c r="CM50" s="1318"/>
      <c r="CN50" s="1318" t="s">
        <v>566</v>
      </c>
      <c r="CO50" s="1318"/>
      <c r="CP50" s="1318"/>
      <c r="CQ50" s="1318"/>
      <c r="CR50" s="1318"/>
      <c r="CS50" s="1318"/>
      <c r="CT50" s="1318"/>
      <c r="CU50" s="1318"/>
      <c r="CV50" s="1318" t="s">
        <v>567</v>
      </c>
      <c r="CW50" s="1318"/>
      <c r="CX50" s="1318"/>
      <c r="CY50" s="1318"/>
      <c r="CZ50" s="1318"/>
      <c r="DA50" s="1318"/>
      <c r="DB50" s="1318"/>
      <c r="DC50" s="1318"/>
    </row>
    <row r="51" spans="1:109" ht="13.5" customHeight="1" x14ac:dyDescent="0.15">
      <c r="B51" s="397"/>
      <c r="G51" s="1321"/>
      <c r="H51" s="1321"/>
      <c r="I51" s="1334"/>
      <c r="J51" s="1334"/>
      <c r="K51" s="1320"/>
      <c r="L51" s="1320"/>
      <c r="M51" s="1320"/>
      <c r="N51" s="1320"/>
      <c r="AM51" s="406"/>
      <c r="AN51" s="1316" t="s">
        <v>606</v>
      </c>
      <c r="AO51" s="1316"/>
      <c r="AP51" s="1316"/>
      <c r="AQ51" s="1316"/>
      <c r="AR51" s="1316"/>
      <c r="AS51" s="1316"/>
      <c r="AT51" s="1316"/>
      <c r="AU51" s="1316"/>
      <c r="AV51" s="1316"/>
      <c r="AW51" s="1316"/>
      <c r="AX51" s="1316"/>
      <c r="AY51" s="1316"/>
      <c r="AZ51" s="1316"/>
      <c r="BA51" s="1316"/>
      <c r="BB51" s="1316" t="s">
        <v>607</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1"/>
      <c r="H52" s="1321"/>
      <c r="I52" s="1334"/>
      <c r="J52" s="1334"/>
      <c r="K52" s="1320"/>
      <c r="L52" s="1320"/>
      <c r="M52" s="1320"/>
      <c r="N52" s="1320"/>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1"/>
      <c r="H53" s="1321"/>
      <c r="I53" s="1319"/>
      <c r="J53" s="1319"/>
      <c r="K53" s="1320"/>
      <c r="L53" s="1320"/>
      <c r="M53" s="1320"/>
      <c r="N53" s="1320"/>
      <c r="AM53" s="406"/>
      <c r="AN53" s="1316"/>
      <c r="AO53" s="1316"/>
      <c r="AP53" s="1316"/>
      <c r="AQ53" s="1316"/>
      <c r="AR53" s="1316"/>
      <c r="AS53" s="1316"/>
      <c r="AT53" s="1316"/>
      <c r="AU53" s="1316"/>
      <c r="AV53" s="1316"/>
      <c r="AW53" s="1316"/>
      <c r="AX53" s="1316"/>
      <c r="AY53" s="1316"/>
      <c r="AZ53" s="1316"/>
      <c r="BA53" s="1316"/>
      <c r="BB53" s="1316" t="s">
        <v>608</v>
      </c>
      <c r="BC53" s="1316"/>
      <c r="BD53" s="1316"/>
      <c r="BE53" s="1316"/>
      <c r="BF53" s="1316"/>
      <c r="BG53" s="1316"/>
      <c r="BH53" s="1316"/>
      <c r="BI53" s="1316"/>
      <c r="BJ53" s="1316"/>
      <c r="BK53" s="1316"/>
      <c r="BL53" s="1316"/>
      <c r="BM53" s="1316"/>
      <c r="BN53" s="1316"/>
      <c r="BO53" s="1316"/>
      <c r="BP53" s="1313">
        <v>53.9</v>
      </c>
      <c r="BQ53" s="1313"/>
      <c r="BR53" s="1313"/>
      <c r="BS53" s="1313"/>
      <c r="BT53" s="1313"/>
      <c r="BU53" s="1313"/>
      <c r="BV53" s="1313"/>
      <c r="BW53" s="1313"/>
      <c r="BX53" s="1313">
        <v>56.1</v>
      </c>
      <c r="BY53" s="1313"/>
      <c r="BZ53" s="1313"/>
      <c r="CA53" s="1313"/>
      <c r="CB53" s="1313"/>
      <c r="CC53" s="1313"/>
      <c r="CD53" s="1313"/>
      <c r="CE53" s="1313"/>
      <c r="CF53" s="1313">
        <v>57.2</v>
      </c>
      <c r="CG53" s="1313"/>
      <c r="CH53" s="1313"/>
      <c r="CI53" s="1313"/>
      <c r="CJ53" s="1313"/>
      <c r="CK53" s="1313"/>
      <c r="CL53" s="1313"/>
      <c r="CM53" s="1313"/>
      <c r="CN53" s="1313">
        <v>58.9</v>
      </c>
      <c r="CO53" s="1313"/>
      <c r="CP53" s="1313"/>
      <c r="CQ53" s="1313"/>
      <c r="CR53" s="1313"/>
      <c r="CS53" s="1313"/>
      <c r="CT53" s="1313"/>
      <c r="CU53" s="1313"/>
      <c r="CV53" s="1313">
        <v>60.5</v>
      </c>
      <c r="CW53" s="1313"/>
      <c r="CX53" s="1313"/>
      <c r="CY53" s="1313"/>
      <c r="CZ53" s="1313"/>
      <c r="DA53" s="1313"/>
      <c r="DB53" s="1313"/>
      <c r="DC53" s="1313"/>
    </row>
    <row r="54" spans="1:109" x14ac:dyDescent="0.15">
      <c r="A54" s="405"/>
      <c r="B54" s="397"/>
      <c r="G54" s="1321"/>
      <c r="H54" s="1321"/>
      <c r="I54" s="1319"/>
      <c r="J54" s="1319"/>
      <c r="K54" s="1320"/>
      <c r="L54" s="1320"/>
      <c r="M54" s="1320"/>
      <c r="N54" s="1320"/>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9"/>
      <c r="H55" s="1319"/>
      <c r="I55" s="1319"/>
      <c r="J55" s="1319"/>
      <c r="K55" s="1320"/>
      <c r="L55" s="1320"/>
      <c r="M55" s="1320"/>
      <c r="N55" s="1320"/>
      <c r="AN55" s="1318" t="s">
        <v>609</v>
      </c>
      <c r="AO55" s="1318"/>
      <c r="AP55" s="1318"/>
      <c r="AQ55" s="1318"/>
      <c r="AR55" s="1318"/>
      <c r="AS55" s="1318"/>
      <c r="AT55" s="1318"/>
      <c r="AU55" s="1318"/>
      <c r="AV55" s="1318"/>
      <c r="AW55" s="1318"/>
      <c r="AX55" s="1318"/>
      <c r="AY55" s="1318"/>
      <c r="AZ55" s="1318"/>
      <c r="BA55" s="1318"/>
      <c r="BB55" s="1316" t="s">
        <v>607</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9"/>
      <c r="H57" s="1319"/>
      <c r="I57" s="1314"/>
      <c r="J57" s="1314"/>
      <c r="K57" s="1320"/>
      <c r="L57" s="1320"/>
      <c r="M57" s="1320"/>
      <c r="N57" s="1320"/>
      <c r="AM57" s="390"/>
      <c r="AN57" s="1318"/>
      <c r="AO57" s="1318"/>
      <c r="AP57" s="1318"/>
      <c r="AQ57" s="1318"/>
      <c r="AR57" s="1318"/>
      <c r="AS57" s="1318"/>
      <c r="AT57" s="1318"/>
      <c r="AU57" s="1318"/>
      <c r="AV57" s="1318"/>
      <c r="AW57" s="1318"/>
      <c r="AX57" s="1318"/>
      <c r="AY57" s="1318"/>
      <c r="AZ57" s="1318"/>
      <c r="BA57" s="1318"/>
      <c r="BB57" s="1316" t="s">
        <v>608</v>
      </c>
      <c r="BC57" s="1316"/>
      <c r="BD57" s="1316"/>
      <c r="BE57" s="1316"/>
      <c r="BF57" s="1316"/>
      <c r="BG57" s="1316"/>
      <c r="BH57" s="1316"/>
      <c r="BI57" s="1316"/>
      <c r="BJ57" s="1316"/>
      <c r="BK57" s="1316"/>
      <c r="BL57" s="1316"/>
      <c r="BM57" s="1316"/>
      <c r="BN57" s="1316"/>
      <c r="BO57" s="1316"/>
      <c r="BP57" s="1313">
        <v>56.3</v>
      </c>
      <c r="BQ57" s="1313"/>
      <c r="BR57" s="1313"/>
      <c r="BS57" s="1313"/>
      <c r="BT57" s="1313"/>
      <c r="BU57" s="1313"/>
      <c r="BV57" s="1313"/>
      <c r="BW57" s="1313"/>
      <c r="BX57" s="1313">
        <v>57.7</v>
      </c>
      <c r="BY57" s="1313"/>
      <c r="BZ57" s="1313"/>
      <c r="CA57" s="1313"/>
      <c r="CB57" s="1313"/>
      <c r="CC57" s="1313"/>
      <c r="CD57" s="1313"/>
      <c r="CE57" s="1313"/>
      <c r="CF57" s="1313">
        <v>58.9</v>
      </c>
      <c r="CG57" s="1313"/>
      <c r="CH57" s="1313"/>
      <c r="CI57" s="1313"/>
      <c r="CJ57" s="1313"/>
      <c r="CK57" s="1313"/>
      <c r="CL57" s="1313"/>
      <c r="CM57" s="1313"/>
      <c r="CN57" s="1313">
        <v>60</v>
      </c>
      <c r="CO57" s="1313"/>
      <c r="CP57" s="1313"/>
      <c r="CQ57" s="1313"/>
      <c r="CR57" s="1313"/>
      <c r="CS57" s="1313"/>
      <c r="CT57" s="1313"/>
      <c r="CU57" s="1313"/>
      <c r="CV57" s="1313">
        <v>60.9</v>
      </c>
      <c r="CW57" s="1313"/>
      <c r="CX57" s="1313"/>
      <c r="CY57" s="1313"/>
      <c r="CZ57" s="1313"/>
      <c r="DA57" s="1313"/>
      <c r="DB57" s="1313"/>
      <c r="DC57" s="1313"/>
      <c r="DD57" s="410"/>
      <c r="DE57" s="409"/>
    </row>
    <row r="58" spans="1:109" s="405" customFormat="1" x14ac:dyDescent="0.15">
      <c r="A58" s="390"/>
      <c r="B58" s="409"/>
      <c r="G58" s="1319"/>
      <c r="H58" s="1319"/>
      <c r="I58" s="1314"/>
      <c r="J58" s="1314"/>
      <c r="K58" s="1320"/>
      <c r="L58" s="1320"/>
      <c r="M58" s="1320"/>
      <c r="N58" s="1320"/>
      <c r="AM58" s="390"/>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610</v>
      </c>
    </row>
    <row r="64" spans="1:109" x14ac:dyDescent="0.15">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5" t="s">
        <v>611</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x14ac:dyDescent="0.15">
      <c r="B66" s="397"/>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x14ac:dyDescent="0.15">
      <c r="B67" s="397"/>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x14ac:dyDescent="0.15">
      <c r="B68" s="397"/>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x14ac:dyDescent="0.15">
      <c r="B69" s="397"/>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605</v>
      </c>
    </row>
    <row r="72" spans="2:107" x14ac:dyDescent="0.15">
      <c r="B72" s="397"/>
      <c r="G72" s="1319"/>
      <c r="H72" s="1319"/>
      <c r="I72" s="1319"/>
      <c r="J72" s="1319"/>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563</v>
      </c>
      <c r="BQ72" s="1318"/>
      <c r="BR72" s="1318"/>
      <c r="BS72" s="1318"/>
      <c r="BT72" s="1318"/>
      <c r="BU72" s="1318"/>
      <c r="BV72" s="1318"/>
      <c r="BW72" s="1318"/>
      <c r="BX72" s="1318" t="s">
        <v>564</v>
      </c>
      <c r="BY72" s="1318"/>
      <c r="BZ72" s="1318"/>
      <c r="CA72" s="1318"/>
      <c r="CB72" s="1318"/>
      <c r="CC72" s="1318"/>
      <c r="CD72" s="1318"/>
      <c r="CE72" s="1318"/>
      <c r="CF72" s="1318" t="s">
        <v>565</v>
      </c>
      <c r="CG72" s="1318"/>
      <c r="CH72" s="1318"/>
      <c r="CI72" s="1318"/>
      <c r="CJ72" s="1318"/>
      <c r="CK72" s="1318"/>
      <c r="CL72" s="1318"/>
      <c r="CM72" s="1318"/>
      <c r="CN72" s="1318" t="s">
        <v>566</v>
      </c>
      <c r="CO72" s="1318"/>
      <c r="CP72" s="1318"/>
      <c r="CQ72" s="1318"/>
      <c r="CR72" s="1318"/>
      <c r="CS72" s="1318"/>
      <c r="CT72" s="1318"/>
      <c r="CU72" s="1318"/>
      <c r="CV72" s="1318" t="s">
        <v>567</v>
      </c>
      <c r="CW72" s="1318"/>
      <c r="CX72" s="1318"/>
      <c r="CY72" s="1318"/>
      <c r="CZ72" s="1318"/>
      <c r="DA72" s="1318"/>
      <c r="DB72" s="1318"/>
      <c r="DC72" s="1318"/>
    </row>
    <row r="73" spans="2:107" x14ac:dyDescent="0.15">
      <c r="B73" s="397"/>
      <c r="G73" s="1321"/>
      <c r="H73" s="1321"/>
      <c r="I73" s="1321"/>
      <c r="J73" s="1321"/>
      <c r="K73" s="1317"/>
      <c r="L73" s="1317"/>
      <c r="M73" s="1317"/>
      <c r="N73" s="1317"/>
      <c r="AM73" s="406"/>
      <c r="AN73" s="1316" t="s">
        <v>606</v>
      </c>
      <c r="AO73" s="1316"/>
      <c r="AP73" s="1316"/>
      <c r="AQ73" s="1316"/>
      <c r="AR73" s="1316"/>
      <c r="AS73" s="1316"/>
      <c r="AT73" s="1316"/>
      <c r="AU73" s="1316"/>
      <c r="AV73" s="1316"/>
      <c r="AW73" s="1316"/>
      <c r="AX73" s="1316"/>
      <c r="AY73" s="1316"/>
      <c r="AZ73" s="1316"/>
      <c r="BA73" s="1316"/>
      <c r="BB73" s="1316" t="s">
        <v>607</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1"/>
      <c r="H74" s="1321"/>
      <c r="I74" s="1321"/>
      <c r="J74" s="1321"/>
      <c r="K74" s="1317"/>
      <c r="L74" s="1317"/>
      <c r="M74" s="1317"/>
      <c r="N74" s="1317"/>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1"/>
      <c r="H75" s="1321"/>
      <c r="I75" s="1319"/>
      <c r="J75" s="1319"/>
      <c r="K75" s="1320"/>
      <c r="L75" s="1320"/>
      <c r="M75" s="1320"/>
      <c r="N75" s="1320"/>
      <c r="AM75" s="406"/>
      <c r="AN75" s="1316"/>
      <c r="AO75" s="1316"/>
      <c r="AP75" s="1316"/>
      <c r="AQ75" s="1316"/>
      <c r="AR75" s="1316"/>
      <c r="AS75" s="1316"/>
      <c r="AT75" s="1316"/>
      <c r="AU75" s="1316"/>
      <c r="AV75" s="1316"/>
      <c r="AW75" s="1316"/>
      <c r="AX75" s="1316"/>
      <c r="AY75" s="1316"/>
      <c r="AZ75" s="1316"/>
      <c r="BA75" s="1316"/>
      <c r="BB75" s="1316" t="s">
        <v>612</v>
      </c>
      <c r="BC75" s="1316"/>
      <c r="BD75" s="1316"/>
      <c r="BE75" s="1316"/>
      <c r="BF75" s="1316"/>
      <c r="BG75" s="1316"/>
      <c r="BH75" s="1316"/>
      <c r="BI75" s="1316"/>
      <c r="BJ75" s="1316"/>
      <c r="BK75" s="1316"/>
      <c r="BL75" s="1316"/>
      <c r="BM75" s="1316"/>
      <c r="BN75" s="1316"/>
      <c r="BO75" s="1316"/>
      <c r="BP75" s="1313">
        <v>9.1</v>
      </c>
      <c r="BQ75" s="1313"/>
      <c r="BR75" s="1313"/>
      <c r="BS75" s="1313"/>
      <c r="BT75" s="1313"/>
      <c r="BU75" s="1313"/>
      <c r="BV75" s="1313"/>
      <c r="BW75" s="1313"/>
      <c r="BX75" s="1313">
        <v>9.1</v>
      </c>
      <c r="BY75" s="1313"/>
      <c r="BZ75" s="1313"/>
      <c r="CA75" s="1313"/>
      <c r="CB75" s="1313"/>
      <c r="CC75" s="1313"/>
      <c r="CD75" s="1313"/>
      <c r="CE75" s="1313"/>
      <c r="CF75" s="1313">
        <v>9.1999999999999993</v>
      </c>
      <c r="CG75" s="1313"/>
      <c r="CH75" s="1313"/>
      <c r="CI75" s="1313"/>
      <c r="CJ75" s="1313"/>
      <c r="CK75" s="1313"/>
      <c r="CL75" s="1313"/>
      <c r="CM75" s="1313"/>
      <c r="CN75" s="1313">
        <v>8.3000000000000007</v>
      </c>
      <c r="CO75" s="1313"/>
      <c r="CP75" s="1313"/>
      <c r="CQ75" s="1313"/>
      <c r="CR75" s="1313"/>
      <c r="CS75" s="1313"/>
      <c r="CT75" s="1313"/>
      <c r="CU75" s="1313"/>
      <c r="CV75" s="1313">
        <v>7.5</v>
      </c>
      <c r="CW75" s="1313"/>
      <c r="CX75" s="1313"/>
      <c r="CY75" s="1313"/>
      <c r="CZ75" s="1313"/>
      <c r="DA75" s="1313"/>
      <c r="DB75" s="1313"/>
      <c r="DC75" s="1313"/>
    </row>
    <row r="76" spans="2:107" x14ac:dyDescent="0.15">
      <c r="B76" s="397"/>
      <c r="G76" s="1321"/>
      <c r="H76" s="1321"/>
      <c r="I76" s="1319"/>
      <c r="J76" s="1319"/>
      <c r="K76" s="1320"/>
      <c r="L76" s="1320"/>
      <c r="M76" s="1320"/>
      <c r="N76" s="1320"/>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9"/>
      <c r="H77" s="1319"/>
      <c r="I77" s="1319"/>
      <c r="J77" s="1319"/>
      <c r="K77" s="1317"/>
      <c r="L77" s="1317"/>
      <c r="M77" s="1317"/>
      <c r="N77" s="1317"/>
      <c r="AN77" s="1318" t="s">
        <v>609</v>
      </c>
      <c r="AO77" s="1318"/>
      <c r="AP77" s="1318"/>
      <c r="AQ77" s="1318"/>
      <c r="AR77" s="1318"/>
      <c r="AS77" s="1318"/>
      <c r="AT77" s="1318"/>
      <c r="AU77" s="1318"/>
      <c r="AV77" s="1318"/>
      <c r="AW77" s="1318"/>
      <c r="AX77" s="1318"/>
      <c r="AY77" s="1318"/>
      <c r="AZ77" s="1318"/>
      <c r="BA77" s="1318"/>
      <c r="BB77" s="1316" t="s">
        <v>607</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612</v>
      </c>
      <c r="BC79" s="1316"/>
      <c r="BD79" s="1316"/>
      <c r="BE79" s="1316"/>
      <c r="BF79" s="1316"/>
      <c r="BG79" s="1316"/>
      <c r="BH79" s="1316"/>
      <c r="BI79" s="1316"/>
      <c r="BJ79" s="1316"/>
      <c r="BK79" s="1316"/>
      <c r="BL79" s="1316"/>
      <c r="BM79" s="1316"/>
      <c r="BN79" s="1316"/>
      <c r="BO79" s="1316"/>
      <c r="BP79" s="1313">
        <v>7.4</v>
      </c>
      <c r="BQ79" s="1313"/>
      <c r="BR79" s="1313"/>
      <c r="BS79" s="1313"/>
      <c r="BT79" s="1313"/>
      <c r="BU79" s="1313"/>
      <c r="BV79" s="1313"/>
      <c r="BW79" s="1313"/>
      <c r="BX79" s="1313">
        <v>7.1</v>
      </c>
      <c r="BY79" s="1313"/>
      <c r="BZ79" s="1313"/>
      <c r="CA79" s="1313"/>
      <c r="CB79" s="1313"/>
      <c r="CC79" s="1313"/>
      <c r="CD79" s="1313"/>
      <c r="CE79" s="1313"/>
      <c r="CF79" s="1313">
        <v>7.1</v>
      </c>
      <c r="CG79" s="1313"/>
      <c r="CH79" s="1313"/>
      <c r="CI79" s="1313"/>
      <c r="CJ79" s="1313"/>
      <c r="CK79" s="1313"/>
      <c r="CL79" s="1313"/>
      <c r="CM79" s="1313"/>
      <c r="CN79" s="1313">
        <v>7.3</v>
      </c>
      <c r="CO79" s="1313"/>
      <c r="CP79" s="1313"/>
      <c r="CQ79" s="1313"/>
      <c r="CR79" s="1313"/>
      <c r="CS79" s="1313"/>
      <c r="CT79" s="1313"/>
      <c r="CU79" s="1313"/>
      <c r="CV79" s="1313">
        <v>7.4</v>
      </c>
      <c r="CW79" s="1313"/>
      <c r="CX79" s="1313"/>
      <c r="CY79" s="1313"/>
      <c r="CZ79" s="1313"/>
      <c r="DA79" s="1313"/>
      <c r="DB79" s="1313"/>
      <c r="DC79" s="1313"/>
    </row>
    <row r="80" spans="2:107" x14ac:dyDescent="0.15">
      <c r="B80" s="397"/>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mCCj+Qvdq2vXXi6nzsn7vlvg0UqN0yLZ0ZaUGjhWQPG6Y6BYPU5iEoTuXVl3NjqLa4NPSpp0NXsvOQmsL2/hnw==" saltValue="ACWM7ujQlDZsSK4cU/U7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M94" zoomScale="59" zoomScaleNormal="59"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jCjE8/T2yW28keJLm6Dz4MPiG02QHt7YudB91U3v+ZEqfFbGMHIQ5qqmXUSC+8H3r98wz/IoPsTHZY3dHH2pKA==" saltValue="0t9T3AG4dlMtbjZ89v3H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C91" zoomScale="55" zoomScaleNormal="55"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GnTrnxXJUZ2zftgbt3A5jO64p2vdNvDSFWBQgdbHeYiJPB2BWgq93RdTHEFkrCqZRWIW9X2Eqp1kq2omUNGm2w==" saltValue="A26txjoUstBXPeKbNk8a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299324</v>
      </c>
      <c r="E3" s="162"/>
      <c r="F3" s="163">
        <v>291945</v>
      </c>
      <c r="G3" s="164"/>
      <c r="H3" s="165"/>
    </row>
    <row r="4" spans="1:8" x14ac:dyDescent="0.15">
      <c r="A4" s="166"/>
      <c r="B4" s="167"/>
      <c r="C4" s="168"/>
      <c r="D4" s="169">
        <v>206050</v>
      </c>
      <c r="E4" s="170"/>
      <c r="F4" s="171">
        <v>127651</v>
      </c>
      <c r="G4" s="172"/>
      <c r="H4" s="173"/>
    </row>
    <row r="5" spans="1:8" x14ac:dyDescent="0.15">
      <c r="A5" s="154" t="s">
        <v>555</v>
      </c>
      <c r="B5" s="159"/>
      <c r="C5" s="160"/>
      <c r="D5" s="161">
        <v>276842</v>
      </c>
      <c r="E5" s="162"/>
      <c r="F5" s="163">
        <v>291173</v>
      </c>
      <c r="G5" s="164"/>
      <c r="H5" s="165"/>
    </row>
    <row r="6" spans="1:8" x14ac:dyDescent="0.15">
      <c r="A6" s="166"/>
      <c r="B6" s="167"/>
      <c r="C6" s="168"/>
      <c r="D6" s="169">
        <v>60181</v>
      </c>
      <c r="E6" s="170"/>
      <c r="F6" s="171">
        <v>119071</v>
      </c>
      <c r="G6" s="172"/>
      <c r="H6" s="173"/>
    </row>
    <row r="7" spans="1:8" x14ac:dyDescent="0.15">
      <c r="A7" s="154" t="s">
        <v>556</v>
      </c>
      <c r="B7" s="159"/>
      <c r="C7" s="160"/>
      <c r="D7" s="161">
        <v>249411</v>
      </c>
      <c r="E7" s="162"/>
      <c r="F7" s="163">
        <v>271581</v>
      </c>
      <c r="G7" s="164"/>
      <c r="H7" s="165"/>
    </row>
    <row r="8" spans="1:8" x14ac:dyDescent="0.15">
      <c r="A8" s="166"/>
      <c r="B8" s="167"/>
      <c r="C8" s="168"/>
      <c r="D8" s="169">
        <v>65570</v>
      </c>
      <c r="E8" s="170"/>
      <c r="F8" s="171">
        <v>117844</v>
      </c>
      <c r="G8" s="172"/>
      <c r="H8" s="173"/>
    </row>
    <row r="9" spans="1:8" x14ac:dyDescent="0.15">
      <c r="A9" s="154" t="s">
        <v>557</v>
      </c>
      <c r="B9" s="159"/>
      <c r="C9" s="160"/>
      <c r="D9" s="161">
        <v>224674</v>
      </c>
      <c r="E9" s="162"/>
      <c r="F9" s="163">
        <v>268375</v>
      </c>
      <c r="G9" s="164"/>
      <c r="H9" s="165"/>
    </row>
    <row r="10" spans="1:8" x14ac:dyDescent="0.15">
      <c r="A10" s="166"/>
      <c r="B10" s="167"/>
      <c r="C10" s="168"/>
      <c r="D10" s="169">
        <v>114396</v>
      </c>
      <c r="E10" s="170"/>
      <c r="F10" s="171">
        <v>119602</v>
      </c>
      <c r="G10" s="172"/>
      <c r="H10" s="173"/>
    </row>
    <row r="11" spans="1:8" x14ac:dyDescent="0.15">
      <c r="A11" s="154" t="s">
        <v>558</v>
      </c>
      <c r="B11" s="159"/>
      <c r="C11" s="160"/>
      <c r="D11" s="161">
        <v>348255</v>
      </c>
      <c r="E11" s="162"/>
      <c r="F11" s="163">
        <v>301035</v>
      </c>
      <c r="G11" s="164"/>
      <c r="H11" s="165"/>
    </row>
    <row r="12" spans="1:8" x14ac:dyDescent="0.15">
      <c r="A12" s="166"/>
      <c r="B12" s="167"/>
      <c r="C12" s="174"/>
      <c r="D12" s="169">
        <v>172331</v>
      </c>
      <c r="E12" s="170"/>
      <c r="F12" s="171">
        <v>154376</v>
      </c>
      <c r="G12" s="172"/>
      <c r="H12" s="173"/>
    </row>
    <row r="13" spans="1:8" x14ac:dyDescent="0.15">
      <c r="A13" s="154"/>
      <c r="B13" s="159"/>
      <c r="C13" s="175"/>
      <c r="D13" s="176">
        <v>279701</v>
      </c>
      <c r="E13" s="177"/>
      <c r="F13" s="178">
        <v>284822</v>
      </c>
      <c r="G13" s="179"/>
      <c r="H13" s="165"/>
    </row>
    <row r="14" spans="1:8" x14ac:dyDescent="0.15">
      <c r="A14" s="166"/>
      <c r="B14" s="167"/>
      <c r="C14" s="168"/>
      <c r="D14" s="169">
        <v>123706</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5.43</v>
      </c>
      <c r="C19" s="180">
        <f>ROUND(VALUE(SUBSTITUTE(実質収支比率等に係る経年分析!G$48,"▲","-")),2)</f>
        <v>4.99</v>
      </c>
      <c r="D19" s="180">
        <f>ROUND(VALUE(SUBSTITUTE(実質収支比率等に係る経年分析!H$48,"▲","-")),2)</f>
        <v>9.36</v>
      </c>
      <c r="E19" s="180">
        <f>ROUND(VALUE(SUBSTITUTE(実質収支比率等に係る経年分析!I$48,"▲","-")),2)</f>
        <v>7.03</v>
      </c>
      <c r="F19" s="180">
        <f>ROUND(VALUE(SUBSTITUTE(実質収支比率等に係る経年分析!J$48,"▲","-")),2)</f>
        <v>1.9</v>
      </c>
    </row>
    <row r="20" spans="1:11" x14ac:dyDescent="0.15">
      <c r="A20" s="180" t="s">
        <v>55</v>
      </c>
      <c r="B20" s="180">
        <f>ROUND(VALUE(SUBSTITUTE(実質収支比率等に係る経年分析!F$47,"▲","-")),2)</f>
        <v>67.58</v>
      </c>
      <c r="C20" s="180">
        <f>ROUND(VALUE(SUBSTITUTE(実質収支比率等に係る経年分析!G$47,"▲","-")),2)</f>
        <v>64.430000000000007</v>
      </c>
      <c r="D20" s="180">
        <f>ROUND(VALUE(SUBSTITUTE(実質収支比率等に係る経年分析!H$47,"▲","-")),2)</f>
        <v>72.02</v>
      </c>
      <c r="E20" s="180">
        <f>ROUND(VALUE(SUBSTITUTE(実質収支比率等に係る経年分析!I$47,"▲","-")),2)</f>
        <v>66.92</v>
      </c>
      <c r="F20" s="180">
        <f>ROUND(VALUE(SUBSTITUTE(実質収支比率等に係る経年分析!J$47,"▲","-")),2)</f>
        <v>65.900000000000006</v>
      </c>
    </row>
    <row r="21" spans="1:11" x14ac:dyDescent="0.15">
      <c r="A21" s="180" t="s">
        <v>56</v>
      </c>
      <c r="B21" s="180">
        <f>IF(ISNUMBER(VALUE(SUBSTITUTE(実質収支比率等に係る経年分析!F$49,"▲","-"))),ROUND(VALUE(SUBSTITUTE(実質収支比率等に係る経年分析!F$49,"▲","-")),2),NA())</f>
        <v>-9.66</v>
      </c>
      <c r="C21" s="180">
        <f>IF(ISNUMBER(VALUE(SUBSTITUTE(実質収支比率等に係る経年分析!G$49,"▲","-"))),ROUND(VALUE(SUBSTITUTE(実質収支比率等に係る経年分析!G$49,"▲","-")),2),NA())</f>
        <v>-8.32</v>
      </c>
      <c r="D21" s="180">
        <f>IF(ISNUMBER(VALUE(SUBSTITUTE(実質収支比率等に係る経年分析!H$49,"▲","-"))),ROUND(VALUE(SUBSTITUTE(実質収支比率等に係る経年分析!H$49,"▲","-")),2),NA())</f>
        <v>9.75</v>
      </c>
      <c r="E21" s="180">
        <f>IF(ISNUMBER(VALUE(SUBSTITUTE(実質収支比率等に係る経年分析!I$49,"▲","-"))),ROUND(VALUE(SUBSTITUTE(実質収支比率等に係る経年分析!I$49,"▲","-")),2),NA())</f>
        <v>-6.67</v>
      </c>
      <c r="F21" s="180">
        <f>IF(ISNUMBER(VALUE(SUBSTITUTE(実質収支比率等に係る経年分析!J$49,"▲","-"))),ROUND(VALUE(SUBSTITUTE(実質収支比率等に係る経年分析!J$49,"▲","-")),2),NA())</f>
        <v>-1.33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産山村簡易水道事業特別会計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0.99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産山村後期高齢者医療特別会計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2.57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2.74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産山村国民健康保険特別会計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0.56000000000000005</v>
      </c>
    </row>
    <row r="33" spans="1:16" x14ac:dyDescent="0.15">
      <c r="A33" s="181" t="str">
        <f>IF(連結実質赤字比率に係る赤字・黒字の構成分析!C$37="",NA(),連結実質赤字比率に係る赤字・黒字の構成分析!C$37)</f>
        <v>産山村風力発電事業特別会計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0.66</v>
      </c>
    </row>
    <row r="34" spans="1:16" x14ac:dyDescent="0.15">
      <c r="A34" s="181" t="str">
        <f>IF(連結実質赤字比率に係る赤字・黒字の構成分析!C$36="",NA(),連結実質赤字比率に係る赤字・黒字の構成分析!C$36)</f>
        <v>産山村介護保険特別会計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10.52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3.51</v>
      </c>
    </row>
    <row r="36" spans="1:16" x14ac:dyDescent="0.15">
      <c r="A36" s="181" t="str">
        <f>IF(連結実質赤字比率に係る赤字・黒字の構成分析!C$34="",NA(),連結実質赤字比率に係る赤字・黒字の構成分析!C$34)</f>
        <v>産山村診療所特別会計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0.4</v>
      </c>
      <c r="D36" s="181">
        <f>IF(ROUND(VALUE(SUBSTITUTE(連結実質赤字比率に係る赤字・黒字の構成分析!G$34,"▲", "-")), 2) &lt; 0, ABS(ROUND(VALUE(SUBSTITUTE(連結実質赤字比率に係る赤字・黒字の構成分析!G$34,"▲", "-")), 2)), NA())</f>
        <v>0.17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1.1599999999999999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0.76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1.61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166</v>
      </c>
      <c r="E42" s="182"/>
      <c r="F42" s="182"/>
      <c r="G42" s="182">
        <f>'実質公債費比率（分子）の構造'!L$52</f>
        <v>154</v>
      </c>
      <c r="H42" s="182"/>
      <c r="I42" s="182"/>
      <c r="J42" s="182">
        <f>'実質公債費比率（分子）の構造'!M$52</f>
        <v>158</v>
      </c>
      <c r="K42" s="182"/>
      <c r="L42" s="182"/>
      <c r="M42" s="182">
        <f>'実質公債費比率（分子）の構造'!N$52</f>
        <v>157</v>
      </c>
      <c r="N42" s="182"/>
      <c r="O42" s="182"/>
      <c r="P42" s="182">
        <f>'実質公債費比率（分子）の構造'!O$52</f>
        <v>169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36</v>
      </c>
      <c r="C44" s="182"/>
      <c r="D44" s="182"/>
      <c r="E44" s="182">
        <f>'実質公債費比率（分子）の構造'!L$50</f>
        <v>26</v>
      </c>
      <c r="F44" s="182"/>
      <c r="G44" s="182"/>
      <c r="H44" s="182">
        <f>'実質公債費比率（分子）の構造'!M$50</f>
        <v>11</v>
      </c>
      <c r="I44" s="182"/>
      <c r="J44" s="182"/>
      <c r="K44" s="182">
        <f>'実質公債費比率（分子）の構造'!N$50</f>
        <v>8</v>
      </c>
      <c r="L44" s="182"/>
      <c r="M44" s="182"/>
      <c r="N44" s="182">
        <f>'実質公債費比率（分子）の構造'!O$50</f>
        <v>13</v>
      </c>
      <c r="O44" s="182"/>
      <c r="P44" s="182"/>
    </row>
    <row r="45" spans="1:16" x14ac:dyDescent="0.15">
      <c r="A45" s="182" t="s">
        <v>66</v>
      </c>
      <c r="B45" s="182">
        <f>'実質公債費比率（分子）の構造'!K$49</f>
        <v>11</v>
      </c>
      <c r="C45" s="182"/>
      <c r="D45" s="182"/>
      <c r="E45" s="182">
        <f>'実質公債費比率（分子）の構造'!L$49</f>
        <v>10</v>
      </c>
      <c r="F45" s="182"/>
      <c r="G45" s="182"/>
      <c r="H45" s="182">
        <f>'実質公債費比率（分子）の構造'!M$49</f>
        <v>6</v>
      </c>
      <c r="I45" s="182"/>
      <c r="J45" s="182"/>
      <c r="K45" s="182">
        <f>'実質公債費比率（分子）の構造'!N$49</f>
        <v>7</v>
      </c>
      <c r="L45" s="182"/>
      <c r="M45" s="182"/>
      <c r="N45" s="182">
        <f>'実質公債費比率（分子）の構造'!O$49</f>
        <v>8</v>
      </c>
      <c r="O45" s="182"/>
      <c r="P45" s="182"/>
    </row>
    <row r="46" spans="1:16" x14ac:dyDescent="0.15">
      <c r="A46" s="182" t="s">
        <v>67</v>
      </c>
      <c r="B46" s="182">
        <f>'実質公債費比率（分子）の構造'!K$48</f>
        <v>18</v>
      </c>
      <c r="C46" s="182"/>
      <c r="D46" s="182"/>
      <c r="E46" s="182">
        <f>'実質公債費比率（分子）の構造'!L$48</f>
        <v>10</v>
      </c>
      <c r="F46" s="182"/>
      <c r="G46" s="182"/>
      <c r="H46" s="182">
        <f>'実質公債費比率（分子）の構造'!M$48</f>
        <v>6</v>
      </c>
      <c r="I46" s="182"/>
      <c r="J46" s="182"/>
      <c r="K46" s="182">
        <f>'実質公債費比率（分子）の構造'!N$48</f>
        <v>8</v>
      </c>
      <c r="L46" s="182"/>
      <c r="M46" s="182"/>
      <c r="N46" s="182">
        <f>'実質公債費比率（分子）の構造'!O$48</f>
        <v>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205</v>
      </c>
      <c r="C49" s="182"/>
      <c r="D49" s="182"/>
      <c r="E49" s="182">
        <f>'実質公債費比率（分子）の構造'!L$45</f>
        <v>203</v>
      </c>
      <c r="F49" s="182"/>
      <c r="G49" s="182"/>
      <c r="H49" s="182">
        <f>'実質公債費比率（分子）の構造'!M$45</f>
        <v>209</v>
      </c>
      <c r="I49" s="182"/>
      <c r="J49" s="182"/>
      <c r="K49" s="182">
        <f>'実質公債費比率（分子）の構造'!N$45</f>
        <v>206</v>
      </c>
      <c r="L49" s="182"/>
      <c r="M49" s="182"/>
      <c r="N49" s="182">
        <f>'実質公債費比率（分子）の構造'!O$45</f>
        <v>215</v>
      </c>
      <c r="O49" s="182"/>
      <c r="P49" s="182"/>
    </row>
    <row r="50" spans="1:16" x14ac:dyDescent="0.15">
      <c r="A50" s="182" t="s">
        <v>71</v>
      </c>
      <c r="B50" s="182" t="e">
        <f>NA()</f>
        <v>#N/A</v>
      </c>
      <c r="C50" s="182">
        <f>IF(ISNUMBER('実質公債費比率（分子）の構造'!K$53),'実質公債費比率（分子）の構造'!K$53,NA())</f>
        <v>104</v>
      </c>
      <c r="D50" s="182" t="e">
        <f>NA()</f>
        <v>#N/A</v>
      </c>
      <c r="E50" s="182" t="e">
        <f>NA()</f>
        <v>#N/A</v>
      </c>
      <c r="F50" s="182">
        <f>IF(ISNUMBER('実質公債費比率（分子）の構造'!L$53),'実質公債費比率（分子）の構造'!L$53,NA())</f>
        <v>95</v>
      </c>
      <c r="G50" s="182" t="e">
        <f>NA()</f>
        <v>#N/A</v>
      </c>
      <c r="H50" s="182" t="e">
        <f>NA()</f>
        <v>#N/A</v>
      </c>
      <c r="I50" s="182">
        <f>IF(ISNUMBER('実質公債費比率（分子）の構造'!M$53),'実質公債費比率（分子）の構造'!M$53,NA())</f>
        <v>74</v>
      </c>
      <c r="J50" s="182" t="e">
        <f>NA()</f>
        <v>#N/A</v>
      </c>
      <c r="K50" s="182" t="e">
        <f>NA()</f>
        <v>#N/A</v>
      </c>
      <c r="L50" s="182">
        <f>IF(ISNUMBER('実質公債費比率（分子）の構造'!N$53),'実質公債費比率（分子）の構造'!N$53,NA())</f>
        <v>72</v>
      </c>
      <c r="M50" s="182" t="e">
        <f>NA()</f>
        <v>#N/A</v>
      </c>
      <c r="N50" s="182" t="e">
        <f>NA()</f>
        <v>#N/A</v>
      </c>
      <c r="O50" s="182">
        <f>IF(ISNUMBER('実質公債費比率（分子）の構造'!O$53),'実質公債費比率（分子）の構造'!O$53,NA())</f>
        <v>73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1287</v>
      </c>
      <c r="E56" s="181"/>
      <c r="F56" s="181"/>
      <c r="G56" s="181">
        <f>'将来負担比率（分子）の構造'!J$52</f>
        <v>1436</v>
      </c>
      <c r="H56" s="181"/>
      <c r="I56" s="181"/>
      <c r="J56" s="181">
        <f>'将来負担比率（分子）の構造'!K$52</f>
        <v>1642</v>
      </c>
      <c r="K56" s="181"/>
      <c r="L56" s="181"/>
      <c r="M56" s="181">
        <f>'将来負担比率（分子）の構造'!L$52</f>
        <v>1587</v>
      </c>
      <c r="N56" s="181"/>
      <c r="O56" s="181"/>
      <c r="P56" s="181">
        <f>'将来負担比率（分子）の構造'!M$52</f>
        <v>1623</v>
      </c>
    </row>
    <row r="57" spans="1:16" x14ac:dyDescent="0.15">
      <c r="A57" s="181" t="s">
        <v>42</v>
      </c>
      <c r="B57" s="181"/>
      <c r="C57" s="181"/>
      <c r="D57" s="181">
        <f>'将来負担比率（分子）の構造'!I$51</f>
        <v>131</v>
      </c>
      <c r="E57" s="181"/>
      <c r="F57" s="181"/>
      <c r="G57" s="181">
        <f>'将来負担比率（分子）の構造'!J$51</f>
        <v>135</v>
      </c>
      <c r="H57" s="181"/>
      <c r="I57" s="181"/>
      <c r="J57" s="181">
        <f>'将来負担比率（分子）の構造'!K$51</f>
        <v>159</v>
      </c>
      <c r="K57" s="181"/>
      <c r="L57" s="181"/>
      <c r="M57" s="181">
        <f>'将来負担比率（分子）の構造'!L$51</f>
        <v>149</v>
      </c>
      <c r="N57" s="181"/>
      <c r="O57" s="181"/>
      <c r="P57" s="181">
        <f>'将来負担比率（分子）の構造'!M$51</f>
        <v>136</v>
      </c>
    </row>
    <row r="58" spans="1:16" x14ac:dyDescent="0.15">
      <c r="A58" s="181" t="s">
        <v>41</v>
      </c>
      <c r="B58" s="181"/>
      <c r="C58" s="181"/>
      <c r="D58" s="181">
        <f>'将来負担比率（分子）の構造'!I$50</f>
        <v>1011</v>
      </c>
      <c r="E58" s="181"/>
      <c r="F58" s="181"/>
      <c r="G58" s="181">
        <f>'将来負担比率（分子）の構造'!J$50</f>
        <v>958</v>
      </c>
      <c r="H58" s="181"/>
      <c r="I58" s="181"/>
      <c r="J58" s="181">
        <f>'将来負担比率（分子）の構造'!K$50</f>
        <v>1109</v>
      </c>
      <c r="K58" s="181"/>
      <c r="L58" s="181"/>
      <c r="M58" s="181">
        <f>'将来負担比率（分子）の構造'!L$50</f>
        <v>973</v>
      </c>
      <c r="N58" s="181"/>
      <c r="O58" s="181"/>
      <c r="P58" s="181">
        <f>'将来負担比率（分子）の構造'!M$50</f>
        <v>1045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68</v>
      </c>
      <c r="C62" s="181"/>
      <c r="D62" s="181"/>
      <c r="E62" s="181">
        <f>'将来負担比率（分子）の構造'!J$45</f>
        <v>76</v>
      </c>
      <c r="F62" s="181"/>
      <c r="G62" s="181"/>
      <c r="H62" s="181">
        <f>'将来負担比率（分子）の構造'!K$45</f>
        <v>261</v>
      </c>
      <c r="I62" s="181"/>
      <c r="J62" s="181"/>
      <c r="K62" s="181">
        <f>'将来負担比率（分子）の構造'!L$45</f>
        <v>261</v>
      </c>
      <c r="L62" s="181"/>
      <c r="M62" s="181"/>
      <c r="N62" s="181">
        <f>'将来負担比率（分子）の構造'!M$45</f>
        <v>153</v>
      </c>
      <c r="O62" s="181"/>
      <c r="P62" s="181"/>
    </row>
    <row r="63" spans="1:16" x14ac:dyDescent="0.15">
      <c r="A63" s="181" t="s">
        <v>34</v>
      </c>
      <c r="B63" s="181">
        <f>'将来負担比率（分子）の構造'!I$44</f>
        <v>43</v>
      </c>
      <c r="C63" s="181"/>
      <c r="D63" s="181"/>
      <c r="E63" s="181">
        <f>'将来負担比率（分子）の構造'!J$44</f>
        <v>41</v>
      </c>
      <c r="F63" s="181"/>
      <c r="G63" s="181"/>
      <c r="H63" s="181">
        <f>'将来負担比率（分子）の構造'!K$44</f>
        <v>43</v>
      </c>
      <c r="I63" s="181"/>
      <c r="J63" s="181"/>
      <c r="K63" s="181">
        <f>'将来負担比率（分子）の構造'!L$44</f>
        <v>42</v>
      </c>
      <c r="L63" s="181"/>
      <c r="M63" s="181"/>
      <c r="N63" s="181">
        <f>'将来負担比率（分子）の構造'!M$44</f>
        <v>37</v>
      </c>
      <c r="O63" s="181"/>
      <c r="P63" s="181"/>
    </row>
    <row r="64" spans="1:16" x14ac:dyDescent="0.15">
      <c r="A64" s="181" t="s">
        <v>33</v>
      </c>
      <c r="B64" s="181">
        <f>'将来負担比率（分子）の構造'!I$43</f>
        <v>103</v>
      </c>
      <c r="C64" s="181"/>
      <c r="D64" s="181"/>
      <c r="E64" s="181">
        <f>'将来負担比率（分子）の構造'!J$43</f>
        <v>99</v>
      </c>
      <c r="F64" s="181"/>
      <c r="G64" s="181"/>
      <c r="H64" s="181">
        <f>'将来負担比率（分子）の構造'!K$43</f>
        <v>97</v>
      </c>
      <c r="I64" s="181"/>
      <c r="J64" s="181"/>
      <c r="K64" s="181">
        <f>'将来負担比率（分子）の構造'!L$43</f>
        <v>106</v>
      </c>
      <c r="L64" s="181"/>
      <c r="M64" s="181"/>
      <c r="N64" s="181">
        <f>'将来負担比率（分子）の構造'!M$43</f>
        <v>95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2022</v>
      </c>
      <c r="C66" s="181"/>
      <c r="D66" s="181"/>
      <c r="E66" s="181">
        <f>'将来負担比率（分子）の構造'!J$41</f>
        <v>2165</v>
      </c>
      <c r="F66" s="181"/>
      <c r="G66" s="181"/>
      <c r="H66" s="181">
        <f>'将来負担比率（分子）の構造'!K$41</f>
        <v>2198</v>
      </c>
      <c r="I66" s="181"/>
      <c r="J66" s="181"/>
      <c r="K66" s="181">
        <f>'将来負担比率（分子）の構造'!L$41</f>
        <v>2175</v>
      </c>
      <c r="L66" s="181"/>
      <c r="M66" s="181"/>
      <c r="N66" s="181">
        <f>'将来負担比率（分子）の構造'!M$41</f>
        <v>2189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782</v>
      </c>
      <c r="C72" s="185">
        <f>基金残高に係る経年分析!G55</f>
        <v>734</v>
      </c>
      <c r="D72" s="185">
        <f>基金残高に係る経年分析!H55</f>
        <v>773</v>
      </c>
    </row>
    <row r="73" spans="1:16" x14ac:dyDescent="0.15">
      <c r="A73" s="184" t="s">
        <v>78</v>
      </c>
      <c r="B73" s="185">
        <f>基金残高に係る経年分析!F56</f>
        <v>40</v>
      </c>
      <c r="C73" s="185">
        <f>基金残高に係る経年分析!G56</f>
        <v>39</v>
      </c>
      <c r="D73" s="185">
        <f>基金残高に係る経年分析!H56</f>
        <v>39</v>
      </c>
    </row>
    <row r="74" spans="1:16" x14ac:dyDescent="0.15">
      <c r="A74" s="184" t="s">
        <v>79</v>
      </c>
      <c r="B74" s="185">
        <f>基金残高に係る経年分析!F57</f>
        <v>176</v>
      </c>
      <c r="C74" s="185">
        <f>基金残高に係る経年分析!G57</f>
        <v>172</v>
      </c>
      <c r="D74" s="185">
        <f>基金残高に係る経年分析!H57</f>
        <v>184</v>
      </c>
    </row>
  </sheetData>
  <sheetProtection algorithmName="SHA-512" hashValue="1Bokn236tugHFTTzkgvoWuzL3ITKRi/7RnPKy6lWAoXL5L0c+tXBp/5UJ91fihU7dU46tiii1VUJYhbZIvPs0A==" saltValue="isFtCs0/sSHo2BPPmTj7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228</v>
      </c>
      <c r="C5" s="749"/>
      <c r="D5" s="749"/>
      <c r="E5" s="749"/>
      <c r="F5" s="749"/>
      <c r="G5" s="749"/>
      <c r="H5" s="749"/>
      <c r="I5" s="749"/>
      <c r="J5" s="749"/>
      <c r="K5" s="749"/>
      <c r="L5" s="749"/>
      <c r="M5" s="749"/>
      <c r="N5" s="749"/>
      <c r="O5" s="749"/>
      <c r="P5" s="749"/>
      <c r="Q5" s="750"/>
      <c r="R5" s="735">
        <v>107465</v>
      </c>
      <c r="S5" s="736"/>
      <c r="T5" s="736"/>
      <c r="U5" s="736"/>
      <c r="V5" s="736"/>
      <c r="W5" s="736"/>
      <c r="X5" s="736"/>
      <c r="Y5" s="779"/>
      <c r="Z5" s="797">
        <v>4.4000000000000004</v>
      </c>
      <c r="AA5" s="797"/>
      <c r="AB5" s="797"/>
      <c r="AC5" s="797"/>
      <c r="AD5" s="798">
        <v>107465</v>
      </c>
      <c r="AE5" s="798"/>
      <c r="AF5" s="798"/>
      <c r="AG5" s="798"/>
      <c r="AH5" s="798"/>
      <c r="AI5" s="798"/>
      <c r="AJ5" s="798"/>
      <c r="AK5" s="798"/>
      <c r="AL5" s="780">
        <v>9.6999999999999993</v>
      </c>
      <c r="AM5" s="753"/>
      <c r="AN5" s="753"/>
      <c r="AO5" s="781"/>
      <c r="AP5" s="748" t="s">
        <v>229</v>
      </c>
      <c r="AQ5" s="749"/>
      <c r="AR5" s="749"/>
      <c r="AS5" s="749"/>
      <c r="AT5" s="749"/>
      <c r="AU5" s="749"/>
      <c r="AV5" s="749"/>
      <c r="AW5" s="749"/>
      <c r="AX5" s="749"/>
      <c r="AY5" s="749"/>
      <c r="AZ5" s="749"/>
      <c r="BA5" s="749"/>
      <c r="BB5" s="749"/>
      <c r="BC5" s="749"/>
      <c r="BD5" s="749"/>
      <c r="BE5" s="749"/>
      <c r="BF5" s="750"/>
      <c r="BG5" s="680">
        <v>106683</v>
      </c>
      <c r="BH5" s="681"/>
      <c r="BI5" s="681"/>
      <c r="BJ5" s="681"/>
      <c r="BK5" s="681"/>
      <c r="BL5" s="681"/>
      <c r="BM5" s="681"/>
      <c r="BN5" s="682"/>
      <c r="BO5" s="713">
        <v>99.3</v>
      </c>
      <c r="BP5" s="713"/>
      <c r="BQ5" s="713"/>
      <c r="BR5" s="713"/>
      <c r="BS5" s="714" t="s">
        <v>148</v>
      </c>
      <c r="BT5" s="714"/>
      <c r="BU5" s="714"/>
      <c r="BV5" s="714"/>
      <c r="BW5" s="714"/>
      <c r="BX5" s="714"/>
      <c r="BY5" s="714"/>
      <c r="BZ5" s="714"/>
      <c r="CA5" s="714"/>
      <c r="CB5" s="768"/>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47130</v>
      </c>
      <c r="S6" s="681"/>
      <c r="T6" s="681"/>
      <c r="U6" s="681"/>
      <c r="V6" s="681"/>
      <c r="W6" s="681"/>
      <c r="X6" s="681"/>
      <c r="Y6" s="682"/>
      <c r="Z6" s="713">
        <v>1.9</v>
      </c>
      <c r="AA6" s="713"/>
      <c r="AB6" s="713"/>
      <c r="AC6" s="713"/>
      <c r="AD6" s="714">
        <v>47130</v>
      </c>
      <c r="AE6" s="714"/>
      <c r="AF6" s="714"/>
      <c r="AG6" s="714"/>
      <c r="AH6" s="714"/>
      <c r="AI6" s="714"/>
      <c r="AJ6" s="714"/>
      <c r="AK6" s="714"/>
      <c r="AL6" s="683">
        <v>4.2</v>
      </c>
      <c r="AM6" s="684"/>
      <c r="AN6" s="684"/>
      <c r="AO6" s="715"/>
      <c r="AP6" s="677" t="s">
        <v>234</v>
      </c>
      <c r="AQ6" s="678"/>
      <c r="AR6" s="678"/>
      <c r="AS6" s="678"/>
      <c r="AT6" s="678"/>
      <c r="AU6" s="678"/>
      <c r="AV6" s="678"/>
      <c r="AW6" s="678"/>
      <c r="AX6" s="678"/>
      <c r="AY6" s="678"/>
      <c r="AZ6" s="678"/>
      <c r="BA6" s="678"/>
      <c r="BB6" s="678"/>
      <c r="BC6" s="678"/>
      <c r="BD6" s="678"/>
      <c r="BE6" s="678"/>
      <c r="BF6" s="679"/>
      <c r="BG6" s="680">
        <v>106683</v>
      </c>
      <c r="BH6" s="681"/>
      <c r="BI6" s="681"/>
      <c r="BJ6" s="681"/>
      <c r="BK6" s="681"/>
      <c r="BL6" s="681"/>
      <c r="BM6" s="681"/>
      <c r="BN6" s="682"/>
      <c r="BO6" s="713">
        <v>99.3</v>
      </c>
      <c r="BP6" s="713"/>
      <c r="BQ6" s="713"/>
      <c r="BR6" s="713"/>
      <c r="BS6" s="714" t="s">
        <v>148</v>
      </c>
      <c r="BT6" s="714"/>
      <c r="BU6" s="714"/>
      <c r="BV6" s="714"/>
      <c r="BW6" s="714"/>
      <c r="BX6" s="714"/>
      <c r="BY6" s="714"/>
      <c r="BZ6" s="714"/>
      <c r="CA6" s="714"/>
      <c r="CB6" s="768"/>
      <c r="CD6" s="738" t="s">
        <v>235</v>
      </c>
      <c r="CE6" s="739"/>
      <c r="CF6" s="739"/>
      <c r="CG6" s="739"/>
      <c r="CH6" s="739"/>
      <c r="CI6" s="739"/>
      <c r="CJ6" s="739"/>
      <c r="CK6" s="739"/>
      <c r="CL6" s="739"/>
      <c r="CM6" s="739"/>
      <c r="CN6" s="739"/>
      <c r="CO6" s="739"/>
      <c r="CP6" s="739"/>
      <c r="CQ6" s="740"/>
      <c r="CR6" s="680">
        <v>45356</v>
      </c>
      <c r="CS6" s="681"/>
      <c r="CT6" s="681"/>
      <c r="CU6" s="681"/>
      <c r="CV6" s="681"/>
      <c r="CW6" s="681"/>
      <c r="CX6" s="681"/>
      <c r="CY6" s="682"/>
      <c r="CZ6" s="780">
        <v>1.9</v>
      </c>
      <c r="DA6" s="753"/>
      <c r="DB6" s="753"/>
      <c r="DC6" s="783"/>
      <c r="DD6" s="686" t="s">
        <v>148</v>
      </c>
      <c r="DE6" s="681"/>
      <c r="DF6" s="681"/>
      <c r="DG6" s="681"/>
      <c r="DH6" s="681"/>
      <c r="DI6" s="681"/>
      <c r="DJ6" s="681"/>
      <c r="DK6" s="681"/>
      <c r="DL6" s="681"/>
      <c r="DM6" s="681"/>
      <c r="DN6" s="681"/>
      <c r="DO6" s="681"/>
      <c r="DP6" s="682"/>
      <c r="DQ6" s="686">
        <v>45356</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61</v>
      </c>
      <c r="S7" s="681"/>
      <c r="T7" s="681"/>
      <c r="U7" s="681"/>
      <c r="V7" s="681"/>
      <c r="W7" s="681"/>
      <c r="X7" s="681"/>
      <c r="Y7" s="682"/>
      <c r="Z7" s="713">
        <v>0</v>
      </c>
      <c r="AA7" s="713"/>
      <c r="AB7" s="713"/>
      <c r="AC7" s="713"/>
      <c r="AD7" s="714">
        <v>61</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42292</v>
      </c>
      <c r="BH7" s="681"/>
      <c r="BI7" s="681"/>
      <c r="BJ7" s="681"/>
      <c r="BK7" s="681"/>
      <c r="BL7" s="681"/>
      <c r="BM7" s="681"/>
      <c r="BN7" s="682"/>
      <c r="BO7" s="713">
        <v>39.4</v>
      </c>
      <c r="BP7" s="713"/>
      <c r="BQ7" s="713"/>
      <c r="BR7" s="713"/>
      <c r="BS7" s="714" t="s">
        <v>148</v>
      </c>
      <c r="BT7" s="714"/>
      <c r="BU7" s="714"/>
      <c r="BV7" s="714"/>
      <c r="BW7" s="714"/>
      <c r="BX7" s="714"/>
      <c r="BY7" s="714"/>
      <c r="BZ7" s="714"/>
      <c r="CA7" s="714"/>
      <c r="CB7" s="768"/>
      <c r="CD7" s="719" t="s">
        <v>238</v>
      </c>
      <c r="CE7" s="720"/>
      <c r="CF7" s="720"/>
      <c r="CG7" s="720"/>
      <c r="CH7" s="720"/>
      <c r="CI7" s="720"/>
      <c r="CJ7" s="720"/>
      <c r="CK7" s="720"/>
      <c r="CL7" s="720"/>
      <c r="CM7" s="720"/>
      <c r="CN7" s="720"/>
      <c r="CO7" s="720"/>
      <c r="CP7" s="720"/>
      <c r="CQ7" s="721"/>
      <c r="CR7" s="680">
        <v>641150</v>
      </c>
      <c r="CS7" s="681"/>
      <c r="CT7" s="681"/>
      <c r="CU7" s="681"/>
      <c r="CV7" s="681"/>
      <c r="CW7" s="681"/>
      <c r="CX7" s="681"/>
      <c r="CY7" s="682"/>
      <c r="CZ7" s="713">
        <v>26.7</v>
      </c>
      <c r="DA7" s="713"/>
      <c r="DB7" s="713"/>
      <c r="DC7" s="713"/>
      <c r="DD7" s="686">
        <v>61638</v>
      </c>
      <c r="DE7" s="681"/>
      <c r="DF7" s="681"/>
      <c r="DG7" s="681"/>
      <c r="DH7" s="681"/>
      <c r="DI7" s="681"/>
      <c r="DJ7" s="681"/>
      <c r="DK7" s="681"/>
      <c r="DL7" s="681"/>
      <c r="DM7" s="681"/>
      <c r="DN7" s="681"/>
      <c r="DO7" s="681"/>
      <c r="DP7" s="682"/>
      <c r="DQ7" s="686">
        <v>326630</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268</v>
      </c>
      <c r="S8" s="681"/>
      <c r="T8" s="681"/>
      <c r="U8" s="681"/>
      <c r="V8" s="681"/>
      <c r="W8" s="681"/>
      <c r="X8" s="681"/>
      <c r="Y8" s="682"/>
      <c r="Z8" s="713">
        <v>0</v>
      </c>
      <c r="AA8" s="713"/>
      <c r="AB8" s="713"/>
      <c r="AC8" s="713"/>
      <c r="AD8" s="714">
        <v>268</v>
      </c>
      <c r="AE8" s="714"/>
      <c r="AF8" s="714"/>
      <c r="AG8" s="714"/>
      <c r="AH8" s="714"/>
      <c r="AI8" s="714"/>
      <c r="AJ8" s="714"/>
      <c r="AK8" s="714"/>
      <c r="AL8" s="683">
        <v>0</v>
      </c>
      <c r="AM8" s="684"/>
      <c r="AN8" s="684"/>
      <c r="AO8" s="715"/>
      <c r="AP8" s="677" t="s">
        <v>240</v>
      </c>
      <c r="AQ8" s="678"/>
      <c r="AR8" s="678"/>
      <c r="AS8" s="678"/>
      <c r="AT8" s="678"/>
      <c r="AU8" s="678"/>
      <c r="AV8" s="678"/>
      <c r="AW8" s="678"/>
      <c r="AX8" s="678"/>
      <c r="AY8" s="678"/>
      <c r="AZ8" s="678"/>
      <c r="BA8" s="678"/>
      <c r="BB8" s="678"/>
      <c r="BC8" s="678"/>
      <c r="BD8" s="678"/>
      <c r="BE8" s="678"/>
      <c r="BF8" s="679"/>
      <c r="BG8" s="680">
        <v>2133</v>
      </c>
      <c r="BH8" s="681"/>
      <c r="BI8" s="681"/>
      <c r="BJ8" s="681"/>
      <c r="BK8" s="681"/>
      <c r="BL8" s="681"/>
      <c r="BM8" s="681"/>
      <c r="BN8" s="682"/>
      <c r="BO8" s="713">
        <v>2</v>
      </c>
      <c r="BP8" s="713"/>
      <c r="BQ8" s="713"/>
      <c r="BR8" s="713"/>
      <c r="BS8" s="686" t="s">
        <v>241</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338555</v>
      </c>
      <c r="CS8" s="681"/>
      <c r="CT8" s="681"/>
      <c r="CU8" s="681"/>
      <c r="CV8" s="681"/>
      <c r="CW8" s="681"/>
      <c r="CX8" s="681"/>
      <c r="CY8" s="682"/>
      <c r="CZ8" s="713">
        <v>14.1</v>
      </c>
      <c r="DA8" s="713"/>
      <c r="DB8" s="713"/>
      <c r="DC8" s="713"/>
      <c r="DD8" s="686">
        <v>3693</v>
      </c>
      <c r="DE8" s="681"/>
      <c r="DF8" s="681"/>
      <c r="DG8" s="681"/>
      <c r="DH8" s="681"/>
      <c r="DI8" s="681"/>
      <c r="DJ8" s="681"/>
      <c r="DK8" s="681"/>
      <c r="DL8" s="681"/>
      <c r="DM8" s="681"/>
      <c r="DN8" s="681"/>
      <c r="DO8" s="681"/>
      <c r="DP8" s="682"/>
      <c r="DQ8" s="686">
        <v>244278</v>
      </c>
      <c r="DR8" s="681"/>
      <c r="DS8" s="681"/>
      <c r="DT8" s="681"/>
      <c r="DU8" s="681"/>
      <c r="DV8" s="681"/>
      <c r="DW8" s="681"/>
      <c r="DX8" s="681"/>
      <c r="DY8" s="681"/>
      <c r="DZ8" s="681"/>
      <c r="EA8" s="681"/>
      <c r="EB8" s="681"/>
      <c r="EC8" s="727"/>
    </row>
    <row r="9" spans="2:143" ht="11.25" customHeight="1" x14ac:dyDescent="0.15">
      <c r="B9" s="677" t="s">
        <v>243</v>
      </c>
      <c r="C9" s="678"/>
      <c r="D9" s="678"/>
      <c r="E9" s="678"/>
      <c r="F9" s="678"/>
      <c r="G9" s="678"/>
      <c r="H9" s="678"/>
      <c r="I9" s="678"/>
      <c r="J9" s="678"/>
      <c r="K9" s="678"/>
      <c r="L9" s="678"/>
      <c r="M9" s="678"/>
      <c r="N9" s="678"/>
      <c r="O9" s="678"/>
      <c r="P9" s="678"/>
      <c r="Q9" s="679"/>
      <c r="R9" s="680">
        <v>267</v>
      </c>
      <c r="S9" s="681"/>
      <c r="T9" s="681"/>
      <c r="U9" s="681"/>
      <c r="V9" s="681"/>
      <c r="W9" s="681"/>
      <c r="X9" s="681"/>
      <c r="Y9" s="682"/>
      <c r="Z9" s="713">
        <v>0</v>
      </c>
      <c r="AA9" s="713"/>
      <c r="AB9" s="713"/>
      <c r="AC9" s="713"/>
      <c r="AD9" s="714">
        <v>267</v>
      </c>
      <c r="AE9" s="714"/>
      <c r="AF9" s="714"/>
      <c r="AG9" s="714"/>
      <c r="AH9" s="714"/>
      <c r="AI9" s="714"/>
      <c r="AJ9" s="714"/>
      <c r="AK9" s="714"/>
      <c r="AL9" s="683">
        <v>0</v>
      </c>
      <c r="AM9" s="684"/>
      <c r="AN9" s="684"/>
      <c r="AO9" s="715"/>
      <c r="AP9" s="677" t="s">
        <v>244</v>
      </c>
      <c r="AQ9" s="678"/>
      <c r="AR9" s="678"/>
      <c r="AS9" s="678"/>
      <c r="AT9" s="678"/>
      <c r="AU9" s="678"/>
      <c r="AV9" s="678"/>
      <c r="AW9" s="678"/>
      <c r="AX9" s="678"/>
      <c r="AY9" s="678"/>
      <c r="AZ9" s="678"/>
      <c r="BA9" s="678"/>
      <c r="BB9" s="678"/>
      <c r="BC9" s="678"/>
      <c r="BD9" s="678"/>
      <c r="BE9" s="678"/>
      <c r="BF9" s="679"/>
      <c r="BG9" s="680">
        <v>36635</v>
      </c>
      <c r="BH9" s="681"/>
      <c r="BI9" s="681"/>
      <c r="BJ9" s="681"/>
      <c r="BK9" s="681"/>
      <c r="BL9" s="681"/>
      <c r="BM9" s="681"/>
      <c r="BN9" s="682"/>
      <c r="BO9" s="713">
        <v>34.1</v>
      </c>
      <c r="BP9" s="713"/>
      <c r="BQ9" s="713"/>
      <c r="BR9" s="713"/>
      <c r="BS9" s="686" t="s">
        <v>241</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154655</v>
      </c>
      <c r="CS9" s="681"/>
      <c r="CT9" s="681"/>
      <c r="CU9" s="681"/>
      <c r="CV9" s="681"/>
      <c r="CW9" s="681"/>
      <c r="CX9" s="681"/>
      <c r="CY9" s="682"/>
      <c r="CZ9" s="713">
        <v>6.4</v>
      </c>
      <c r="DA9" s="713"/>
      <c r="DB9" s="713"/>
      <c r="DC9" s="713"/>
      <c r="DD9" s="686">
        <v>8404</v>
      </c>
      <c r="DE9" s="681"/>
      <c r="DF9" s="681"/>
      <c r="DG9" s="681"/>
      <c r="DH9" s="681"/>
      <c r="DI9" s="681"/>
      <c r="DJ9" s="681"/>
      <c r="DK9" s="681"/>
      <c r="DL9" s="681"/>
      <c r="DM9" s="681"/>
      <c r="DN9" s="681"/>
      <c r="DO9" s="681"/>
      <c r="DP9" s="682"/>
      <c r="DQ9" s="686">
        <v>96205</v>
      </c>
      <c r="DR9" s="681"/>
      <c r="DS9" s="681"/>
      <c r="DT9" s="681"/>
      <c r="DU9" s="681"/>
      <c r="DV9" s="681"/>
      <c r="DW9" s="681"/>
      <c r="DX9" s="681"/>
      <c r="DY9" s="681"/>
      <c r="DZ9" s="681"/>
      <c r="EA9" s="681"/>
      <c r="EB9" s="681"/>
      <c r="EC9" s="727"/>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241</v>
      </c>
      <c r="S10" s="681"/>
      <c r="T10" s="681"/>
      <c r="U10" s="681"/>
      <c r="V10" s="681"/>
      <c r="W10" s="681"/>
      <c r="X10" s="681"/>
      <c r="Y10" s="682"/>
      <c r="Z10" s="713" t="s">
        <v>148</v>
      </c>
      <c r="AA10" s="713"/>
      <c r="AB10" s="713"/>
      <c r="AC10" s="713"/>
      <c r="AD10" s="714" t="s">
        <v>241</v>
      </c>
      <c r="AE10" s="714"/>
      <c r="AF10" s="714"/>
      <c r="AG10" s="714"/>
      <c r="AH10" s="714"/>
      <c r="AI10" s="714"/>
      <c r="AJ10" s="714"/>
      <c r="AK10" s="714"/>
      <c r="AL10" s="683" t="s">
        <v>241</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2411</v>
      </c>
      <c r="BH10" s="681"/>
      <c r="BI10" s="681"/>
      <c r="BJ10" s="681"/>
      <c r="BK10" s="681"/>
      <c r="BL10" s="681"/>
      <c r="BM10" s="681"/>
      <c r="BN10" s="682"/>
      <c r="BO10" s="713">
        <v>2.2000000000000002</v>
      </c>
      <c r="BP10" s="713"/>
      <c r="BQ10" s="713"/>
      <c r="BR10" s="713"/>
      <c r="BS10" s="686" t="s">
        <v>148</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t="s">
        <v>241</v>
      </c>
      <c r="CS10" s="681"/>
      <c r="CT10" s="681"/>
      <c r="CU10" s="681"/>
      <c r="CV10" s="681"/>
      <c r="CW10" s="681"/>
      <c r="CX10" s="681"/>
      <c r="CY10" s="682"/>
      <c r="CZ10" s="713" t="s">
        <v>241</v>
      </c>
      <c r="DA10" s="713"/>
      <c r="DB10" s="713"/>
      <c r="DC10" s="713"/>
      <c r="DD10" s="686" t="s">
        <v>148</v>
      </c>
      <c r="DE10" s="681"/>
      <c r="DF10" s="681"/>
      <c r="DG10" s="681"/>
      <c r="DH10" s="681"/>
      <c r="DI10" s="681"/>
      <c r="DJ10" s="681"/>
      <c r="DK10" s="681"/>
      <c r="DL10" s="681"/>
      <c r="DM10" s="681"/>
      <c r="DN10" s="681"/>
      <c r="DO10" s="681"/>
      <c r="DP10" s="682"/>
      <c r="DQ10" s="686" t="s">
        <v>148</v>
      </c>
      <c r="DR10" s="681"/>
      <c r="DS10" s="681"/>
      <c r="DT10" s="681"/>
      <c r="DU10" s="681"/>
      <c r="DV10" s="681"/>
      <c r="DW10" s="681"/>
      <c r="DX10" s="681"/>
      <c r="DY10" s="681"/>
      <c r="DZ10" s="681"/>
      <c r="EA10" s="681"/>
      <c r="EB10" s="681"/>
      <c r="EC10" s="727"/>
    </row>
    <row r="11" spans="2:143" ht="11.25" customHeight="1" x14ac:dyDescent="0.15">
      <c r="B11" s="677" t="s">
        <v>249</v>
      </c>
      <c r="C11" s="678"/>
      <c r="D11" s="678"/>
      <c r="E11" s="678"/>
      <c r="F11" s="678"/>
      <c r="G11" s="678"/>
      <c r="H11" s="678"/>
      <c r="I11" s="678"/>
      <c r="J11" s="678"/>
      <c r="K11" s="678"/>
      <c r="L11" s="678"/>
      <c r="M11" s="678"/>
      <c r="N11" s="678"/>
      <c r="O11" s="678"/>
      <c r="P11" s="678"/>
      <c r="Q11" s="679"/>
      <c r="R11" s="680">
        <v>30710</v>
      </c>
      <c r="S11" s="681"/>
      <c r="T11" s="681"/>
      <c r="U11" s="681"/>
      <c r="V11" s="681"/>
      <c r="W11" s="681"/>
      <c r="X11" s="681"/>
      <c r="Y11" s="682"/>
      <c r="Z11" s="683">
        <v>1.3</v>
      </c>
      <c r="AA11" s="684"/>
      <c r="AB11" s="684"/>
      <c r="AC11" s="685"/>
      <c r="AD11" s="686">
        <v>30710</v>
      </c>
      <c r="AE11" s="681"/>
      <c r="AF11" s="681"/>
      <c r="AG11" s="681"/>
      <c r="AH11" s="681"/>
      <c r="AI11" s="681"/>
      <c r="AJ11" s="681"/>
      <c r="AK11" s="682"/>
      <c r="AL11" s="683">
        <v>2.8</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1113</v>
      </c>
      <c r="BH11" s="681"/>
      <c r="BI11" s="681"/>
      <c r="BJ11" s="681"/>
      <c r="BK11" s="681"/>
      <c r="BL11" s="681"/>
      <c r="BM11" s="681"/>
      <c r="BN11" s="682"/>
      <c r="BO11" s="713">
        <v>1</v>
      </c>
      <c r="BP11" s="713"/>
      <c r="BQ11" s="713"/>
      <c r="BR11" s="713"/>
      <c r="BS11" s="686" t="s">
        <v>148</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281392</v>
      </c>
      <c r="CS11" s="681"/>
      <c r="CT11" s="681"/>
      <c r="CU11" s="681"/>
      <c r="CV11" s="681"/>
      <c r="CW11" s="681"/>
      <c r="CX11" s="681"/>
      <c r="CY11" s="682"/>
      <c r="CZ11" s="713">
        <v>11.7</v>
      </c>
      <c r="DA11" s="713"/>
      <c r="DB11" s="713"/>
      <c r="DC11" s="713"/>
      <c r="DD11" s="686">
        <v>99786</v>
      </c>
      <c r="DE11" s="681"/>
      <c r="DF11" s="681"/>
      <c r="DG11" s="681"/>
      <c r="DH11" s="681"/>
      <c r="DI11" s="681"/>
      <c r="DJ11" s="681"/>
      <c r="DK11" s="681"/>
      <c r="DL11" s="681"/>
      <c r="DM11" s="681"/>
      <c r="DN11" s="681"/>
      <c r="DO11" s="681"/>
      <c r="DP11" s="682"/>
      <c r="DQ11" s="686">
        <v>76881</v>
      </c>
      <c r="DR11" s="681"/>
      <c r="DS11" s="681"/>
      <c r="DT11" s="681"/>
      <c r="DU11" s="681"/>
      <c r="DV11" s="681"/>
      <c r="DW11" s="681"/>
      <c r="DX11" s="681"/>
      <c r="DY11" s="681"/>
      <c r="DZ11" s="681"/>
      <c r="EA11" s="681"/>
      <c r="EB11" s="681"/>
      <c r="EC11" s="727"/>
    </row>
    <row r="12" spans="2:143" ht="11.25" customHeight="1" x14ac:dyDescent="0.15">
      <c r="B12" s="677" t="s">
        <v>252</v>
      </c>
      <c r="C12" s="678"/>
      <c r="D12" s="678"/>
      <c r="E12" s="678"/>
      <c r="F12" s="678"/>
      <c r="G12" s="678"/>
      <c r="H12" s="678"/>
      <c r="I12" s="678"/>
      <c r="J12" s="678"/>
      <c r="K12" s="678"/>
      <c r="L12" s="678"/>
      <c r="M12" s="678"/>
      <c r="N12" s="678"/>
      <c r="O12" s="678"/>
      <c r="P12" s="678"/>
      <c r="Q12" s="679"/>
      <c r="R12" s="680">
        <v>439</v>
      </c>
      <c r="S12" s="681"/>
      <c r="T12" s="681"/>
      <c r="U12" s="681"/>
      <c r="V12" s="681"/>
      <c r="W12" s="681"/>
      <c r="X12" s="681"/>
      <c r="Y12" s="682"/>
      <c r="Z12" s="713">
        <v>0</v>
      </c>
      <c r="AA12" s="713"/>
      <c r="AB12" s="713"/>
      <c r="AC12" s="713"/>
      <c r="AD12" s="714">
        <v>439</v>
      </c>
      <c r="AE12" s="714"/>
      <c r="AF12" s="714"/>
      <c r="AG12" s="714"/>
      <c r="AH12" s="714"/>
      <c r="AI12" s="714"/>
      <c r="AJ12" s="714"/>
      <c r="AK12" s="714"/>
      <c r="AL12" s="683">
        <v>0</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55025</v>
      </c>
      <c r="BH12" s="681"/>
      <c r="BI12" s="681"/>
      <c r="BJ12" s="681"/>
      <c r="BK12" s="681"/>
      <c r="BL12" s="681"/>
      <c r="BM12" s="681"/>
      <c r="BN12" s="682"/>
      <c r="BO12" s="713">
        <v>51.2</v>
      </c>
      <c r="BP12" s="713"/>
      <c r="BQ12" s="713"/>
      <c r="BR12" s="713"/>
      <c r="BS12" s="686" t="s">
        <v>241</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81509</v>
      </c>
      <c r="CS12" s="681"/>
      <c r="CT12" s="681"/>
      <c r="CU12" s="681"/>
      <c r="CV12" s="681"/>
      <c r="CW12" s="681"/>
      <c r="CX12" s="681"/>
      <c r="CY12" s="682"/>
      <c r="CZ12" s="713">
        <v>3.4</v>
      </c>
      <c r="DA12" s="713"/>
      <c r="DB12" s="713"/>
      <c r="DC12" s="713"/>
      <c r="DD12" s="686">
        <v>37835</v>
      </c>
      <c r="DE12" s="681"/>
      <c r="DF12" s="681"/>
      <c r="DG12" s="681"/>
      <c r="DH12" s="681"/>
      <c r="DI12" s="681"/>
      <c r="DJ12" s="681"/>
      <c r="DK12" s="681"/>
      <c r="DL12" s="681"/>
      <c r="DM12" s="681"/>
      <c r="DN12" s="681"/>
      <c r="DO12" s="681"/>
      <c r="DP12" s="682"/>
      <c r="DQ12" s="686">
        <v>49498</v>
      </c>
      <c r="DR12" s="681"/>
      <c r="DS12" s="681"/>
      <c r="DT12" s="681"/>
      <c r="DU12" s="681"/>
      <c r="DV12" s="681"/>
      <c r="DW12" s="681"/>
      <c r="DX12" s="681"/>
      <c r="DY12" s="681"/>
      <c r="DZ12" s="681"/>
      <c r="EA12" s="681"/>
      <c r="EB12" s="681"/>
      <c r="EC12" s="727"/>
    </row>
    <row r="13" spans="2:143" ht="11.25" customHeight="1" x14ac:dyDescent="0.15">
      <c r="B13" s="677" t="s">
        <v>255</v>
      </c>
      <c r="C13" s="678"/>
      <c r="D13" s="678"/>
      <c r="E13" s="678"/>
      <c r="F13" s="678"/>
      <c r="G13" s="678"/>
      <c r="H13" s="678"/>
      <c r="I13" s="678"/>
      <c r="J13" s="678"/>
      <c r="K13" s="678"/>
      <c r="L13" s="678"/>
      <c r="M13" s="678"/>
      <c r="N13" s="678"/>
      <c r="O13" s="678"/>
      <c r="P13" s="678"/>
      <c r="Q13" s="679"/>
      <c r="R13" s="680" t="s">
        <v>148</v>
      </c>
      <c r="S13" s="681"/>
      <c r="T13" s="681"/>
      <c r="U13" s="681"/>
      <c r="V13" s="681"/>
      <c r="W13" s="681"/>
      <c r="X13" s="681"/>
      <c r="Y13" s="682"/>
      <c r="Z13" s="713" t="s">
        <v>241</v>
      </c>
      <c r="AA13" s="713"/>
      <c r="AB13" s="713"/>
      <c r="AC13" s="713"/>
      <c r="AD13" s="714" t="s">
        <v>148</v>
      </c>
      <c r="AE13" s="714"/>
      <c r="AF13" s="714"/>
      <c r="AG13" s="714"/>
      <c r="AH13" s="714"/>
      <c r="AI13" s="714"/>
      <c r="AJ13" s="714"/>
      <c r="AK13" s="714"/>
      <c r="AL13" s="683" t="s">
        <v>241</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55025</v>
      </c>
      <c r="BH13" s="681"/>
      <c r="BI13" s="681"/>
      <c r="BJ13" s="681"/>
      <c r="BK13" s="681"/>
      <c r="BL13" s="681"/>
      <c r="BM13" s="681"/>
      <c r="BN13" s="682"/>
      <c r="BO13" s="713">
        <v>51.2</v>
      </c>
      <c r="BP13" s="713"/>
      <c r="BQ13" s="713"/>
      <c r="BR13" s="713"/>
      <c r="BS13" s="686" t="s">
        <v>241</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258297</v>
      </c>
      <c r="CS13" s="681"/>
      <c r="CT13" s="681"/>
      <c r="CU13" s="681"/>
      <c r="CV13" s="681"/>
      <c r="CW13" s="681"/>
      <c r="CX13" s="681"/>
      <c r="CY13" s="682"/>
      <c r="CZ13" s="713">
        <v>10.7</v>
      </c>
      <c r="DA13" s="713"/>
      <c r="DB13" s="713"/>
      <c r="DC13" s="713"/>
      <c r="DD13" s="686">
        <v>250772</v>
      </c>
      <c r="DE13" s="681"/>
      <c r="DF13" s="681"/>
      <c r="DG13" s="681"/>
      <c r="DH13" s="681"/>
      <c r="DI13" s="681"/>
      <c r="DJ13" s="681"/>
      <c r="DK13" s="681"/>
      <c r="DL13" s="681"/>
      <c r="DM13" s="681"/>
      <c r="DN13" s="681"/>
      <c r="DO13" s="681"/>
      <c r="DP13" s="682"/>
      <c r="DQ13" s="686">
        <v>63158</v>
      </c>
      <c r="DR13" s="681"/>
      <c r="DS13" s="681"/>
      <c r="DT13" s="681"/>
      <c r="DU13" s="681"/>
      <c r="DV13" s="681"/>
      <c r="DW13" s="681"/>
      <c r="DX13" s="681"/>
      <c r="DY13" s="681"/>
      <c r="DZ13" s="681"/>
      <c r="EA13" s="681"/>
      <c r="EB13" s="681"/>
      <c r="EC13" s="727"/>
    </row>
    <row r="14" spans="2:143" ht="11.25" customHeight="1" x14ac:dyDescent="0.15">
      <c r="B14" s="677" t="s">
        <v>258</v>
      </c>
      <c r="C14" s="678"/>
      <c r="D14" s="678"/>
      <c r="E14" s="678"/>
      <c r="F14" s="678"/>
      <c r="G14" s="678"/>
      <c r="H14" s="678"/>
      <c r="I14" s="678"/>
      <c r="J14" s="678"/>
      <c r="K14" s="678"/>
      <c r="L14" s="678"/>
      <c r="M14" s="678"/>
      <c r="N14" s="678"/>
      <c r="O14" s="678"/>
      <c r="P14" s="678"/>
      <c r="Q14" s="679"/>
      <c r="R14" s="680" t="s">
        <v>148</v>
      </c>
      <c r="S14" s="681"/>
      <c r="T14" s="681"/>
      <c r="U14" s="681"/>
      <c r="V14" s="681"/>
      <c r="W14" s="681"/>
      <c r="X14" s="681"/>
      <c r="Y14" s="682"/>
      <c r="Z14" s="713" t="s">
        <v>148</v>
      </c>
      <c r="AA14" s="713"/>
      <c r="AB14" s="713"/>
      <c r="AC14" s="713"/>
      <c r="AD14" s="714" t="s">
        <v>241</v>
      </c>
      <c r="AE14" s="714"/>
      <c r="AF14" s="714"/>
      <c r="AG14" s="714"/>
      <c r="AH14" s="714"/>
      <c r="AI14" s="714"/>
      <c r="AJ14" s="714"/>
      <c r="AK14" s="714"/>
      <c r="AL14" s="683" t="s">
        <v>241</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6913</v>
      </c>
      <c r="BH14" s="681"/>
      <c r="BI14" s="681"/>
      <c r="BJ14" s="681"/>
      <c r="BK14" s="681"/>
      <c r="BL14" s="681"/>
      <c r="BM14" s="681"/>
      <c r="BN14" s="682"/>
      <c r="BO14" s="713">
        <v>6.4</v>
      </c>
      <c r="BP14" s="713"/>
      <c r="BQ14" s="713"/>
      <c r="BR14" s="713"/>
      <c r="BS14" s="686" t="s">
        <v>241</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54724</v>
      </c>
      <c r="CS14" s="681"/>
      <c r="CT14" s="681"/>
      <c r="CU14" s="681"/>
      <c r="CV14" s="681"/>
      <c r="CW14" s="681"/>
      <c r="CX14" s="681"/>
      <c r="CY14" s="682"/>
      <c r="CZ14" s="713">
        <v>2.2999999999999998</v>
      </c>
      <c r="DA14" s="713"/>
      <c r="DB14" s="713"/>
      <c r="DC14" s="713"/>
      <c r="DD14" s="686">
        <v>5871</v>
      </c>
      <c r="DE14" s="681"/>
      <c r="DF14" s="681"/>
      <c r="DG14" s="681"/>
      <c r="DH14" s="681"/>
      <c r="DI14" s="681"/>
      <c r="DJ14" s="681"/>
      <c r="DK14" s="681"/>
      <c r="DL14" s="681"/>
      <c r="DM14" s="681"/>
      <c r="DN14" s="681"/>
      <c r="DO14" s="681"/>
      <c r="DP14" s="682"/>
      <c r="DQ14" s="686">
        <v>50700</v>
      </c>
      <c r="DR14" s="681"/>
      <c r="DS14" s="681"/>
      <c r="DT14" s="681"/>
      <c r="DU14" s="681"/>
      <c r="DV14" s="681"/>
      <c r="DW14" s="681"/>
      <c r="DX14" s="681"/>
      <c r="DY14" s="681"/>
      <c r="DZ14" s="681"/>
      <c r="EA14" s="681"/>
      <c r="EB14" s="681"/>
      <c r="EC14" s="727"/>
    </row>
    <row r="15" spans="2:143" ht="11.25" customHeight="1" x14ac:dyDescent="0.15">
      <c r="B15" s="677" t="s">
        <v>261</v>
      </c>
      <c r="C15" s="678"/>
      <c r="D15" s="678"/>
      <c r="E15" s="678"/>
      <c r="F15" s="678"/>
      <c r="G15" s="678"/>
      <c r="H15" s="678"/>
      <c r="I15" s="678"/>
      <c r="J15" s="678"/>
      <c r="K15" s="678"/>
      <c r="L15" s="678"/>
      <c r="M15" s="678"/>
      <c r="N15" s="678"/>
      <c r="O15" s="678"/>
      <c r="P15" s="678"/>
      <c r="Q15" s="679"/>
      <c r="R15" s="680" t="s">
        <v>148</v>
      </c>
      <c r="S15" s="681"/>
      <c r="T15" s="681"/>
      <c r="U15" s="681"/>
      <c r="V15" s="681"/>
      <c r="W15" s="681"/>
      <c r="X15" s="681"/>
      <c r="Y15" s="682"/>
      <c r="Z15" s="713" t="s">
        <v>241</v>
      </c>
      <c r="AA15" s="713"/>
      <c r="AB15" s="713"/>
      <c r="AC15" s="713"/>
      <c r="AD15" s="714" t="s">
        <v>241</v>
      </c>
      <c r="AE15" s="714"/>
      <c r="AF15" s="714"/>
      <c r="AG15" s="714"/>
      <c r="AH15" s="714"/>
      <c r="AI15" s="714"/>
      <c r="AJ15" s="714"/>
      <c r="AK15" s="714"/>
      <c r="AL15" s="683" t="s">
        <v>241</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2453</v>
      </c>
      <c r="BH15" s="681"/>
      <c r="BI15" s="681"/>
      <c r="BJ15" s="681"/>
      <c r="BK15" s="681"/>
      <c r="BL15" s="681"/>
      <c r="BM15" s="681"/>
      <c r="BN15" s="682"/>
      <c r="BO15" s="713">
        <v>2.2999999999999998</v>
      </c>
      <c r="BP15" s="713"/>
      <c r="BQ15" s="713"/>
      <c r="BR15" s="713"/>
      <c r="BS15" s="686" t="s">
        <v>148</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181434</v>
      </c>
      <c r="CS15" s="681"/>
      <c r="CT15" s="681"/>
      <c r="CU15" s="681"/>
      <c r="CV15" s="681"/>
      <c r="CW15" s="681"/>
      <c r="CX15" s="681"/>
      <c r="CY15" s="682"/>
      <c r="CZ15" s="713">
        <v>7.6</v>
      </c>
      <c r="DA15" s="713"/>
      <c r="DB15" s="713"/>
      <c r="DC15" s="713"/>
      <c r="DD15" s="686">
        <v>34185</v>
      </c>
      <c r="DE15" s="681"/>
      <c r="DF15" s="681"/>
      <c r="DG15" s="681"/>
      <c r="DH15" s="681"/>
      <c r="DI15" s="681"/>
      <c r="DJ15" s="681"/>
      <c r="DK15" s="681"/>
      <c r="DL15" s="681"/>
      <c r="DM15" s="681"/>
      <c r="DN15" s="681"/>
      <c r="DO15" s="681"/>
      <c r="DP15" s="682"/>
      <c r="DQ15" s="686">
        <v>138219</v>
      </c>
      <c r="DR15" s="681"/>
      <c r="DS15" s="681"/>
      <c r="DT15" s="681"/>
      <c r="DU15" s="681"/>
      <c r="DV15" s="681"/>
      <c r="DW15" s="681"/>
      <c r="DX15" s="681"/>
      <c r="DY15" s="681"/>
      <c r="DZ15" s="681"/>
      <c r="EA15" s="681"/>
      <c r="EB15" s="681"/>
      <c r="EC15" s="727"/>
    </row>
    <row r="16" spans="2:143" ht="11.25" customHeight="1" x14ac:dyDescent="0.15">
      <c r="B16" s="677" t="s">
        <v>264</v>
      </c>
      <c r="C16" s="678"/>
      <c r="D16" s="678"/>
      <c r="E16" s="678"/>
      <c r="F16" s="678"/>
      <c r="G16" s="678"/>
      <c r="H16" s="678"/>
      <c r="I16" s="678"/>
      <c r="J16" s="678"/>
      <c r="K16" s="678"/>
      <c r="L16" s="678"/>
      <c r="M16" s="678"/>
      <c r="N16" s="678"/>
      <c r="O16" s="678"/>
      <c r="P16" s="678"/>
      <c r="Q16" s="679"/>
      <c r="R16" s="680">
        <v>2849</v>
      </c>
      <c r="S16" s="681"/>
      <c r="T16" s="681"/>
      <c r="U16" s="681"/>
      <c r="V16" s="681"/>
      <c r="W16" s="681"/>
      <c r="X16" s="681"/>
      <c r="Y16" s="682"/>
      <c r="Z16" s="713">
        <v>0.1</v>
      </c>
      <c r="AA16" s="713"/>
      <c r="AB16" s="713"/>
      <c r="AC16" s="713"/>
      <c r="AD16" s="714">
        <v>2849</v>
      </c>
      <c r="AE16" s="714"/>
      <c r="AF16" s="714"/>
      <c r="AG16" s="714"/>
      <c r="AH16" s="714"/>
      <c r="AI16" s="714"/>
      <c r="AJ16" s="714"/>
      <c r="AK16" s="714"/>
      <c r="AL16" s="683">
        <v>0.3</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241</v>
      </c>
      <c r="BH16" s="681"/>
      <c r="BI16" s="681"/>
      <c r="BJ16" s="681"/>
      <c r="BK16" s="681"/>
      <c r="BL16" s="681"/>
      <c r="BM16" s="681"/>
      <c r="BN16" s="682"/>
      <c r="BO16" s="713" t="s">
        <v>241</v>
      </c>
      <c r="BP16" s="713"/>
      <c r="BQ16" s="713"/>
      <c r="BR16" s="713"/>
      <c r="BS16" s="686" t="s">
        <v>241</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151231</v>
      </c>
      <c r="CS16" s="681"/>
      <c r="CT16" s="681"/>
      <c r="CU16" s="681"/>
      <c r="CV16" s="681"/>
      <c r="CW16" s="681"/>
      <c r="CX16" s="681"/>
      <c r="CY16" s="682"/>
      <c r="CZ16" s="713">
        <v>6.3</v>
      </c>
      <c r="DA16" s="713"/>
      <c r="DB16" s="713"/>
      <c r="DC16" s="713"/>
      <c r="DD16" s="686" t="s">
        <v>148</v>
      </c>
      <c r="DE16" s="681"/>
      <c r="DF16" s="681"/>
      <c r="DG16" s="681"/>
      <c r="DH16" s="681"/>
      <c r="DI16" s="681"/>
      <c r="DJ16" s="681"/>
      <c r="DK16" s="681"/>
      <c r="DL16" s="681"/>
      <c r="DM16" s="681"/>
      <c r="DN16" s="681"/>
      <c r="DO16" s="681"/>
      <c r="DP16" s="682"/>
      <c r="DQ16" s="686">
        <v>72633</v>
      </c>
      <c r="DR16" s="681"/>
      <c r="DS16" s="681"/>
      <c r="DT16" s="681"/>
      <c r="DU16" s="681"/>
      <c r="DV16" s="681"/>
      <c r="DW16" s="681"/>
      <c r="DX16" s="681"/>
      <c r="DY16" s="681"/>
      <c r="DZ16" s="681"/>
      <c r="EA16" s="681"/>
      <c r="EB16" s="681"/>
      <c r="EC16" s="727"/>
    </row>
    <row r="17" spans="2:133" ht="11.25" customHeight="1" x14ac:dyDescent="0.15">
      <c r="B17" s="677" t="s">
        <v>267</v>
      </c>
      <c r="C17" s="678"/>
      <c r="D17" s="678"/>
      <c r="E17" s="678"/>
      <c r="F17" s="678"/>
      <c r="G17" s="678"/>
      <c r="H17" s="678"/>
      <c r="I17" s="678"/>
      <c r="J17" s="678"/>
      <c r="K17" s="678"/>
      <c r="L17" s="678"/>
      <c r="M17" s="678"/>
      <c r="N17" s="678"/>
      <c r="O17" s="678"/>
      <c r="P17" s="678"/>
      <c r="Q17" s="679"/>
      <c r="R17" s="680">
        <v>358</v>
      </c>
      <c r="S17" s="681"/>
      <c r="T17" s="681"/>
      <c r="U17" s="681"/>
      <c r="V17" s="681"/>
      <c r="W17" s="681"/>
      <c r="X17" s="681"/>
      <c r="Y17" s="682"/>
      <c r="Z17" s="713">
        <v>0</v>
      </c>
      <c r="AA17" s="713"/>
      <c r="AB17" s="713"/>
      <c r="AC17" s="713"/>
      <c r="AD17" s="714">
        <v>358</v>
      </c>
      <c r="AE17" s="714"/>
      <c r="AF17" s="714"/>
      <c r="AG17" s="714"/>
      <c r="AH17" s="714"/>
      <c r="AI17" s="714"/>
      <c r="AJ17" s="714"/>
      <c r="AK17" s="714"/>
      <c r="AL17" s="683">
        <v>0</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241</v>
      </c>
      <c r="BH17" s="681"/>
      <c r="BI17" s="681"/>
      <c r="BJ17" s="681"/>
      <c r="BK17" s="681"/>
      <c r="BL17" s="681"/>
      <c r="BM17" s="681"/>
      <c r="BN17" s="682"/>
      <c r="BO17" s="713" t="s">
        <v>241</v>
      </c>
      <c r="BP17" s="713"/>
      <c r="BQ17" s="713"/>
      <c r="BR17" s="713"/>
      <c r="BS17" s="686" t="s">
        <v>241</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214660</v>
      </c>
      <c r="CS17" s="681"/>
      <c r="CT17" s="681"/>
      <c r="CU17" s="681"/>
      <c r="CV17" s="681"/>
      <c r="CW17" s="681"/>
      <c r="CX17" s="681"/>
      <c r="CY17" s="682"/>
      <c r="CZ17" s="713">
        <v>8.9</v>
      </c>
      <c r="DA17" s="713"/>
      <c r="DB17" s="713"/>
      <c r="DC17" s="713"/>
      <c r="DD17" s="686" t="s">
        <v>241</v>
      </c>
      <c r="DE17" s="681"/>
      <c r="DF17" s="681"/>
      <c r="DG17" s="681"/>
      <c r="DH17" s="681"/>
      <c r="DI17" s="681"/>
      <c r="DJ17" s="681"/>
      <c r="DK17" s="681"/>
      <c r="DL17" s="681"/>
      <c r="DM17" s="681"/>
      <c r="DN17" s="681"/>
      <c r="DO17" s="681"/>
      <c r="DP17" s="682"/>
      <c r="DQ17" s="686">
        <v>198290</v>
      </c>
      <c r="DR17" s="681"/>
      <c r="DS17" s="681"/>
      <c r="DT17" s="681"/>
      <c r="DU17" s="681"/>
      <c r="DV17" s="681"/>
      <c r="DW17" s="681"/>
      <c r="DX17" s="681"/>
      <c r="DY17" s="681"/>
      <c r="DZ17" s="681"/>
      <c r="EA17" s="681"/>
      <c r="EB17" s="681"/>
      <c r="EC17" s="727"/>
    </row>
    <row r="18" spans="2:133" ht="11.25" customHeight="1" x14ac:dyDescent="0.15">
      <c r="B18" s="677" t="s">
        <v>270</v>
      </c>
      <c r="C18" s="678"/>
      <c r="D18" s="678"/>
      <c r="E18" s="678"/>
      <c r="F18" s="678"/>
      <c r="G18" s="678"/>
      <c r="H18" s="678"/>
      <c r="I18" s="678"/>
      <c r="J18" s="678"/>
      <c r="K18" s="678"/>
      <c r="L18" s="678"/>
      <c r="M18" s="678"/>
      <c r="N18" s="678"/>
      <c r="O18" s="678"/>
      <c r="P18" s="678"/>
      <c r="Q18" s="679"/>
      <c r="R18" s="680">
        <v>1567</v>
      </c>
      <c r="S18" s="681"/>
      <c r="T18" s="681"/>
      <c r="U18" s="681"/>
      <c r="V18" s="681"/>
      <c r="W18" s="681"/>
      <c r="X18" s="681"/>
      <c r="Y18" s="682"/>
      <c r="Z18" s="713">
        <v>0.1</v>
      </c>
      <c r="AA18" s="713"/>
      <c r="AB18" s="713"/>
      <c r="AC18" s="713"/>
      <c r="AD18" s="714">
        <v>1567</v>
      </c>
      <c r="AE18" s="714"/>
      <c r="AF18" s="714"/>
      <c r="AG18" s="714"/>
      <c r="AH18" s="714"/>
      <c r="AI18" s="714"/>
      <c r="AJ18" s="714"/>
      <c r="AK18" s="714"/>
      <c r="AL18" s="683">
        <v>0.1</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241</v>
      </c>
      <c r="BH18" s="681"/>
      <c r="BI18" s="681"/>
      <c r="BJ18" s="681"/>
      <c r="BK18" s="681"/>
      <c r="BL18" s="681"/>
      <c r="BM18" s="681"/>
      <c r="BN18" s="682"/>
      <c r="BO18" s="713" t="s">
        <v>241</v>
      </c>
      <c r="BP18" s="713"/>
      <c r="BQ18" s="713"/>
      <c r="BR18" s="713"/>
      <c r="BS18" s="686" t="s">
        <v>241</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148</v>
      </c>
      <c r="CS18" s="681"/>
      <c r="CT18" s="681"/>
      <c r="CU18" s="681"/>
      <c r="CV18" s="681"/>
      <c r="CW18" s="681"/>
      <c r="CX18" s="681"/>
      <c r="CY18" s="682"/>
      <c r="CZ18" s="713" t="s">
        <v>241</v>
      </c>
      <c r="DA18" s="713"/>
      <c r="DB18" s="713"/>
      <c r="DC18" s="713"/>
      <c r="DD18" s="686" t="s">
        <v>241</v>
      </c>
      <c r="DE18" s="681"/>
      <c r="DF18" s="681"/>
      <c r="DG18" s="681"/>
      <c r="DH18" s="681"/>
      <c r="DI18" s="681"/>
      <c r="DJ18" s="681"/>
      <c r="DK18" s="681"/>
      <c r="DL18" s="681"/>
      <c r="DM18" s="681"/>
      <c r="DN18" s="681"/>
      <c r="DO18" s="681"/>
      <c r="DP18" s="682"/>
      <c r="DQ18" s="686" t="s">
        <v>148</v>
      </c>
      <c r="DR18" s="681"/>
      <c r="DS18" s="681"/>
      <c r="DT18" s="681"/>
      <c r="DU18" s="681"/>
      <c r="DV18" s="681"/>
      <c r="DW18" s="681"/>
      <c r="DX18" s="681"/>
      <c r="DY18" s="681"/>
      <c r="DZ18" s="681"/>
      <c r="EA18" s="681"/>
      <c r="EB18" s="681"/>
      <c r="EC18" s="727"/>
    </row>
    <row r="19" spans="2:133" ht="11.25" customHeight="1" x14ac:dyDescent="0.15">
      <c r="B19" s="677" t="s">
        <v>273</v>
      </c>
      <c r="C19" s="678"/>
      <c r="D19" s="678"/>
      <c r="E19" s="678"/>
      <c r="F19" s="678"/>
      <c r="G19" s="678"/>
      <c r="H19" s="678"/>
      <c r="I19" s="678"/>
      <c r="J19" s="678"/>
      <c r="K19" s="678"/>
      <c r="L19" s="678"/>
      <c r="M19" s="678"/>
      <c r="N19" s="678"/>
      <c r="O19" s="678"/>
      <c r="P19" s="678"/>
      <c r="Q19" s="679"/>
      <c r="R19" s="680">
        <v>221</v>
      </c>
      <c r="S19" s="681"/>
      <c r="T19" s="681"/>
      <c r="U19" s="681"/>
      <c r="V19" s="681"/>
      <c r="W19" s="681"/>
      <c r="X19" s="681"/>
      <c r="Y19" s="682"/>
      <c r="Z19" s="713">
        <v>0</v>
      </c>
      <c r="AA19" s="713"/>
      <c r="AB19" s="713"/>
      <c r="AC19" s="713"/>
      <c r="AD19" s="714">
        <v>221</v>
      </c>
      <c r="AE19" s="714"/>
      <c r="AF19" s="714"/>
      <c r="AG19" s="714"/>
      <c r="AH19" s="714"/>
      <c r="AI19" s="714"/>
      <c r="AJ19" s="714"/>
      <c r="AK19" s="714"/>
      <c r="AL19" s="683">
        <v>0</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782</v>
      </c>
      <c r="BH19" s="681"/>
      <c r="BI19" s="681"/>
      <c r="BJ19" s="681"/>
      <c r="BK19" s="681"/>
      <c r="BL19" s="681"/>
      <c r="BM19" s="681"/>
      <c r="BN19" s="682"/>
      <c r="BO19" s="713">
        <v>0.7</v>
      </c>
      <c r="BP19" s="713"/>
      <c r="BQ19" s="713"/>
      <c r="BR19" s="713"/>
      <c r="BS19" s="686" t="s">
        <v>148</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241</v>
      </c>
      <c r="CS19" s="681"/>
      <c r="CT19" s="681"/>
      <c r="CU19" s="681"/>
      <c r="CV19" s="681"/>
      <c r="CW19" s="681"/>
      <c r="CX19" s="681"/>
      <c r="CY19" s="682"/>
      <c r="CZ19" s="713" t="s">
        <v>148</v>
      </c>
      <c r="DA19" s="713"/>
      <c r="DB19" s="713"/>
      <c r="DC19" s="713"/>
      <c r="DD19" s="686" t="s">
        <v>148</v>
      </c>
      <c r="DE19" s="681"/>
      <c r="DF19" s="681"/>
      <c r="DG19" s="681"/>
      <c r="DH19" s="681"/>
      <c r="DI19" s="681"/>
      <c r="DJ19" s="681"/>
      <c r="DK19" s="681"/>
      <c r="DL19" s="681"/>
      <c r="DM19" s="681"/>
      <c r="DN19" s="681"/>
      <c r="DO19" s="681"/>
      <c r="DP19" s="682"/>
      <c r="DQ19" s="686" t="s">
        <v>241</v>
      </c>
      <c r="DR19" s="681"/>
      <c r="DS19" s="681"/>
      <c r="DT19" s="681"/>
      <c r="DU19" s="681"/>
      <c r="DV19" s="681"/>
      <c r="DW19" s="681"/>
      <c r="DX19" s="681"/>
      <c r="DY19" s="681"/>
      <c r="DZ19" s="681"/>
      <c r="EA19" s="681"/>
      <c r="EB19" s="681"/>
      <c r="EC19" s="727"/>
    </row>
    <row r="20" spans="2:133" ht="11.25" customHeight="1" x14ac:dyDescent="0.15">
      <c r="B20" s="677" t="s">
        <v>276</v>
      </c>
      <c r="C20" s="678"/>
      <c r="D20" s="678"/>
      <c r="E20" s="678"/>
      <c r="F20" s="678"/>
      <c r="G20" s="678"/>
      <c r="H20" s="678"/>
      <c r="I20" s="678"/>
      <c r="J20" s="678"/>
      <c r="K20" s="678"/>
      <c r="L20" s="678"/>
      <c r="M20" s="678"/>
      <c r="N20" s="678"/>
      <c r="O20" s="678"/>
      <c r="P20" s="678"/>
      <c r="Q20" s="679"/>
      <c r="R20" s="680">
        <v>1266</v>
      </c>
      <c r="S20" s="681"/>
      <c r="T20" s="681"/>
      <c r="U20" s="681"/>
      <c r="V20" s="681"/>
      <c r="W20" s="681"/>
      <c r="X20" s="681"/>
      <c r="Y20" s="682"/>
      <c r="Z20" s="713">
        <v>0.1</v>
      </c>
      <c r="AA20" s="713"/>
      <c r="AB20" s="713"/>
      <c r="AC20" s="713"/>
      <c r="AD20" s="714">
        <v>1266</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782</v>
      </c>
      <c r="BH20" s="681"/>
      <c r="BI20" s="681"/>
      <c r="BJ20" s="681"/>
      <c r="BK20" s="681"/>
      <c r="BL20" s="681"/>
      <c r="BM20" s="681"/>
      <c r="BN20" s="682"/>
      <c r="BO20" s="713">
        <v>0.7</v>
      </c>
      <c r="BP20" s="713"/>
      <c r="BQ20" s="713"/>
      <c r="BR20" s="713"/>
      <c r="BS20" s="686" t="s">
        <v>241</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2402963</v>
      </c>
      <c r="CS20" s="681"/>
      <c r="CT20" s="681"/>
      <c r="CU20" s="681"/>
      <c r="CV20" s="681"/>
      <c r="CW20" s="681"/>
      <c r="CX20" s="681"/>
      <c r="CY20" s="682"/>
      <c r="CZ20" s="713">
        <v>100</v>
      </c>
      <c r="DA20" s="713"/>
      <c r="DB20" s="713"/>
      <c r="DC20" s="713"/>
      <c r="DD20" s="686">
        <v>502184</v>
      </c>
      <c r="DE20" s="681"/>
      <c r="DF20" s="681"/>
      <c r="DG20" s="681"/>
      <c r="DH20" s="681"/>
      <c r="DI20" s="681"/>
      <c r="DJ20" s="681"/>
      <c r="DK20" s="681"/>
      <c r="DL20" s="681"/>
      <c r="DM20" s="681"/>
      <c r="DN20" s="681"/>
      <c r="DO20" s="681"/>
      <c r="DP20" s="682"/>
      <c r="DQ20" s="686">
        <v>1361848</v>
      </c>
      <c r="DR20" s="681"/>
      <c r="DS20" s="681"/>
      <c r="DT20" s="681"/>
      <c r="DU20" s="681"/>
      <c r="DV20" s="681"/>
      <c r="DW20" s="681"/>
      <c r="DX20" s="681"/>
      <c r="DY20" s="681"/>
      <c r="DZ20" s="681"/>
      <c r="EA20" s="681"/>
      <c r="EB20" s="681"/>
      <c r="EC20" s="727"/>
    </row>
    <row r="21" spans="2:133" ht="11.25" customHeight="1" x14ac:dyDescent="0.15">
      <c r="B21" s="677" t="s">
        <v>279</v>
      </c>
      <c r="C21" s="678"/>
      <c r="D21" s="678"/>
      <c r="E21" s="678"/>
      <c r="F21" s="678"/>
      <c r="G21" s="678"/>
      <c r="H21" s="678"/>
      <c r="I21" s="678"/>
      <c r="J21" s="678"/>
      <c r="K21" s="678"/>
      <c r="L21" s="678"/>
      <c r="M21" s="678"/>
      <c r="N21" s="678"/>
      <c r="O21" s="678"/>
      <c r="P21" s="678"/>
      <c r="Q21" s="679"/>
      <c r="R21" s="680">
        <v>80</v>
      </c>
      <c r="S21" s="681"/>
      <c r="T21" s="681"/>
      <c r="U21" s="681"/>
      <c r="V21" s="681"/>
      <c r="W21" s="681"/>
      <c r="X21" s="681"/>
      <c r="Y21" s="682"/>
      <c r="Z21" s="713">
        <v>0</v>
      </c>
      <c r="AA21" s="713"/>
      <c r="AB21" s="713"/>
      <c r="AC21" s="713"/>
      <c r="AD21" s="714">
        <v>80</v>
      </c>
      <c r="AE21" s="714"/>
      <c r="AF21" s="714"/>
      <c r="AG21" s="714"/>
      <c r="AH21" s="714"/>
      <c r="AI21" s="714"/>
      <c r="AJ21" s="714"/>
      <c r="AK21" s="714"/>
      <c r="AL21" s="683">
        <v>0</v>
      </c>
      <c r="AM21" s="684"/>
      <c r="AN21" s="684"/>
      <c r="AO21" s="715"/>
      <c r="AP21" s="775" t="s">
        <v>280</v>
      </c>
      <c r="AQ21" s="782"/>
      <c r="AR21" s="782"/>
      <c r="AS21" s="782"/>
      <c r="AT21" s="782"/>
      <c r="AU21" s="782"/>
      <c r="AV21" s="782"/>
      <c r="AW21" s="782"/>
      <c r="AX21" s="782"/>
      <c r="AY21" s="782"/>
      <c r="AZ21" s="782"/>
      <c r="BA21" s="782"/>
      <c r="BB21" s="782"/>
      <c r="BC21" s="782"/>
      <c r="BD21" s="782"/>
      <c r="BE21" s="782"/>
      <c r="BF21" s="777"/>
      <c r="BG21" s="680">
        <v>782</v>
      </c>
      <c r="BH21" s="681"/>
      <c r="BI21" s="681"/>
      <c r="BJ21" s="681"/>
      <c r="BK21" s="681"/>
      <c r="BL21" s="681"/>
      <c r="BM21" s="681"/>
      <c r="BN21" s="682"/>
      <c r="BO21" s="713">
        <v>0.7</v>
      </c>
      <c r="BP21" s="713"/>
      <c r="BQ21" s="713"/>
      <c r="BR21" s="713"/>
      <c r="BS21" s="686" t="s">
        <v>148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281</v>
      </c>
      <c r="C22" s="678"/>
      <c r="D22" s="678"/>
      <c r="E22" s="678"/>
      <c r="F22" s="678"/>
      <c r="G22" s="678"/>
      <c r="H22" s="678"/>
      <c r="I22" s="678"/>
      <c r="J22" s="678"/>
      <c r="K22" s="678"/>
      <c r="L22" s="678"/>
      <c r="M22" s="678"/>
      <c r="N22" s="678"/>
      <c r="O22" s="678"/>
      <c r="P22" s="678"/>
      <c r="Q22" s="679"/>
      <c r="R22" s="680">
        <v>1067689</v>
      </c>
      <c r="S22" s="681"/>
      <c r="T22" s="681"/>
      <c r="U22" s="681"/>
      <c r="V22" s="681"/>
      <c r="W22" s="681"/>
      <c r="X22" s="681"/>
      <c r="Y22" s="682"/>
      <c r="Z22" s="713">
        <v>43.5</v>
      </c>
      <c r="AA22" s="713"/>
      <c r="AB22" s="713"/>
      <c r="AC22" s="713"/>
      <c r="AD22" s="714">
        <v>920246</v>
      </c>
      <c r="AE22" s="714"/>
      <c r="AF22" s="714"/>
      <c r="AG22" s="714"/>
      <c r="AH22" s="714"/>
      <c r="AI22" s="714"/>
      <c r="AJ22" s="714"/>
      <c r="AK22" s="714"/>
      <c r="AL22" s="683">
        <v>82.7</v>
      </c>
      <c r="AM22" s="684"/>
      <c r="AN22" s="684"/>
      <c r="AO22" s="715"/>
      <c r="AP22" s="775" t="s">
        <v>282</v>
      </c>
      <c r="AQ22" s="782"/>
      <c r="AR22" s="782"/>
      <c r="AS22" s="782"/>
      <c r="AT22" s="782"/>
      <c r="AU22" s="782"/>
      <c r="AV22" s="782"/>
      <c r="AW22" s="782"/>
      <c r="AX22" s="782"/>
      <c r="AY22" s="782"/>
      <c r="AZ22" s="782"/>
      <c r="BA22" s="782"/>
      <c r="BB22" s="782"/>
      <c r="BC22" s="782"/>
      <c r="BD22" s="782"/>
      <c r="BE22" s="782"/>
      <c r="BF22" s="777"/>
      <c r="BG22" s="680" t="s">
        <v>148</v>
      </c>
      <c r="BH22" s="681"/>
      <c r="BI22" s="681"/>
      <c r="BJ22" s="681"/>
      <c r="BK22" s="681"/>
      <c r="BL22" s="681"/>
      <c r="BM22" s="681"/>
      <c r="BN22" s="682"/>
      <c r="BO22" s="713" t="s">
        <v>148</v>
      </c>
      <c r="BP22" s="713"/>
      <c r="BQ22" s="713"/>
      <c r="BR22" s="713"/>
      <c r="BS22" s="686" t="s">
        <v>241</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284</v>
      </c>
      <c r="C23" s="678"/>
      <c r="D23" s="678"/>
      <c r="E23" s="678"/>
      <c r="F23" s="678"/>
      <c r="G23" s="678"/>
      <c r="H23" s="678"/>
      <c r="I23" s="678"/>
      <c r="J23" s="678"/>
      <c r="K23" s="678"/>
      <c r="L23" s="678"/>
      <c r="M23" s="678"/>
      <c r="N23" s="678"/>
      <c r="O23" s="678"/>
      <c r="P23" s="678"/>
      <c r="Q23" s="679"/>
      <c r="R23" s="680">
        <v>920246</v>
      </c>
      <c r="S23" s="681"/>
      <c r="T23" s="681"/>
      <c r="U23" s="681"/>
      <c r="V23" s="681"/>
      <c r="W23" s="681"/>
      <c r="X23" s="681"/>
      <c r="Y23" s="682"/>
      <c r="Z23" s="713">
        <v>37.5</v>
      </c>
      <c r="AA23" s="713"/>
      <c r="AB23" s="713"/>
      <c r="AC23" s="713"/>
      <c r="AD23" s="714">
        <v>920246</v>
      </c>
      <c r="AE23" s="714"/>
      <c r="AF23" s="714"/>
      <c r="AG23" s="714"/>
      <c r="AH23" s="714"/>
      <c r="AI23" s="714"/>
      <c r="AJ23" s="714"/>
      <c r="AK23" s="714"/>
      <c r="AL23" s="683">
        <v>82.7</v>
      </c>
      <c r="AM23" s="684"/>
      <c r="AN23" s="684"/>
      <c r="AO23" s="715"/>
      <c r="AP23" s="775" t="s">
        <v>285</v>
      </c>
      <c r="AQ23" s="782"/>
      <c r="AR23" s="782"/>
      <c r="AS23" s="782"/>
      <c r="AT23" s="782"/>
      <c r="AU23" s="782"/>
      <c r="AV23" s="782"/>
      <c r="AW23" s="782"/>
      <c r="AX23" s="782"/>
      <c r="AY23" s="782"/>
      <c r="AZ23" s="782"/>
      <c r="BA23" s="782"/>
      <c r="BB23" s="782"/>
      <c r="BC23" s="782"/>
      <c r="BD23" s="782"/>
      <c r="BE23" s="782"/>
      <c r="BF23" s="777"/>
      <c r="BG23" s="680" t="s">
        <v>241</v>
      </c>
      <c r="BH23" s="681"/>
      <c r="BI23" s="681"/>
      <c r="BJ23" s="681"/>
      <c r="BK23" s="681"/>
      <c r="BL23" s="681"/>
      <c r="BM23" s="681"/>
      <c r="BN23" s="682"/>
      <c r="BO23" s="713" t="s">
        <v>241</v>
      </c>
      <c r="BP23" s="713"/>
      <c r="BQ23" s="713"/>
      <c r="BR23" s="713"/>
      <c r="BS23" s="686" t="s">
        <v>148</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15">
      <c r="B24" s="677" t="s">
        <v>291</v>
      </c>
      <c r="C24" s="678"/>
      <c r="D24" s="678"/>
      <c r="E24" s="678"/>
      <c r="F24" s="678"/>
      <c r="G24" s="678"/>
      <c r="H24" s="678"/>
      <c r="I24" s="678"/>
      <c r="J24" s="678"/>
      <c r="K24" s="678"/>
      <c r="L24" s="678"/>
      <c r="M24" s="678"/>
      <c r="N24" s="678"/>
      <c r="O24" s="678"/>
      <c r="P24" s="678"/>
      <c r="Q24" s="679"/>
      <c r="R24" s="680">
        <v>147443</v>
      </c>
      <c r="S24" s="681"/>
      <c r="T24" s="681"/>
      <c r="U24" s="681"/>
      <c r="V24" s="681"/>
      <c r="W24" s="681"/>
      <c r="X24" s="681"/>
      <c r="Y24" s="682"/>
      <c r="Z24" s="713">
        <v>6</v>
      </c>
      <c r="AA24" s="713"/>
      <c r="AB24" s="713"/>
      <c r="AC24" s="713"/>
      <c r="AD24" s="714" t="s">
        <v>241</v>
      </c>
      <c r="AE24" s="714"/>
      <c r="AF24" s="714"/>
      <c r="AG24" s="714"/>
      <c r="AH24" s="714"/>
      <c r="AI24" s="714"/>
      <c r="AJ24" s="714"/>
      <c r="AK24" s="714"/>
      <c r="AL24" s="683" t="s">
        <v>241</v>
      </c>
      <c r="AM24" s="684"/>
      <c r="AN24" s="684"/>
      <c r="AO24" s="715"/>
      <c r="AP24" s="775" t="s">
        <v>292</v>
      </c>
      <c r="AQ24" s="782"/>
      <c r="AR24" s="782"/>
      <c r="AS24" s="782"/>
      <c r="AT24" s="782"/>
      <c r="AU24" s="782"/>
      <c r="AV24" s="782"/>
      <c r="AW24" s="782"/>
      <c r="AX24" s="782"/>
      <c r="AY24" s="782"/>
      <c r="AZ24" s="782"/>
      <c r="BA24" s="782"/>
      <c r="BB24" s="782"/>
      <c r="BC24" s="782"/>
      <c r="BD24" s="782"/>
      <c r="BE24" s="782"/>
      <c r="BF24" s="777"/>
      <c r="BG24" s="680" t="s">
        <v>148</v>
      </c>
      <c r="BH24" s="681"/>
      <c r="BI24" s="681"/>
      <c r="BJ24" s="681"/>
      <c r="BK24" s="681"/>
      <c r="BL24" s="681"/>
      <c r="BM24" s="681"/>
      <c r="BN24" s="682"/>
      <c r="BO24" s="713" t="s">
        <v>241</v>
      </c>
      <c r="BP24" s="713"/>
      <c r="BQ24" s="713"/>
      <c r="BR24" s="713"/>
      <c r="BS24" s="686" t="s">
        <v>241</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696398</v>
      </c>
      <c r="CS24" s="736"/>
      <c r="CT24" s="736"/>
      <c r="CU24" s="736"/>
      <c r="CV24" s="736"/>
      <c r="CW24" s="736"/>
      <c r="CX24" s="736"/>
      <c r="CY24" s="779"/>
      <c r="CZ24" s="780">
        <v>29</v>
      </c>
      <c r="DA24" s="753"/>
      <c r="DB24" s="753"/>
      <c r="DC24" s="783"/>
      <c r="DD24" s="778">
        <v>575122</v>
      </c>
      <c r="DE24" s="736"/>
      <c r="DF24" s="736"/>
      <c r="DG24" s="736"/>
      <c r="DH24" s="736"/>
      <c r="DI24" s="736"/>
      <c r="DJ24" s="736"/>
      <c r="DK24" s="779"/>
      <c r="DL24" s="778">
        <v>556610</v>
      </c>
      <c r="DM24" s="736"/>
      <c r="DN24" s="736"/>
      <c r="DO24" s="736"/>
      <c r="DP24" s="736"/>
      <c r="DQ24" s="736"/>
      <c r="DR24" s="736"/>
      <c r="DS24" s="736"/>
      <c r="DT24" s="736"/>
      <c r="DU24" s="736"/>
      <c r="DV24" s="779"/>
      <c r="DW24" s="780">
        <v>48.7</v>
      </c>
      <c r="DX24" s="753"/>
      <c r="DY24" s="753"/>
      <c r="DZ24" s="753"/>
      <c r="EA24" s="753"/>
      <c r="EB24" s="753"/>
      <c r="EC24" s="781"/>
    </row>
    <row r="25" spans="2:133" ht="11.25" customHeight="1" x14ac:dyDescent="0.15">
      <c r="B25" s="677" t="s">
        <v>294</v>
      </c>
      <c r="C25" s="678"/>
      <c r="D25" s="678"/>
      <c r="E25" s="678"/>
      <c r="F25" s="678"/>
      <c r="G25" s="678"/>
      <c r="H25" s="678"/>
      <c r="I25" s="678"/>
      <c r="J25" s="678"/>
      <c r="K25" s="678"/>
      <c r="L25" s="678"/>
      <c r="M25" s="678"/>
      <c r="N25" s="678"/>
      <c r="O25" s="678"/>
      <c r="P25" s="678"/>
      <c r="Q25" s="679"/>
      <c r="R25" s="680" t="s">
        <v>148</v>
      </c>
      <c r="S25" s="681"/>
      <c r="T25" s="681"/>
      <c r="U25" s="681"/>
      <c r="V25" s="681"/>
      <c r="W25" s="681"/>
      <c r="X25" s="681"/>
      <c r="Y25" s="682"/>
      <c r="Z25" s="713" t="s">
        <v>241</v>
      </c>
      <c r="AA25" s="713"/>
      <c r="AB25" s="713"/>
      <c r="AC25" s="713"/>
      <c r="AD25" s="714" t="s">
        <v>241</v>
      </c>
      <c r="AE25" s="714"/>
      <c r="AF25" s="714"/>
      <c r="AG25" s="714"/>
      <c r="AH25" s="714"/>
      <c r="AI25" s="714"/>
      <c r="AJ25" s="714"/>
      <c r="AK25" s="714"/>
      <c r="AL25" s="683" t="s">
        <v>148</v>
      </c>
      <c r="AM25" s="684"/>
      <c r="AN25" s="684"/>
      <c r="AO25" s="715"/>
      <c r="AP25" s="775" t="s">
        <v>295</v>
      </c>
      <c r="AQ25" s="782"/>
      <c r="AR25" s="782"/>
      <c r="AS25" s="782"/>
      <c r="AT25" s="782"/>
      <c r="AU25" s="782"/>
      <c r="AV25" s="782"/>
      <c r="AW25" s="782"/>
      <c r="AX25" s="782"/>
      <c r="AY25" s="782"/>
      <c r="AZ25" s="782"/>
      <c r="BA25" s="782"/>
      <c r="BB25" s="782"/>
      <c r="BC25" s="782"/>
      <c r="BD25" s="782"/>
      <c r="BE25" s="782"/>
      <c r="BF25" s="777"/>
      <c r="BG25" s="680" t="s">
        <v>148</v>
      </c>
      <c r="BH25" s="681"/>
      <c r="BI25" s="681"/>
      <c r="BJ25" s="681"/>
      <c r="BK25" s="681"/>
      <c r="BL25" s="681"/>
      <c r="BM25" s="681"/>
      <c r="BN25" s="682"/>
      <c r="BO25" s="713" t="s">
        <v>241</v>
      </c>
      <c r="BP25" s="713"/>
      <c r="BQ25" s="713"/>
      <c r="BR25" s="713"/>
      <c r="BS25" s="686" t="s">
        <v>241</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380792</v>
      </c>
      <c r="CS25" s="699"/>
      <c r="CT25" s="699"/>
      <c r="CU25" s="699"/>
      <c r="CV25" s="699"/>
      <c r="CW25" s="699"/>
      <c r="CX25" s="699"/>
      <c r="CY25" s="700"/>
      <c r="CZ25" s="683">
        <v>15.8</v>
      </c>
      <c r="DA25" s="701"/>
      <c r="DB25" s="701"/>
      <c r="DC25" s="702"/>
      <c r="DD25" s="686">
        <v>348343</v>
      </c>
      <c r="DE25" s="699"/>
      <c r="DF25" s="699"/>
      <c r="DG25" s="699"/>
      <c r="DH25" s="699"/>
      <c r="DI25" s="699"/>
      <c r="DJ25" s="699"/>
      <c r="DK25" s="700"/>
      <c r="DL25" s="686">
        <v>331524</v>
      </c>
      <c r="DM25" s="699"/>
      <c r="DN25" s="699"/>
      <c r="DO25" s="699"/>
      <c r="DP25" s="699"/>
      <c r="DQ25" s="699"/>
      <c r="DR25" s="699"/>
      <c r="DS25" s="699"/>
      <c r="DT25" s="699"/>
      <c r="DU25" s="699"/>
      <c r="DV25" s="700"/>
      <c r="DW25" s="683">
        <v>29</v>
      </c>
      <c r="DX25" s="701"/>
      <c r="DY25" s="701"/>
      <c r="DZ25" s="701"/>
      <c r="EA25" s="701"/>
      <c r="EB25" s="701"/>
      <c r="EC25" s="722"/>
    </row>
    <row r="26" spans="2:133" ht="11.25" customHeight="1" x14ac:dyDescent="0.15">
      <c r="B26" s="677" t="s">
        <v>297</v>
      </c>
      <c r="C26" s="678"/>
      <c r="D26" s="678"/>
      <c r="E26" s="678"/>
      <c r="F26" s="678"/>
      <c r="G26" s="678"/>
      <c r="H26" s="678"/>
      <c r="I26" s="678"/>
      <c r="J26" s="678"/>
      <c r="K26" s="678"/>
      <c r="L26" s="678"/>
      <c r="M26" s="678"/>
      <c r="N26" s="678"/>
      <c r="O26" s="678"/>
      <c r="P26" s="678"/>
      <c r="Q26" s="679"/>
      <c r="R26" s="680">
        <v>1258803</v>
      </c>
      <c r="S26" s="681"/>
      <c r="T26" s="681"/>
      <c r="U26" s="681"/>
      <c r="V26" s="681"/>
      <c r="W26" s="681"/>
      <c r="X26" s="681"/>
      <c r="Y26" s="682"/>
      <c r="Z26" s="713">
        <v>51.3</v>
      </c>
      <c r="AA26" s="713"/>
      <c r="AB26" s="713"/>
      <c r="AC26" s="713"/>
      <c r="AD26" s="714">
        <v>1111360</v>
      </c>
      <c r="AE26" s="714"/>
      <c r="AF26" s="714"/>
      <c r="AG26" s="714"/>
      <c r="AH26" s="714"/>
      <c r="AI26" s="714"/>
      <c r="AJ26" s="714"/>
      <c r="AK26" s="714"/>
      <c r="AL26" s="683">
        <v>99.9</v>
      </c>
      <c r="AM26" s="684"/>
      <c r="AN26" s="684"/>
      <c r="AO26" s="715"/>
      <c r="AP26" s="775" t="s">
        <v>298</v>
      </c>
      <c r="AQ26" s="776"/>
      <c r="AR26" s="776"/>
      <c r="AS26" s="776"/>
      <c r="AT26" s="776"/>
      <c r="AU26" s="776"/>
      <c r="AV26" s="776"/>
      <c r="AW26" s="776"/>
      <c r="AX26" s="776"/>
      <c r="AY26" s="776"/>
      <c r="AZ26" s="776"/>
      <c r="BA26" s="776"/>
      <c r="BB26" s="776"/>
      <c r="BC26" s="776"/>
      <c r="BD26" s="776"/>
      <c r="BE26" s="776"/>
      <c r="BF26" s="777"/>
      <c r="BG26" s="680" t="s">
        <v>241</v>
      </c>
      <c r="BH26" s="681"/>
      <c r="BI26" s="681"/>
      <c r="BJ26" s="681"/>
      <c r="BK26" s="681"/>
      <c r="BL26" s="681"/>
      <c r="BM26" s="681"/>
      <c r="BN26" s="682"/>
      <c r="BO26" s="713" t="s">
        <v>148</v>
      </c>
      <c r="BP26" s="713"/>
      <c r="BQ26" s="713"/>
      <c r="BR26" s="713"/>
      <c r="BS26" s="686" t="s">
        <v>241</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174079</v>
      </c>
      <c r="CS26" s="681"/>
      <c r="CT26" s="681"/>
      <c r="CU26" s="681"/>
      <c r="CV26" s="681"/>
      <c r="CW26" s="681"/>
      <c r="CX26" s="681"/>
      <c r="CY26" s="682"/>
      <c r="CZ26" s="683">
        <v>7.2</v>
      </c>
      <c r="DA26" s="701"/>
      <c r="DB26" s="701"/>
      <c r="DC26" s="702"/>
      <c r="DD26" s="686">
        <v>164928</v>
      </c>
      <c r="DE26" s="681"/>
      <c r="DF26" s="681"/>
      <c r="DG26" s="681"/>
      <c r="DH26" s="681"/>
      <c r="DI26" s="681"/>
      <c r="DJ26" s="681"/>
      <c r="DK26" s="682"/>
      <c r="DL26" s="686" t="s">
        <v>148</v>
      </c>
      <c r="DM26" s="681"/>
      <c r="DN26" s="681"/>
      <c r="DO26" s="681"/>
      <c r="DP26" s="681"/>
      <c r="DQ26" s="681"/>
      <c r="DR26" s="681"/>
      <c r="DS26" s="681"/>
      <c r="DT26" s="681"/>
      <c r="DU26" s="681"/>
      <c r="DV26" s="682"/>
      <c r="DW26" s="683" t="s">
        <v>148</v>
      </c>
      <c r="DX26" s="701"/>
      <c r="DY26" s="701"/>
      <c r="DZ26" s="701"/>
      <c r="EA26" s="701"/>
      <c r="EB26" s="701"/>
      <c r="EC26" s="722"/>
    </row>
    <row r="27" spans="2:133" ht="11.25" customHeight="1" x14ac:dyDescent="0.15">
      <c r="B27" s="677" t="s">
        <v>300</v>
      </c>
      <c r="C27" s="678"/>
      <c r="D27" s="678"/>
      <c r="E27" s="678"/>
      <c r="F27" s="678"/>
      <c r="G27" s="678"/>
      <c r="H27" s="678"/>
      <c r="I27" s="678"/>
      <c r="J27" s="678"/>
      <c r="K27" s="678"/>
      <c r="L27" s="678"/>
      <c r="M27" s="678"/>
      <c r="N27" s="678"/>
      <c r="O27" s="678"/>
      <c r="P27" s="678"/>
      <c r="Q27" s="679"/>
      <c r="R27" s="680" t="s">
        <v>241</v>
      </c>
      <c r="S27" s="681"/>
      <c r="T27" s="681"/>
      <c r="U27" s="681"/>
      <c r="V27" s="681"/>
      <c r="W27" s="681"/>
      <c r="X27" s="681"/>
      <c r="Y27" s="682"/>
      <c r="Z27" s="713" t="s">
        <v>148</v>
      </c>
      <c r="AA27" s="713"/>
      <c r="AB27" s="713"/>
      <c r="AC27" s="713"/>
      <c r="AD27" s="714" t="s">
        <v>241</v>
      </c>
      <c r="AE27" s="714"/>
      <c r="AF27" s="714"/>
      <c r="AG27" s="714"/>
      <c r="AH27" s="714"/>
      <c r="AI27" s="714"/>
      <c r="AJ27" s="714"/>
      <c r="AK27" s="714"/>
      <c r="AL27" s="683" t="s">
        <v>241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107465</v>
      </c>
      <c r="BH27" s="681"/>
      <c r="BI27" s="681"/>
      <c r="BJ27" s="681"/>
      <c r="BK27" s="681"/>
      <c r="BL27" s="681"/>
      <c r="BM27" s="681"/>
      <c r="BN27" s="682"/>
      <c r="BO27" s="713">
        <v>100</v>
      </c>
      <c r="BP27" s="713"/>
      <c r="BQ27" s="713"/>
      <c r="BR27" s="713"/>
      <c r="BS27" s="686" t="s">
        <v>241</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100946</v>
      </c>
      <c r="CS27" s="699"/>
      <c r="CT27" s="699"/>
      <c r="CU27" s="699"/>
      <c r="CV27" s="699"/>
      <c r="CW27" s="699"/>
      <c r="CX27" s="699"/>
      <c r="CY27" s="700"/>
      <c r="CZ27" s="683">
        <v>4.2</v>
      </c>
      <c r="DA27" s="701"/>
      <c r="DB27" s="701"/>
      <c r="DC27" s="702"/>
      <c r="DD27" s="686">
        <v>28489</v>
      </c>
      <c r="DE27" s="699"/>
      <c r="DF27" s="699"/>
      <c r="DG27" s="699"/>
      <c r="DH27" s="699"/>
      <c r="DI27" s="699"/>
      <c r="DJ27" s="699"/>
      <c r="DK27" s="700"/>
      <c r="DL27" s="686">
        <v>26796</v>
      </c>
      <c r="DM27" s="699"/>
      <c r="DN27" s="699"/>
      <c r="DO27" s="699"/>
      <c r="DP27" s="699"/>
      <c r="DQ27" s="699"/>
      <c r="DR27" s="699"/>
      <c r="DS27" s="699"/>
      <c r="DT27" s="699"/>
      <c r="DU27" s="699"/>
      <c r="DV27" s="700"/>
      <c r="DW27" s="683">
        <v>2.2999999999999998</v>
      </c>
      <c r="DX27" s="701"/>
      <c r="DY27" s="701"/>
      <c r="DZ27" s="701"/>
      <c r="EA27" s="701"/>
      <c r="EB27" s="701"/>
      <c r="EC27" s="722"/>
    </row>
    <row r="28" spans="2:133" ht="11.25" customHeight="1" x14ac:dyDescent="0.15">
      <c r="B28" s="677" t="s">
        <v>303</v>
      </c>
      <c r="C28" s="678"/>
      <c r="D28" s="678"/>
      <c r="E28" s="678"/>
      <c r="F28" s="678"/>
      <c r="G28" s="678"/>
      <c r="H28" s="678"/>
      <c r="I28" s="678"/>
      <c r="J28" s="678"/>
      <c r="K28" s="678"/>
      <c r="L28" s="678"/>
      <c r="M28" s="678"/>
      <c r="N28" s="678"/>
      <c r="O28" s="678"/>
      <c r="P28" s="678"/>
      <c r="Q28" s="679"/>
      <c r="R28" s="680">
        <v>6702</v>
      </c>
      <c r="S28" s="681"/>
      <c r="T28" s="681"/>
      <c r="U28" s="681"/>
      <c r="V28" s="681"/>
      <c r="W28" s="681"/>
      <c r="X28" s="681"/>
      <c r="Y28" s="682"/>
      <c r="Z28" s="713">
        <v>0.3</v>
      </c>
      <c r="AA28" s="713"/>
      <c r="AB28" s="713"/>
      <c r="AC28" s="713"/>
      <c r="AD28" s="714" t="s">
        <v>148</v>
      </c>
      <c r="AE28" s="714"/>
      <c r="AF28" s="714"/>
      <c r="AG28" s="714"/>
      <c r="AH28" s="714"/>
      <c r="AI28" s="714"/>
      <c r="AJ28" s="714"/>
      <c r="AK28" s="714"/>
      <c r="AL28" s="683" t="s">
        <v>241</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214660</v>
      </c>
      <c r="CS28" s="681"/>
      <c r="CT28" s="681"/>
      <c r="CU28" s="681"/>
      <c r="CV28" s="681"/>
      <c r="CW28" s="681"/>
      <c r="CX28" s="681"/>
      <c r="CY28" s="682"/>
      <c r="CZ28" s="683">
        <v>8.9</v>
      </c>
      <c r="DA28" s="701"/>
      <c r="DB28" s="701"/>
      <c r="DC28" s="702"/>
      <c r="DD28" s="686">
        <v>198290</v>
      </c>
      <c r="DE28" s="681"/>
      <c r="DF28" s="681"/>
      <c r="DG28" s="681"/>
      <c r="DH28" s="681"/>
      <c r="DI28" s="681"/>
      <c r="DJ28" s="681"/>
      <c r="DK28" s="682"/>
      <c r="DL28" s="686">
        <v>198290</v>
      </c>
      <c r="DM28" s="681"/>
      <c r="DN28" s="681"/>
      <c r="DO28" s="681"/>
      <c r="DP28" s="681"/>
      <c r="DQ28" s="681"/>
      <c r="DR28" s="681"/>
      <c r="DS28" s="681"/>
      <c r="DT28" s="681"/>
      <c r="DU28" s="681"/>
      <c r="DV28" s="682"/>
      <c r="DW28" s="683">
        <v>17.3</v>
      </c>
      <c r="DX28" s="701"/>
      <c r="DY28" s="701"/>
      <c r="DZ28" s="701"/>
      <c r="EA28" s="701"/>
      <c r="EB28" s="701"/>
      <c r="EC28" s="722"/>
    </row>
    <row r="29" spans="2:133" ht="11.25" customHeight="1" x14ac:dyDescent="0.15">
      <c r="B29" s="677" t="s">
        <v>305</v>
      </c>
      <c r="C29" s="678"/>
      <c r="D29" s="678"/>
      <c r="E29" s="678"/>
      <c r="F29" s="678"/>
      <c r="G29" s="678"/>
      <c r="H29" s="678"/>
      <c r="I29" s="678"/>
      <c r="J29" s="678"/>
      <c r="K29" s="678"/>
      <c r="L29" s="678"/>
      <c r="M29" s="678"/>
      <c r="N29" s="678"/>
      <c r="O29" s="678"/>
      <c r="P29" s="678"/>
      <c r="Q29" s="679"/>
      <c r="R29" s="680">
        <v>62887</v>
      </c>
      <c r="S29" s="681"/>
      <c r="T29" s="681"/>
      <c r="U29" s="681"/>
      <c r="V29" s="681"/>
      <c r="W29" s="681"/>
      <c r="X29" s="681"/>
      <c r="Y29" s="682"/>
      <c r="Z29" s="713">
        <v>2.6</v>
      </c>
      <c r="AA29" s="713"/>
      <c r="AB29" s="713"/>
      <c r="AC29" s="713"/>
      <c r="AD29" s="714" t="s">
        <v>148</v>
      </c>
      <c r="AE29" s="714"/>
      <c r="AF29" s="714"/>
      <c r="AG29" s="714"/>
      <c r="AH29" s="714"/>
      <c r="AI29" s="714"/>
      <c r="AJ29" s="714"/>
      <c r="AK29" s="714"/>
      <c r="AL29" s="683" t="s">
        <v>241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306</v>
      </c>
      <c r="CE29" s="770"/>
      <c r="CF29" s="719" t="s">
        <v>307</v>
      </c>
      <c r="CG29" s="720"/>
      <c r="CH29" s="720"/>
      <c r="CI29" s="720"/>
      <c r="CJ29" s="720"/>
      <c r="CK29" s="720"/>
      <c r="CL29" s="720"/>
      <c r="CM29" s="720"/>
      <c r="CN29" s="720"/>
      <c r="CO29" s="720"/>
      <c r="CP29" s="720"/>
      <c r="CQ29" s="721"/>
      <c r="CR29" s="680">
        <v>214626</v>
      </c>
      <c r="CS29" s="699"/>
      <c r="CT29" s="699"/>
      <c r="CU29" s="699"/>
      <c r="CV29" s="699"/>
      <c r="CW29" s="699"/>
      <c r="CX29" s="699"/>
      <c r="CY29" s="700"/>
      <c r="CZ29" s="683">
        <v>8.9</v>
      </c>
      <c r="DA29" s="701"/>
      <c r="DB29" s="701"/>
      <c r="DC29" s="702"/>
      <c r="DD29" s="686">
        <v>198256</v>
      </c>
      <c r="DE29" s="699"/>
      <c r="DF29" s="699"/>
      <c r="DG29" s="699"/>
      <c r="DH29" s="699"/>
      <c r="DI29" s="699"/>
      <c r="DJ29" s="699"/>
      <c r="DK29" s="700"/>
      <c r="DL29" s="686">
        <v>198256</v>
      </c>
      <c r="DM29" s="699"/>
      <c r="DN29" s="699"/>
      <c r="DO29" s="699"/>
      <c r="DP29" s="699"/>
      <c r="DQ29" s="699"/>
      <c r="DR29" s="699"/>
      <c r="DS29" s="699"/>
      <c r="DT29" s="699"/>
      <c r="DU29" s="699"/>
      <c r="DV29" s="700"/>
      <c r="DW29" s="683">
        <v>17.3</v>
      </c>
      <c r="DX29" s="701"/>
      <c r="DY29" s="701"/>
      <c r="DZ29" s="701"/>
      <c r="EA29" s="701"/>
      <c r="EB29" s="701"/>
      <c r="EC29" s="722"/>
    </row>
    <row r="30" spans="2:133" ht="11.25" customHeight="1" x14ac:dyDescent="0.15">
      <c r="B30" s="677" t="s">
        <v>308</v>
      </c>
      <c r="C30" s="678"/>
      <c r="D30" s="678"/>
      <c r="E30" s="678"/>
      <c r="F30" s="678"/>
      <c r="G30" s="678"/>
      <c r="H30" s="678"/>
      <c r="I30" s="678"/>
      <c r="J30" s="678"/>
      <c r="K30" s="678"/>
      <c r="L30" s="678"/>
      <c r="M30" s="678"/>
      <c r="N30" s="678"/>
      <c r="O30" s="678"/>
      <c r="P30" s="678"/>
      <c r="Q30" s="679"/>
      <c r="R30" s="680">
        <v>3558</v>
      </c>
      <c r="S30" s="681"/>
      <c r="T30" s="681"/>
      <c r="U30" s="681"/>
      <c r="V30" s="681"/>
      <c r="W30" s="681"/>
      <c r="X30" s="681"/>
      <c r="Y30" s="682"/>
      <c r="Z30" s="713">
        <v>0.1</v>
      </c>
      <c r="AA30" s="713"/>
      <c r="AB30" s="713"/>
      <c r="AC30" s="713"/>
      <c r="AD30" s="714" t="s">
        <v>148</v>
      </c>
      <c r="AE30" s="714"/>
      <c r="AF30" s="714"/>
      <c r="AG30" s="714"/>
      <c r="AH30" s="714"/>
      <c r="AI30" s="714"/>
      <c r="AJ30" s="714"/>
      <c r="AK30" s="714"/>
      <c r="AL30" s="683" t="s">
        <v>148</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66"/>
      <c r="BI30" s="766"/>
      <c r="BJ30" s="766"/>
      <c r="BK30" s="766"/>
      <c r="BL30" s="766"/>
      <c r="BM30" s="766"/>
      <c r="BN30" s="766"/>
      <c r="BO30" s="766"/>
      <c r="BP30" s="766"/>
      <c r="BQ30" s="767"/>
      <c r="BR30" s="741" t="s">
        <v>310</v>
      </c>
      <c r="BS30" s="766"/>
      <c r="BT30" s="766"/>
      <c r="BU30" s="766"/>
      <c r="BV30" s="766"/>
      <c r="BW30" s="766"/>
      <c r="BX30" s="766"/>
      <c r="BY30" s="766"/>
      <c r="BZ30" s="766"/>
      <c r="CA30" s="766"/>
      <c r="CB30" s="767"/>
      <c r="CD30" s="771"/>
      <c r="CE30" s="772"/>
      <c r="CF30" s="719" t="s">
        <v>311</v>
      </c>
      <c r="CG30" s="720"/>
      <c r="CH30" s="720"/>
      <c r="CI30" s="720"/>
      <c r="CJ30" s="720"/>
      <c r="CK30" s="720"/>
      <c r="CL30" s="720"/>
      <c r="CM30" s="720"/>
      <c r="CN30" s="720"/>
      <c r="CO30" s="720"/>
      <c r="CP30" s="720"/>
      <c r="CQ30" s="721"/>
      <c r="CR30" s="680">
        <v>206452</v>
      </c>
      <c r="CS30" s="681"/>
      <c r="CT30" s="681"/>
      <c r="CU30" s="681"/>
      <c r="CV30" s="681"/>
      <c r="CW30" s="681"/>
      <c r="CX30" s="681"/>
      <c r="CY30" s="682"/>
      <c r="CZ30" s="683">
        <v>8.6</v>
      </c>
      <c r="DA30" s="701"/>
      <c r="DB30" s="701"/>
      <c r="DC30" s="702"/>
      <c r="DD30" s="686">
        <v>190082</v>
      </c>
      <c r="DE30" s="681"/>
      <c r="DF30" s="681"/>
      <c r="DG30" s="681"/>
      <c r="DH30" s="681"/>
      <c r="DI30" s="681"/>
      <c r="DJ30" s="681"/>
      <c r="DK30" s="682"/>
      <c r="DL30" s="686">
        <v>190082</v>
      </c>
      <c r="DM30" s="681"/>
      <c r="DN30" s="681"/>
      <c r="DO30" s="681"/>
      <c r="DP30" s="681"/>
      <c r="DQ30" s="681"/>
      <c r="DR30" s="681"/>
      <c r="DS30" s="681"/>
      <c r="DT30" s="681"/>
      <c r="DU30" s="681"/>
      <c r="DV30" s="682"/>
      <c r="DW30" s="683">
        <v>16.600000000000001</v>
      </c>
      <c r="DX30" s="701"/>
      <c r="DY30" s="701"/>
      <c r="DZ30" s="701"/>
      <c r="EA30" s="701"/>
      <c r="EB30" s="701"/>
      <c r="EC30" s="722"/>
    </row>
    <row r="31" spans="2:133" ht="11.25" customHeight="1" x14ac:dyDescent="0.15">
      <c r="B31" s="677" t="s">
        <v>312</v>
      </c>
      <c r="C31" s="678"/>
      <c r="D31" s="678"/>
      <c r="E31" s="678"/>
      <c r="F31" s="678"/>
      <c r="G31" s="678"/>
      <c r="H31" s="678"/>
      <c r="I31" s="678"/>
      <c r="J31" s="678"/>
      <c r="K31" s="678"/>
      <c r="L31" s="678"/>
      <c r="M31" s="678"/>
      <c r="N31" s="678"/>
      <c r="O31" s="678"/>
      <c r="P31" s="678"/>
      <c r="Q31" s="679"/>
      <c r="R31" s="680">
        <v>461324</v>
      </c>
      <c r="S31" s="681"/>
      <c r="T31" s="681"/>
      <c r="U31" s="681"/>
      <c r="V31" s="681"/>
      <c r="W31" s="681"/>
      <c r="X31" s="681"/>
      <c r="Y31" s="682"/>
      <c r="Z31" s="713">
        <v>18.8</v>
      </c>
      <c r="AA31" s="713"/>
      <c r="AB31" s="713"/>
      <c r="AC31" s="713"/>
      <c r="AD31" s="714" t="s">
        <v>148</v>
      </c>
      <c r="AE31" s="714"/>
      <c r="AF31" s="714"/>
      <c r="AG31" s="714"/>
      <c r="AH31" s="714"/>
      <c r="AI31" s="714"/>
      <c r="AJ31" s="714"/>
      <c r="AK31" s="714"/>
      <c r="AL31" s="683" t="s">
        <v>241</v>
      </c>
      <c r="AM31" s="684"/>
      <c r="AN31" s="684"/>
      <c r="AO31" s="715"/>
      <c r="AP31" s="755" t="s">
        <v>313</v>
      </c>
      <c r="AQ31" s="756"/>
      <c r="AR31" s="756"/>
      <c r="AS31" s="756"/>
      <c r="AT31" s="761" t="s">
        <v>314</v>
      </c>
      <c r="AU31" s="231"/>
      <c r="AV31" s="231"/>
      <c r="AW31" s="231"/>
      <c r="AX31" s="748" t="s">
        <v>190</v>
      </c>
      <c r="AY31" s="749"/>
      <c r="AZ31" s="749"/>
      <c r="BA31" s="749"/>
      <c r="BB31" s="749"/>
      <c r="BC31" s="749"/>
      <c r="BD31" s="749"/>
      <c r="BE31" s="749"/>
      <c r="BF31" s="750"/>
      <c r="BG31" s="751">
        <v>87.1</v>
      </c>
      <c r="BH31" s="752"/>
      <c r="BI31" s="752"/>
      <c r="BJ31" s="752"/>
      <c r="BK31" s="752"/>
      <c r="BL31" s="752"/>
      <c r="BM31" s="753">
        <v>68.400000000000006</v>
      </c>
      <c r="BN31" s="752"/>
      <c r="BO31" s="752"/>
      <c r="BP31" s="752"/>
      <c r="BQ31" s="754"/>
      <c r="BR31" s="751">
        <v>94.1</v>
      </c>
      <c r="BS31" s="752"/>
      <c r="BT31" s="752"/>
      <c r="BU31" s="752"/>
      <c r="BV31" s="752"/>
      <c r="BW31" s="752"/>
      <c r="BX31" s="753">
        <v>78.7</v>
      </c>
      <c r="BY31" s="752"/>
      <c r="BZ31" s="752"/>
      <c r="CA31" s="752"/>
      <c r="CB31" s="754"/>
      <c r="CD31" s="771"/>
      <c r="CE31" s="772"/>
      <c r="CF31" s="719" t="s">
        <v>315</v>
      </c>
      <c r="CG31" s="720"/>
      <c r="CH31" s="720"/>
      <c r="CI31" s="720"/>
      <c r="CJ31" s="720"/>
      <c r="CK31" s="720"/>
      <c r="CL31" s="720"/>
      <c r="CM31" s="720"/>
      <c r="CN31" s="720"/>
      <c r="CO31" s="720"/>
      <c r="CP31" s="720"/>
      <c r="CQ31" s="721"/>
      <c r="CR31" s="680">
        <v>8174</v>
      </c>
      <c r="CS31" s="699"/>
      <c r="CT31" s="699"/>
      <c r="CU31" s="699"/>
      <c r="CV31" s="699"/>
      <c r="CW31" s="699"/>
      <c r="CX31" s="699"/>
      <c r="CY31" s="700"/>
      <c r="CZ31" s="683">
        <v>0.3</v>
      </c>
      <c r="DA31" s="701"/>
      <c r="DB31" s="701"/>
      <c r="DC31" s="702"/>
      <c r="DD31" s="686">
        <v>8174</v>
      </c>
      <c r="DE31" s="699"/>
      <c r="DF31" s="699"/>
      <c r="DG31" s="699"/>
      <c r="DH31" s="699"/>
      <c r="DI31" s="699"/>
      <c r="DJ31" s="699"/>
      <c r="DK31" s="700"/>
      <c r="DL31" s="686">
        <v>8174</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44" t="s">
        <v>316</v>
      </c>
      <c r="C32" s="745"/>
      <c r="D32" s="745"/>
      <c r="E32" s="745"/>
      <c r="F32" s="745"/>
      <c r="G32" s="745"/>
      <c r="H32" s="745"/>
      <c r="I32" s="745"/>
      <c r="J32" s="745"/>
      <c r="K32" s="745"/>
      <c r="L32" s="745"/>
      <c r="M32" s="745"/>
      <c r="N32" s="745"/>
      <c r="O32" s="745"/>
      <c r="P32" s="745"/>
      <c r="Q32" s="746"/>
      <c r="R32" s="680" t="s">
        <v>148</v>
      </c>
      <c r="S32" s="681"/>
      <c r="T32" s="681"/>
      <c r="U32" s="681"/>
      <c r="V32" s="681"/>
      <c r="W32" s="681"/>
      <c r="X32" s="681"/>
      <c r="Y32" s="682"/>
      <c r="Z32" s="713" t="s">
        <v>241</v>
      </c>
      <c r="AA32" s="713"/>
      <c r="AB32" s="713"/>
      <c r="AC32" s="713"/>
      <c r="AD32" s="714" t="s">
        <v>241</v>
      </c>
      <c r="AE32" s="714"/>
      <c r="AF32" s="714"/>
      <c r="AG32" s="714"/>
      <c r="AH32" s="714"/>
      <c r="AI32" s="714"/>
      <c r="AJ32" s="714"/>
      <c r="AK32" s="714"/>
      <c r="AL32" s="683" t="s">
        <v>241</v>
      </c>
      <c r="AM32" s="684"/>
      <c r="AN32" s="684"/>
      <c r="AO32" s="715"/>
      <c r="AP32" s="757"/>
      <c r="AQ32" s="758"/>
      <c r="AR32" s="758"/>
      <c r="AS32" s="758"/>
      <c r="AT32" s="762"/>
      <c r="AU32" s="230" t="s">
        <v>317</v>
      </c>
      <c r="AV32" s="230"/>
      <c r="AW32" s="230"/>
      <c r="AX32" s="677" t="s">
        <v>318</v>
      </c>
      <c r="AY32" s="678"/>
      <c r="AZ32" s="678"/>
      <c r="BA32" s="678"/>
      <c r="BB32" s="678"/>
      <c r="BC32" s="678"/>
      <c r="BD32" s="678"/>
      <c r="BE32" s="678"/>
      <c r="BF32" s="679"/>
      <c r="BG32" s="764">
        <v>94.7</v>
      </c>
      <c r="BH32" s="699"/>
      <c r="BI32" s="699"/>
      <c r="BJ32" s="699"/>
      <c r="BK32" s="699"/>
      <c r="BL32" s="699"/>
      <c r="BM32" s="684">
        <v>93.3</v>
      </c>
      <c r="BN32" s="765"/>
      <c r="BO32" s="765"/>
      <c r="BP32" s="765"/>
      <c r="BQ32" s="726"/>
      <c r="BR32" s="764">
        <v>99</v>
      </c>
      <c r="BS32" s="699"/>
      <c r="BT32" s="699"/>
      <c r="BU32" s="699"/>
      <c r="BV32" s="699"/>
      <c r="BW32" s="699"/>
      <c r="BX32" s="684">
        <v>97.5</v>
      </c>
      <c r="BY32" s="765"/>
      <c r="BZ32" s="765"/>
      <c r="CA32" s="765"/>
      <c r="CB32" s="726"/>
      <c r="CD32" s="773"/>
      <c r="CE32" s="774"/>
      <c r="CF32" s="719" t="s">
        <v>319</v>
      </c>
      <c r="CG32" s="720"/>
      <c r="CH32" s="720"/>
      <c r="CI32" s="720"/>
      <c r="CJ32" s="720"/>
      <c r="CK32" s="720"/>
      <c r="CL32" s="720"/>
      <c r="CM32" s="720"/>
      <c r="CN32" s="720"/>
      <c r="CO32" s="720"/>
      <c r="CP32" s="720"/>
      <c r="CQ32" s="721"/>
      <c r="CR32" s="680">
        <v>34</v>
      </c>
      <c r="CS32" s="681"/>
      <c r="CT32" s="681"/>
      <c r="CU32" s="681"/>
      <c r="CV32" s="681"/>
      <c r="CW32" s="681"/>
      <c r="CX32" s="681"/>
      <c r="CY32" s="682"/>
      <c r="CZ32" s="683">
        <v>0</v>
      </c>
      <c r="DA32" s="701"/>
      <c r="DB32" s="701"/>
      <c r="DC32" s="702"/>
      <c r="DD32" s="686">
        <v>34</v>
      </c>
      <c r="DE32" s="681"/>
      <c r="DF32" s="681"/>
      <c r="DG32" s="681"/>
      <c r="DH32" s="681"/>
      <c r="DI32" s="681"/>
      <c r="DJ32" s="681"/>
      <c r="DK32" s="682"/>
      <c r="DL32" s="686">
        <v>34</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320</v>
      </c>
      <c r="C33" s="678"/>
      <c r="D33" s="678"/>
      <c r="E33" s="678"/>
      <c r="F33" s="678"/>
      <c r="G33" s="678"/>
      <c r="H33" s="678"/>
      <c r="I33" s="678"/>
      <c r="J33" s="678"/>
      <c r="K33" s="678"/>
      <c r="L33" s="678"/>
      <c r="M33" s="678"/>
      <c r="N33" s="678"/>
      <c r="O33" s="678"/>
      <c r="P33" s="678"/>
      <c r="Q33" s="679"/>
      <c r="R33" s="680">
        <v>294128</v>
      </c>
      <c r="S33" s="681"/>
      <c r="T33" s="681"/>
      <c r="U33" s="681"/>
      <c r="V33" s="681"/>
      <c r="W33" s="681"/>
      <c r="X33" s="681"/>
      <c r="Y33" s="682"/>
      <c r="Z33" s="713">
        <v>12</v>
      </c>
      <c r="AA33" s="713"/>
      <c r="AB33" s="713"/>
      <c r="AC33" s="713"/>
      <c r="AD33" s="714" t="s">
        <v>241</v>
      </c>
      <c r="AE33" s="714"/>
      <c r="AF33" s="714"/>
      <c r="AG33" s="714"/>
      <c r="AH33" s="714"/>
      <c r="AI33" s="714"/>
      <c r="AJ33" s="714"/>
      <c r="AK33" s="714"/>
      <c r="AL33" s="683" t="s">
        <v>241</v>
      </c>
      <c r="AM33" s="684"/>
      <c r="AN33" s="684"/>
      <c r="AO33" s="715"/>
      <c r="AP33" s="759"/>
      <c r="AQ33" s="760"/>
      <c r="AR33" s="760"/>
      <c r="AS33" s="760"/>
      <c r="AT33" s="763"/>
      <c r="AU33" s="232"/>
      <c r="AV33" s="232"/>
      <c r="AW33" s="232"/>
      <c r="AX33" s="661" t="s">
        <v>321</v>
      </c>
      <c r="AY33" s="662"/>
      <c r="AZ33" s="662"/>
      <c r="BA33" s="662"/>
      <c r="BB33" s="662"/>
      <c r="BC33" s="662"/>
      <c r="BD33" s="662"/>
      <c r="BE33" s="662"/>
      <c r="BF33" s="663"/>
      <c r="BG33" s="747">
        <v>80.5</v>
      </c>
      <c r="BH33" s="665"/>
      <c r="BI33" s="665"/>
      <c r="BJ33" s="665"/>
      <c r="BK33" s="665"/>
      <c r="BL33" s="665"/>
      <c r="BM33" s="707">
        <v>54.2</v>
      </c>
      <c r="BN33" s="665"/>
      <c r="BO33" s="665"/>
      <c r="BP33" s="665"/>
      <c r="BQ33" s="709"/>
      <c r="BR33" s="747">
        <v>89.6</v>
      </c>
      <c r="BS33" s="665"/>
      <c r="BT33" s="665"/>
      <c r="BU33" s="665"/>
      <c r="BV33" s="665"/>
      <c r="BW33" s="665"/>
      <c r="BX33" s="707">
        <v>66.400000000000006</v>
      </c>
      <c r="BY33" s="665"/>
      <c r="BZ33" s="665"/>
      <c r="CA33" s="665"/>
      <c r="CB33" s="709"/>
      <c r="CD33" s="719" t="s">
        <v>322</v>
      </c>
      <c r="CE33" s="720"/>
      <c r="CF33" s="720"/>
      <c r="CG33" s="720"/>
      <c r="CH33" s="720"/>
      <c r="CI33" s="720"/>
      <c r="CJ33" s="720"/>
      <c r="CK33" s="720"/>
      <c r="CL33" s="720"/>
      <c r="CM33" s="720"/>
      <c r="CN33" s="720"/>
      <c r="CO33" s="720"/>
      <c r="CP33" s="720"/>
      <c r="CQ33" s="721"/>
      <c r="CR33" s="680">
        <v>1053150</v>
      </c>
      <c r="CS33" s="699"/>
      <c r="CT33" s="699"/>
      <c r="CU33" s="699"/>
      <c r="CV33" s="699"/>
      <c r="CW33" s="699"/>
      <c r="CX33" s="699"/>
      <c r="CY33" s="700"/>
      <c r="CZ33" s="683">
        <v>43.8</v>
      </c>
      <c r="DA33" s="701"/>
      <c r="DB33" s="701"/>
      <c r="DC33" s="702"/>
      <c r="DD33" s="686">
        <v>603906</v>
      </c>
      <c r="DE33" s="699"/>
      <c r="DF33" s="699"/>
      <c r="DG33" s="699"/>
      <c r="DH33" s="699"/>
      <c r="DI33" s="699"/>
      <c r="DJ33" s="699"/>
      <c r="DK33" s="700"/>
      <c r="DL33" s="686">
        <v>448541</v>
      </c>
      <c r="DM33" s="699"/>
      <c r="DN33" s="699"/>
      <c r="DO33" s="699"/>
      <c r="DP33" s="699"/>
      <c r="DQ33" s="699"/>
      <c r="DR33" s="699"/>
      <c r="DS33" s="699"/>
      <c r="DT33" s="699"/>
      <c r="DU33" s="699"/>
      <c r="DV33" s="700"/>
      <c r="DW33" s="683">
        <v>39.200000000000003</v>
      </c>
      <c r="DX33" s="701"/>
      <c r="DY33" s="701"/>
      <c r="DZ33" s="701"/>
      <c r="EA33" s="701"/>
      <c r="EB33" s="701"/>
      <c r="EC33" s="722"/>
    </row>
    <row r="34" spans="2:133" ht="11.25" customHeight="1" x14ac:dyDescent="0.15">
      <c r="B34" s="677" t="s">
        <v>323</v>
      </c>
      <c r="C34" s="678"/>
      <c r="D34" s="678"/>
      <c r="E34" s="678"/>
      <c r="F34" s="678"/>
      <c r="G34" s="678"/>
      <c r="H34" s="678"/>
      <c r="I34" s="678"/>
      <c r="J34" s="678"/>
      <c r="K34" s="678"/>
      <c r="L34" s="678"/>
      <c r="M34" s="678"/>
      <c r="N34" s="678"/>
      <c r="O34" s="678"/>
      <c r="P34" s="678"/>
      <c r="Q34" s="679"/>
      <c r="R34" s="680">
        <v>10764</v>
      </c>
      <c r="S34" s="681"/>
      <c r="T34" s="681"/>
      <c r="U34" s="681"/>
      <c r="V34" s="681"/>
      <c r="W34" s="681"/>
      <c r="X34" s="681"/>
      <c r="Y34" s="682"/>
      <c r="Z34" s="713">
        <v>0.4</v>
      </c>
      <c r="AA34" s="713"/>
      <c r="AB34" s="713"/>
      <c r="AC34" s="713"/>
      <c r="AD34" s="714" t="s">
        <v>148</v>
      </c>
      <c r="AE34" s="714"/>
      <c r="AF34" s="714"/>
      <c r="AG34" s="714"/>
      <c r="AH34" s="714"/>
      <c r="AI34" s="714"/>
      <c r="AJ34" s="714"/>
      <c r="AK34" s="714"/>
      <c r="AL34" s="683" t="s">
        <v>241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306648</v>
      </c>
      <c r="CS34" s="681"/>
      <c r="CT34" s="681"/>
      <c r="CU34" s="681"/>
      <c r="CV34" s="681"/>
      <c r="CW34" s="681"/>
      <c r="CX34" s="681"/>
      <c r="CY34" s="682"/>
      <c r="CZ34" s="683">
        <v>12.8</v>
      </c>
      <c r="DA34" s="701"/>
      <c r="DB34" s="701"/>
      <c r="DC34" s="702"/>
      <c r="DD34" s="686">
        <v>228668</v>
      </c>
      <c r="DE34" s="681"/>
      <c r="DF34" s="681"/>
      <c r="DG34" s="681"/>
      <c r="DH34" s="681"/>
      <c r="DI34" s="681"/>
      <c r="DJ34" s="681"/>
      <c r="DK34" s="682"/>
      <c r="DL34" s="686">
        <v>184058</v>
      </c>
      <c r="DM34" s="681"/>
      <c r="DN34" s="681"/>
      <c r="DO34" s="681"/>
      <c r="DP34" s="681"/>
      <c r="DQ34" s="681"/>
      <c r="DR34" s="681"/>
      <c r="DS34" s="681"/>
      <c r="DT34" s="681"/>
      <c r="DU34" s="681"/>
      <c r="DV34" s="682"/>
      <c r="DW34" s="683">
        <v>16.100000000000001</v>
      </c>
      <c r="DX34" s="701"/>
      <c r="DY34" s="701"/>
      <c r="DZ34" s="701"/>
      <c r="EA34" s="701"/>
      <c r="EB34" s="701"/>
      <c r="EC34" s="722"/>
    </row>
    <row r="35" spans="2:133" ht="11.25" customHeight="1" x14ac:dyDescent="0.15">
      <c r="B35" s="677" t="s">
        <v>325</v>
      </c>
      <c r="C35" s="678"/>
      <c r="D35" s="678"/>
      <c r="E35" s="678"/>
      <c r="F35" s="678"/>
      <c r="G35" s="678"/>
      <c r="H35" s="678"/>
      <c r="I35" s="678"/>
      <c r="J35" s="678"/>
      <c r="K35" s="678"/>
      <c r="L35" s="678"/>
      <c r="M35" s="678"/>
      <c r="N35" s="678"/>
      <c r="O35" s="678"/>
      <c r="P35" s="678"/>
      <c r="Q35" s="679"/>
      <c r="R35" s="680">
        <v>17129</v>
      </c>
      <c r="S35" s="681"/>
      <c r="T35" s="681"/>
      <c r="U35" s="681"/>
      <c r="V35" s="681"/>
      <c r="W35" s="681"/>
      <c r="X35" s="681"/>
      <c r="Y35" s="682"/>
      <c r="Z35" s="713">
        <v>0.7</v>
      </c>
      <c r="AA35" s="713"/>
      <c r="AB35" s="713"/>
      <c r="AC35" s="713"/>
      <c r="AD35" s="714" t="s">
        <v>241</v>
      </c>
      <c r="AE35" s="714"/>
      <c r="AF35" s="714"/>
      <c r="AG35" s="714"/>
      <c r="AH35" s="714"/>
      <c r="AI35" s="714"/>
      <c r="AJ35" s="714"/>
      <c r="AK35" s="714"/>
      <c r="AL35" s="683" t="s">
        <v>241</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14098</v>
      </c>
      <c r="CS35" s="699"/>
      <c r="CT35" s="699"/>
      <c r="CU35" s="699"/>
      <c r="CV35" s="699"/>
      <c r="CW35" s="699"/>
      <c r="CX35" s="699"/>
      <c r="CY35" s="700"/>
      <c r="CZ35" s="683">
        <v>0.6</v>
      </c>
      <c r="DA35" s="701"/>
      <c r="DB35" s="701"/>
      <c r="DC35" s="702"/>
      <c r="DD35" s="686">
        <v>11408</v>
      </c>
      <c r="DE35" s="699"/>
      <c r="DF35" s="699"/>
      <c r="DG35" s="699"/>
      <c r="DH35" s="699"/>
      <c r="DI35" s="699"/>
      <c r="DJ35" s="699"/>
      <c r="DK35" s="700"/>
      <c r="DL35" s="686" t="s">
        <v>148</v>
      </c>
      <c r="DM35" s="699"/>
      <c r="DN35" s="699"/>
      <c r="DO35" s="699"/>
      <c r="DP35" s="699"/>
      <c r="DQ35" s="699"/>
      <c r="DR35" s="699"/>
      <c r="DS35" s="699"/>
      <c r="DT35" s="699"/>
      <c r="DU35" s="699"/>
      <c r="DV35" s="700"/>
      <c r="DW35" s="683" t="s">
        <v>241</v>
      </c>
      <c r="DX35" s="701"/>
      <c r="DY35" s="701"/>
      <c r="DZ35" s="701"/>
      <c r="EA35" s="701"/>
      <c r="EB35" s="701"/>
      <c r="EC35" s="722"/>
    </row>
    <row r="36" spans="2:133" ht="11.25" customHeight="1" x14ac:dyDescent="0.15">
      <c r="B36" s="677" t="s">
        <v>329</v>
      </c>
      <c r="C36" s="678"/>
      <c r="D36" s="678"/>
      <c r="E36" s="678"/>
      <c r="F36" s="678"/>
      <c r="G36" s="678"/>
      <c r="H36" s="678"/>
      <c r="I36" s="678"/>
      <c r="J36" s="678"/>
      <c r="K36" s="678"/>
      <c r="L36" s="678"/>
      <c r="M36" s="678"/>
      <c r="N36" s="678"/>
      <c r="O36" s="678"/>
      <c r="P36" s="678"/>
      <c r="Q36" s="679"/>
      <c r="R36" s="680">
        <v>14216</v>
      </c>
      <c r="S36" s="681"/>
      <c r="T36" s="681"/>
      <c r="U36" s="681"/>
      <c r="V36" s="681"/>
      <c r="W36" s="681"/>
      <c r="X36" s="681"/>
      <c r="Y36" s="682"/>
      <c r="Z36" s="713">
        <v>0.6</v>
      </c>
      <c r="AA36" s="713"/>
      <c r="AB36" s="713"/>
      <c r="AC36" s="713"/>
      <c r="AD36" s="714" t="s">
        <v>241</v>
      </c>
      <c r="AE36" s="714"/>
      <c r="AF36" s="714"/>
      <c r="AG36" s="714"/>
      <c r="AH36" s="714"/>
      <c r="AI36" s="714"/>
      <c r="AJ36" s="714"/>
      <c r="AK36" s="714"/>
      <c r="AL36" s="683" t="s">
        <v>148</v>
      </c>
      <c r="AM36" s="684"/>
      <c r="AN36" s="684"/>
      <c r="AO36" s="715"/>
      <c r="AP36" s="235"/>
      <c r="AQ36" s="732" t="s">
        <v>330</v>
      </c>
      <c r="AR36" s="733"/>
      <c r="AS36" s="733"/>
      <c r="AT36" s="733"/>
      <c r="AU36" s="733"/>
      <c r="AV36" s="733"/>
      <c r="AW36" s="733"/>
      <c r="AX36" s="733"/>
      <c r="AY36" s="734"/>
      <c r="AZ36" s="735">
        <v>112158</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6667</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539289</v>
      </c>
      <c r="CS36" s="681"/>
      <c r="CT36" s="681"/>
      <c r="CU36" s="681"/>
      <c r="CV36" s="681"/>
      <c r="CW36" s="681"/>
      <c r="CX36" s="681"/>
      <c r="CY36" s="682"/>
      <c r="CZ36" s="683">
        <v>22.4</v>
      </c>
      <c r="DA36" s="701"/>
      <c r="DB36" s="701"/>
      <c r="DC36" s="702"/>
      <c r="DD36" s="686">
        <v>202822</v>
      </c>
      <c r="DE36" s="681"/>
      <c r="DF36" s="681"/>
      <c r="DG36" s="681"/>
      <c r="DH36" s="681"/>
      <c r="DI36" s="681"/>
      <c r="DJ36" s="681"/>
      <c r="DK36" s="682"/>
      <c r="DL36" s="686">
        <v>171416</v>
      </c>
      <c r="DM36" s="681"/>
      <c r="DN36" s="681"/>
      <c r="DO36" s="681"/>
      <c r="DP36" s="681"/>
      <c r="DQ36" s="681"/>
      <c r="DR36" s="681"/>
      <c r="DS36" s="681"/>
      <c r="DT36" s="681"/>
      <c r="DU36" s="681"/>
      <c r="DV36" s="682"/>
      <c r="DW36" s="683">
        <v>15</v>
      </c>
      <c r="DX36" s="701"/>
      <c r="DY36" s="701"/>
      <c r="DZ36" s="701"/>
      <c r="EA36" s="701"/>
      <c r="EB36" s="701"/>
      <c r="EC36" s="722"/>
    </row>
    <row r="37" spans="2:133" ht="11.25" customHeight="1" x14ac:dyDescent="0.15">
      <c r="B37" s="677" t="s">
        <v>333</v>
      </c>
      <c r="C37" s="678"/>
      <c r="D37" s="678"/>
      <c r="E37" s="678"/>
      <c r="F37" s="678"/>
      <c r="G37" s="678"/>
      <c r="H37" s="678"/>
      <c r="I37" s="678"/>
      <c r="J37" s="678"/>
      <c r="K37" s="678"/>
      <c r="L37" s="678"/>
      <c r="M37" s="678"/>
      <c r="N37" s="678"/>
      <c r="O37" s="678"/>
      <c r="P37" s="678"/>
      <c r="Q37" s="679"/>
      <c r="R37" s="680">
        <v>91358</v>
      </c>
      <c r="S37" s="681"/>
      <c r="T37" s="681"/>
      <c r="U37" s="681"/>
      <c r="V37" s="681"/>
      <c r="W37" s="681"/>
      <c r="X37" s="681"/>
      <c r="Y37" s="682"/>
      <c r="Z37" s="713">
        <v>3.7</v>
      </c>
      <c r="AA37" s="713"/>
      <c r="AB37" s="713"/>
      <c r="AC37" s="713"/>
      <c r="AD37" s="714" t="s">
        <v>148</v>
      </c>
      <c r="AE37" s="714"/>
      <c r="AF37" s="714"/>
      <c r="AG37" s="714"/>
      <c r="AH37" s="714"/>
      <c r="AI37" s="714"/>
      <c r="AJ37" s="714"/>
      <c r="AK37" s="714"/>
      <c r="AL37" s="683" t="s">
        <v>148</v>
      </c>
      <c r="AM37" s="684"/>
      <c r="AN37" s="684"/>
      <c r="AO37" s="715"/>
      <c r="AQ37" s="723" t="s">
        <v>334</v>
      </c>
      <c r="AR37" s="724"/>
      <c r="AS37" s="724"/>
      <c r="AT37" s="724"/>
      <c r="AU37" s="724"/>
      <c r="AV37" s="724"/>
      <c r="AW37" s="724"/>
      <c r="AX37" s="724"/>
      <c r="AY37" s="725"/>
      <c r="AZ37" s="680">
        <v>7665</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-11775</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80514</v>
      </c>
      <c r="CS37" s="699"/>
      <c r="CT37" s="699"/>
      <c r="CU37" s="699"/>
      <c r="CV37" s="699"/>
      <c r="CW37" s="699"/>
      <c r="CX37" s="699"/>
      <c r="CY37" s="700"/>
      <c r="CZ37" s="683">
        <v>3.4</v>
      </c>
      <c r="DA37" s="701"/>
      <c r="DB37" s="701"/>
      <c r="DC37" s="702"/>
      <c r="DD37" s="686">
        <v>80514</v>
      </c>
      <c r="DE37" s="699"/>
      <c r="DF37" s="699"/>
      <c r="DG37" s="699"/>
      <c r="DH37" s="699"/>
      <c r="DI37" s="699"/>
      <c r="DJ37" s="699"/>
      <c r="DK37" s="700"/>
      <c r="DL37" s="686">
        <v>80514</v>
      </c>
      <c r="DM37" s="699"/>
      <c r="DN37" s="699"/>
      <c r="DO37" s="699"/>
      <c r="DP37" s="699"/>
      <c r="DQ37" s="699"/>
      <c r="DR37" s="699"/>
      <c r="DS37" s="699"/>
      <c r="DT37" s="699"/>
      <c r="DU37" s="699"/>
      <c r="DV37" s="700"/>
      <c r="DW37" s="683">
        <v>7</v>
      </c>
      <c r="DX37" s="701"/>
      <c r="DY37" s="701"/>
      <c r="DZ37" s="701"/>
      <c r="EA37" s="701"/>
      <c r="EB37" s="701"/>
      <c r="EC37" s="722"/>
    </row>
    <row r="38" spans="2:133" ht="11.25" customHeight="1" x14ac:dyDescent="0.15">
      <c r="B38" s="677" t="s">
        <v>337</v>
      </c>
      <c r="C38" s="678"/>
      <c r="D38" s="678"/>
      <c r="E38" s="678"/>
      <c r="F38" s="678"/>
      <c r="G38" s="678"/>
      <c r="H38" s="678"/>
      <c r="I38" s="678"/>
      <c r="J38" s="678"/>
      <c r="K38" s="678"/>
      <c r="L38" s="678"/>
      <c r="M38" s="678"/>
      <c r="N38" s="678"/>
      <c r="O38" s="678"/>
      <c r="P38" s="678"/>
      <c r="Q38" s="679"/>
      <c r="R38" s="680">
        <v>13851</v>
      </c>
      <c r="S38" s="681"/>
      <c r="T38" s="681"/>
      <c r="U38" s="681"/>
      <c r="V38" s="681"/>
      <c r="W38" s="681"/>
      <c r="X38" s="681"/>
      <c r="Y38" s="682"/>
      <c r="Z38" s="713">
        <v>0.6</v>
      </c>
      <c r="AA38" s="713"/>
      <c r="AB38" s="713"/>
      <c r="AC38" s="713"/>
      <c r="AD38" s="714">
        <v>1287</v>
      </c>
      <c r="AE38" s="714"/>
      <c r="AF38" s="714"/>
      <c r="AG38" s="714"/>
      <c r="AH38" s="714"/>
      <c r="AI38" s="714"/>
      <c r="AJ38" s="714"/>
      <c r="AK38" s="714"/>
      <c r="AL38" s="683">
        <v>0.1</v>
      </c>
      <c r="AM38" s="684"/>
      <c r="AN38" s="684"/>
      <c r="AO38" s="715"/>
      <c r="AQ38" s="723" t="s">
        <v>338</v>
      </c>
      <c r="AR38" s="724"/>
      <c r="AS38" s="724"/>
      <c r="AT38" s="724"/>
      <c r="AU38" s="724"/>
      <c r="AV38" s="724"/>
      <c r="AW38" s="724"/>
      <c r="AX38" s="724"/>
      <c r="AY38" s="725"/>
      <c r="AZ38" s="680" t="s">
        <v>148</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279</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112158</v>
      </c>
      <c r="CS38" s="681"/>
      <c r="CT38" s="681"/>
      <c r="CU38" s="681"/>
      <c r="CV38" s="681"/>
      <c r="CW38" s="681"/>
      <c r="CX38" s="681"/>
      <c r="CY38" s="682"/>
      <c r="CZ38" s="683">
        <v>4.7</v>
      </c>
      <c r="DA38" s="701"/>
      <c r="DB38" s="701"/>
      <c r="DC38" s="702"/>
      <c r="DD38" s="686">
        <v>95504</v>
      </c>
      <c r="DE38" s="681"/>
      <c r="DF38" s="681"/>
      <c r="DG38" s="681"/>
      <c r="DH38" s="681"/>
      <c r="DI38" s="681"/>
      <c r="DJ38" s="681"/>
      <c r="DK38" s="682"/>
      <c r="DL38" s="686">
        <v>93067</v>
      </c>
      <c r="DM38" s="681"/>
      <c r="DN38" s="681"/>
      <c r="DO38" s="681"/>
      <c r="DP38" s="681"/>
      <c r="DQ38" s="681"/>
      <c r="DR38" s="681"/>
      <c r="DS38" s="681"/>
      <c r="DT38" s="681"/>
      <c r="DU38" s="681"/>
      <c r="DV38" s="682"/>
      <c r="DW38" s="683">
        <v>8.1</v>
      </c>
      <c r="DX38" s="701"/>
      <c r="DY38" s="701"/>
      <c r="DZ38" s="701"/>
      <c r="EA38" s="701"/>
      <c r="EB38" s="701"/>
      <c r="EC38" s="722"/>
    </row>
    <row r="39" spans="2:133" ht="11.25" customHeight="1" x14ac:dyDescent="0.15">
      <c r="B39" s="677" t="s">
        <v>341</v>
      </c>
      <c r="C39" s="678"/>
      <c r="D39" s="678"/>
      <c r="E39" s="678"/>
      <c r="F39" s="678"/>
      <c r="G39" s="678"/>
      <c r="H39" s="678"/>
      <c r="I39" s="678"/>
      <c r="J39" s="678"/>
      <c r="K39" s="678"/>
      <c r="L39" s="678"/>
      <c r="M39" s="678"/>
      <c r="N39" s="678"/>
      <c r="O39" s="678"/>
      <c r="P39" s="678"/>
      <c r="Q39" s="679"/>
      <c r="R39" s="680">
        <v>219922</v>
      </c>
      <c r="S39" s="681"/>
      <c r="T39" s="681"/>
      <c r="U39" s="681"/>
      <c r="V39" s="681"/>
      <c r="W39" s="681"/>
      <c r="X39" s="681"/>
      <c r="Y39" s="682"/>
      <c r="Z39" s="713">
        <v>9</v>
      </c>
      <c r="AA39" s="713"/>
      <c r="AB39" s="713"/>
      <c r="AC39" s="713"/>
      <c r="AD39" s="714" t="s">
        <v>148</v>
      </c>
      <c r="AE39" s="714"/>
      <c r="AF39" s="714"/>
      <c r="AG39" s="714"/>
      <c r="AH39" s="714"/>
      <c r="AI39" s="714"/>
      <c r="AJ39" s="714"/>
      <c r="AK39" s="714"/>
      <c r="AL39" s="683" t="s">
        <v>241</v>
      </c>
      <c r="AM39" s="684"/>
      <c r="AN39" s="684"/>
      <c r="AO39" s="715"/>
      <c r="AQ39" s="723" t="s">
        <v>342</v>
      </c>
      <c r="AR39" s="724"/>
      <c r="AS39" s="724"/>
      <c r="AT39" s="724"/>
      <c r="AU39" s="724"/>
      <c r="AV39" s="724"/>
      <c r="AW39" s="724"/>
      <c r="AX39" s="724"/>
      <c r="AY39" s="725"/>
      <c r="AZ39" s="680" t="s">
        <v>148</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517</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60957</v>
      </c>
      <c r="CS39" s="699"/>
      <c r="CT39" s="699"/>
      <c r="CU39" s="699"/>
      <c r="CV39" s="699"/>
      <c r="CW39" s="699"/>
      <c r="CX39" s="699"/>
      <c r="CY39" s="700"/>
      <c r="CZ39" s="683">
        <v>2.5</v>
      </c>
      <c r="DA39" s="701"/>
      <c r="DB39" s="701"/>
      <c r="DC39" s="702"/>
      <c r="DD39" s="686">
        <v>45504</v>
      </c>
      <c r="DE39" s="699"/>
      <c r="DF39" s="699"/>
      <c r="DG39" s="699"/>
      <c r="DH39" s="699"/>
      <c r="DI39" s="699"/>
      <c r="DJ39" s="699"/>
      <c r="DK39" s="700"/>
      <c r="DL39" s="686" t="s">
        <v>148</v>
      </c>
      <c r="DM39" s="699"/>
      <c r="DN39" s="699"/>
      <c r="DO39" s="699"/>
      <c r="DP39" s="699"/>
      <c r="DQ39" s="699"/>
      <c r="DR39" s="699"/>
      <c r="DS39" s="699"/>
      <c r="DT39" s="699"/>
      <c r="DU39" s="699"/>
      <c r="DV39" s="700"/>
      <c r="DW39" s="683" t="s">
        <v>241</v>
      </c>
      <c r="DX39" s="701"/>
      <c r="DY39" s="701"/>
      <c r="DZ39" s="701"/>
      <c r="EA39" s="701"/>
      <c r="EB39" s="701"/>
      <c r="EC39" s="722"/>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241</v>
      </c>
      <c r="S40" s="681"/>
      <c r="T40" s="681"/>
      <c r="U40" s="681"/>
      <c r="V40" s="681"/>
      <c r="W40" s="681"/>
      <c r="X40" s="681"/>
      <c r="Y40" s="682"/>
      <c r="Z40" s="713" t="s">
        <v>241</v>
      </c>
      <c r="AA40" s="713"/>
      <c r="AB40" s="713"/>
      <c r="AC40" s="713"/>
      <c r="AD40" s="714" t="s">
        <v>148</v>
      </c>
      <c r="AE40" s="714"/>
      <c r="AF40" s="714"/>
      <c r="AG40" s="714"/>
      <c r="AH40" s="714"/>
      <c r="AI40" s="714"/>
      <c r="AJ40" s="714"/>
      <c r="AK40" s="714"/>
      <c r="AL40" s="683" t="s">
        <v>148</v>
      </c>
      <c r="AM40" s="684"/>
      <c r="AN40" s="684"/>
      <c r="AO40" s="715"/>
      <c r="AQ40" s="723" t="s">
        <v>346</v>
      </c>
      <c r="AR40" s="724"/>
      <c r="AS40" s="724"/>
      <c r="AT40" s="724"/>
      <c r="AU40" s="724"/>
      <c r="AV40" s="724"/>
      <c r="AW40" s="724"/>
      <c r="AX40" s="724"/>
      <c r="AY40" s="725"/>
      <c r="AZ40" s="680" t="s">
        <v>148</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104</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20000</v>
      </c>
      <c r="CS40" s="681"/>
      <c r="CT40" s="681"/>
      <c r="CU40" s="681"/>
      <c r="CV40" s="681"/>
      <c r="CW40" s="681"/>
      <c r="CX40" s="681"/>
      <c r="CY40" s="682"/>
      <c r="CZ40" s="683">
        <v>0.8</v>
      </c>
      <c r="DA40" s="701"/>
      <c r="DB40" s="701"/>
      <c r="DC40" s="702"/>
      <c r="DD40" s="686">
        <v>20000</v>
      </c>
      <c r="DE40" s="681"/>
      <c r="DF40" s="681"/>
      <c r="DG40" s="681"/>
      <c r="DH40" s="681"/>
      <c r="DI40" s="681"/>
      <c r="DJ40" s="681"/>
      <c r="DK40" s="682"/>
      <c r="DL40" s="686" t="s">
        <v>148</v>
      </c>
      <c r="DM40" s="681"/>
      <c r="DN40" s="681"/>
      <c r="DO40" s="681"/>
      <c r="DP40" s="681"/>
      <c r="DQ40" s="681"/>
      <c r="DR40" s="681"/>
      <c r="DS40" s="681"/>
      <c r="DT40" s="681"/>
      <c r="DU40" s="681"/>
      <c r="DV40" s="682"/>
      <c r="DW40" s="683" t="s">
        <v>148</v>
      </c>
      <c r="DX40" s="701"/>
      <c r="DY40" s="701"/>
      <c r="DZ40" s="701"/>
      <c r="EA40" s="701"/>
      <c r="EB40" s="701"/>
      <c r="EC40" s="722"/>
    </row>
    <row r="41" spans="2:133" ht="11.25" customHeight="1" x14ac:dyDescent="0.15">
      <c r="B41" s="677" t="s">
        <v>350</v>
      </c>
      <c r="C41" s="678"/>
      <c r="D41" s="678"/>
      <c r="E41" s="678"/>
      <c r="F41" s="678"/>
      <c r="G41" s="678"/>
      <c r="H41" s="678"/>
      <c r="I41" s="678"/>
      <c r="J41" s="678"/>
      <c r="K41" s="678"/>
      <c r="L41" s="678"/>
      <c r="M41" s="678"/>
      <c r="N41" s="678"/>
      <c r="O41" s="678"/>
      <c r="P41" s="678"/>
      <c r="Q41" s="679"/>
      <c r="R41" s="680" t="s">
        <v>241</v>
      </c>
      <c r="S41" s="681"/>
      <c r="T41" s="681"/>
      <c r="U41" s="681"/>
      <c r="V41" s="681"/>
      <c r="W41" s="681"/>
      <c r="X41" s="681"/>
      <c r="Y41" s="682"/>
      <c r="Z41" s="713" t="s">
        <v>148</v>
      </c>
      <c r="AA41" s="713"/>
      <c r="AB41" s="713"/>
      <c r="AC41" s="713"/>
      <c r="AD41" s="714" t="s">
        <v>241</v>
      </c>
      <c r="AE41" s="714"/>
      <c r="AF41" s="714"/>
      <c r="AG41" s="714"/>
      <c r="AH41" s="714"/>
      <c r="AI41" s="714"/>
      <c r="AJ41" s="714"/>
      <c r="AK41" s="714"/>
      <c r="AL41" s="683" t="s">
        <v>241</v>
      </c>
      <c r="AM41" s="684"/>
      <c r="AN41" s="684"/>
      <c r="AO41" s="715"/>
      <c r="AQ41" s="723" t="s">
        <v>351</v>
      </c>
      <c r="AR41" s="724"/>
      <c r="AS41" s="724"/>
      <c r="AT41" s="724"/>
      <c r="AU41" s="724"/>
      <c r="AV41" s="724"/>
      <c r="AW41" s="724"/>
      <c r="AX41" s="724"/>
      <c r="AY41" s="725"/>
      <c r="AZ41" s="680">
        <v>33361</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2</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241</v>
      </c>
      <c r="CS41" s="699"/>
      <c r="CT41" s="699"/>
      <c r="CU41" s="699"/>
      <c r="CV41" s="699"/>
      <c r="CW41" s="699"/>
      <c r="CX41" s="699"/>
      <c r="CY41" s="700"/>
      <c r="CZ41" s="683" t="s">
        <v>241</v>
      </c>
      <c r="DA41" s="701"/>
      <c r="DB41" s="701"/>
      <c r="DC41" s="702"/>
      <c r="DD41" s="686" t="s">
        <v>148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30422</v>
      </c>
      <c r="S42" s="681"/>
      <c r="T42" s="681"/>
      <c r="U42" s="681"/>
      <c r="V42" s="681"/>
      <c r="W42" s="681"/>
      <c r="X42" s="681"/>
      <c r="Y42" s="682"/>
      <c r="Z42" s="713">
        <v>1.2</v>
      </c>
      <c r="AA42" s="713"/>
      <c r="AB42" s="713"/>
      <c r="AC42" s="713"/>
      <c r="AD42" s="714" t="s">
        <v>148</v>
      </c>
      <c r="AE42" s="714"/>
      <c r="AF42" s="714"/>
      <c r="AG42" s="714"/>
      <c r="AH42" s="714"/>
      <c r="AI42" s="714"/>
      <c r="AJ42" s="714"/>
      <c r="AK42" s="714"/>
      <c r="AL42" s="683" t="s">
        <v>148</v>
      </c>
      <c r="AM42" s="684"/>
      <c r="AN42" s="684"/>
      <c r="AO42" s="715"/>
      <c r="AQ42" s="716" t="s">
        <v>355</v>
      </c>
      <c r="AR42" s="717"/>
      <c r="AS42" s="717"/>
      <c r="AT42" s="717"/>
      <c r="AU42" s="717"/>
      <c r="AV42" s="717"/>
      <c r="AW42" s="717"/>
      <c r="AX42" s="717"/>
      <c r="AY42" s="718"/>
      <c r="AZ42" s="664">
        <v>71132</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278</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653415</v>
      </c>
      <c r="CS42" s="681"/>
      <c r="CT42" s="681"/>
      <c r="CU42" s="681"/>
      <c r="CV42" s="681"/>
      <c r="CW42" s="681"/>
      <c r="CX42" s="681"/>
      <c r="CY42" s="682"/>
      <c r="CZ42" s="683">
        <v>27.2</v>
      </c>
      <c r="DA42" s="684"/>
      <c r="DB42" s="684"/>
      <c r="DC42" s="685"/>
      <c r="DD42" s="686">
        <v>182820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358</v>
      </c>
      <c r="C43" s="662"/>
      <c r="D43" s="662"/>
      <c r="E43" s="662"/>
      <c r="F43" s="662"/>
      <c r="G43" s="662"/>
      <c r="H43" s="662"/>
      <c r="I43" s="662"/>
      <c r="J43" s="662"/>
      <c r="K43" s="662"/>
      <c r="L43" s="662"/>
      <c r="M43" s="662"/>
      <c r="N43" s="662"/>
      <c r="O43" s="662"/>
      <c r="P43" s="662"/>
      <c r="Q43" s="663"/>
      <c r="R43" s="664">
        <v>2454642</v>
      </c>
      <c r="S43" s="703"/>
      <c r="T43" s="703"/>
      <c r="U43" s="703"/>
      <c r="V43" s="703"/>
      <c r="W43" s="703"/>
      <c r="X43" s="703"/>
      <c r="Y43" s="704"/>
      <c r="Z43" s="705">
        <v>100</v>
      </c>
      <c r="AA43" s="705"/>
      <c r="AB43" s="705"/>
      <c r="AC43" s="705"/>
      <c r="AD43" s="706">
        <v>1112647</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26094</v>
      </c>
      <c r="CS43" s="699"/>
      <c r="CT43" s="699"/>
      <c r="CU43" s="699"/>
      <c r="CV43" s="699"/>
      <c r="CW43" s="699"/>
      <c r="CX43" s="699"/>
      <c r="CY43" s="700"/>
      <c r="CZ43" s="683">
        <v>1.1000000000000001</v>
      </c>
      <c r="DA43" s="701"/>
      <c r="DB43" s="701"/>
      <c r="DC43" s="702"/>
      <c r="DD43" s="686">
        <v>5924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502184</v>
      </c>
      <c r="CS44" s="681"/>
      <c r="CT44" s="681"/>
      <c r="CU44" s="681"/>
      <c r="CV44" s="681"/>
      <c r="CW44" s="681"/>
      <c r="CX44" s="681"/>
      <c r="CY44" s="682"/>
      <c r="CZ44" s="683">
        <v>20.9</v>
      </c>
      <c r="DA44" s="684"/>
      <c r="DB44" s="684"/>
      <c r="DC44" s="685"/>
      <c r="DD44" s="686">
        <v>110187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253682</v>
      </c>
      <c r="CS45" s="699"/>
      <c r="CT45" s="699"/>
      <c r="CU45" s="699"/>
      <c r="CV45" s="699"/>
      <c r="CW45" s="699"/>
      <c r="CX45" s="699"/>
      <c r="CY45" s="700"/>
      <c r="CZ45" s="683">
        <v>10.6</v>
      </c>
      <c r="DA45" s="701"/>
      <c r="DB45" s="701"/>
      <c r="DC45" s="702"/>
      <c r="DD45" s="686">
        <v>20927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248502</v>
      </c>
      <c r="CS46" s="681"/>
      <c r="CT46" s="681"/>
      <c r="CU46" s="681"/>
      <c r="CV46" s="681"/>
      <c r="CW46" s="681"/>
      <c r="CX46" s="681"/>
      <c r="CY46" s="682"/>
      <c r="CZ46" s="683">
        <v>10.3</v>
      </c>
      <c r="DA46" s="684"/>
      <c r="DB46" s="684"/>
      <c r="DC46" s="685"/>
      <c r="DD46" s="686">
        <v>89260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v>151231</v>
      </c>
      <c r="CS47" s="699"/>
      <c r="CT47" s="699"/>
      <c r="CU47" s="699"/>
      <c r="CV47" s="699"/>
      <c r="CW47" s="699"/>
      <c r="CX47" s="699"/>
      <c r="CY47" s="700"/>
      <c r="CZ47" s="683">
        <v>6.3</v>
      </c>
      <c r="DA47" s="701"/>
      <c r="DB47" s="701"/>
      <c r="DC47" s="702"/>
      <c r="DD47" s="686">
        <v>72633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241</v>
      </c>
      <c r="CS48" s="681"/>
      <c r="CT48" s="681"/>
      <c r="CU48" s="681"/>
      <c r="CV48" s="681"/>
      <c r="CW48" s="681"/>
      <c r="CX48" s="681"/>
      <c r="CY48" s="682"/>
      <c r="CZ48" s="683" t="s">
        <v>241</v>
      </c>
      <c r="DA48" s="684"/>
      <c r="DB48" s="684"/>
      <c r="DC48" s="685"/>
      <c r="DD48" s="686" t="s">
        <v>241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2402963</v>
      </c>
      <c r="CS49" s="665"/>
      <c r="CT49" s="665"/>
      <c r="CU49" s="665"/>
      <c r="CV49" s="665"/>
      <c r="CW49" s="665"/>
      <c r="CX49" s="665"/>
      <c r="CY49" s="666"/>
      <c r="CZ49" s="667">
        <v>100</v>
      </c>
      <c r="DA49" s="668"/>
      <c r="DB49" s="668"/>
      <c r="DC49" s="669"/>
      <c r="DD49" s="670">
        <v>1361848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2XVYXs3Q5OW+PGOZKcJ9fPMM2mdVlYq+f8J9HR+bcKaev5xDXb70EtMIZfxfs1Ia2DLIqO+MbaP9UbrRJTu/fA==" saltValue="OpDZIaZmq6PZvz1/Q8q/2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6" zoomScale="70" zoomScaleNormal="25" zoomScaleSheetLayoutView="70" workbookViewId="0">
      <selection activeCell="BP16" sqref="BP1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370</v>
      </c>
      <c r="DK2" s="1205"/>
      <c r="DL2" s="1205"/>
      <c r="DM2" s="1205"/>
      <c r="DN2" s="1205"/>
      <c r="DO2" s="1206"/>
      <c r="DP2" s="251"/>
      <c r="DQ2" s="1204" t="s">
        <v>371</v>
      </c>
      <c r="DR2" s="1205"/>
      <c r="DS2" s="1205"/>
      <c r="DT2" s="1205"/>
      <c r="DU2" s="1205"/>
      <c r="DV2" s="1205"/>
      <c r="DW2" s="1205"/>
      <c r="DX2" s="1205"/>
      <c r="DY2" s="1205"/>
      <c r="DZ2" s="120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7" t="s">
        <v>372</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7"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2" t="s">
        <v>388</v>
      </c>
      <c r="DH5" s="1193"/>
      <c r="DI5" s="1193"/>
      <c r="DJ5" s="1193"/>
      <c r="DK5" s="1194"/>
      <c r="DL5" s="1192" t="s">
        <v>389</v>
      </c>
      <c r="DM5" s="1193"/>
      <c r="DN5" s="1193"/>
      <c r="DO5" s="1193"/>
      <c r="DP5" s="1194"/>
      <c r="DQ5" s="1096" t="s">
        <v>390</v>
      </c>
      <c r="DR5" s="1097"/>
      <c r="DS5" s="1097"/>
      <c r="DT5" s="1097"/>
      <c r="DU5" s="1098"/>
      <c r="DV5" s="1096" t="s">
        <v>381</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x14ac:dyDescent="0.15">
      <c r="A7" s="260">
        <v>1</v>
      </c>
      <c r="B7" s="1143" t="s">
        <v>391</v>
      </c>
      <c r="C7" s="1144"/>
      <c r="D7" s="1144"/>
      <c r="E7" s="1144"/>
      <c r="F7" s="1144"/>
      <c r="G7" s="1144"/>
      <c r="H7" s="1144"/>
      <c r="I7" s="1144"/>
      <c r="J7" s="1144"/>
      <c r="K7" s="1144"/>
      <c r="L7" s="1144"/>
      <c r="M7" s="1144"/>
      <c r="N7" s="1144"/>
      <c r="O7" s="1144"/>
      <c r="P7" s="1145"/>
      <c r="Q7" s="1198">
        <v>2415</v>
      </c>
      <c r="R7" s="1199"/>
      <c r="S7" s="1199"/>
      <c r="T7" s="1199"/>
      <c r="U7" s="1199"/>
      <c r="V7" s="1199">
        <v>2344</v>
      </c>
      <c r="W7" s="1199"/>
      <c r="X7" s="1199"/>
      <c r="Y7" s="1199"/>
      <c r="Z7" s="1199"/>
      <c r="AA7" s="1199">
        <v>38</v>
      </c>
      <c r="AB7" s="1199"/>
      <c r="AC7" s="1199"/>
      <c r="AD7" s="1199"/>
      <c r="AE7" s="1200"/>
      <c r="AF7" s="1201">
        <v>41</v>
      </c>
      <c r="AG7" s="1202"/>
      <c r="AH7" s="1202"/>
      <c r="AI7" s="1202"/>
      <c r="AJ7" s="1203"/>
      <c r="AK7" s="1185" t="s">
        <v>601</v>
      </c>
      <c r="AL7" s="1186"/>
      <c r="AM7" s="1186"/>
      <c r="AN7" s="1186"/>
      <c r="AO7" s="1186"/>
      <c r="AP7" s="1186">
        <v>2189</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c r="BT7" s="1190"/>
      <c r="BU7" s="1190"/>
      <c r="BV7" s="1190"/>
      <c r="BW7" s="1190"/>
      <c r="BX7" s="1190"/>
      <c r="BY7" s="1190"/>
      <c r="BZ7" s="1190"/>
      <c r="CA7" s="1190"/>
      <c r="CB7" s="1190"/>
      <c r="CC7" s="1190"/>
      <c r="CD7" s="1190"/>
      <c r="CE7" s="1190"/>
      <c r="CF7" s="1190"/>
      <c r="CG7" s="1191"/>
      <c r="CH7" s="1182"/>
      <c r="CI7" s="1183"/>
      <c r="CJ7" s="1183"/>
      <c r="CK7" s="1183"/>
      <c r="CL7" s="1184"/>
      <c r="CM7" s="1182"/>
      <c r="CN7" s="1183"/>
      <c r="CO7" s="1183"/>
      <c r="CP7" s="1183"/>
      <c r="CQ7" s="1184"/>
      <c r="CR7" s="1182"/>
      <c r="CS7" s="1183"/>
      <c r="CT7" s="1183"/>
      <c r="CU7" s="1183"/>
      <c r="CV7" s="1184"/>
      <c r="CW7" s="1182"/>
      <c r="CX7" s="1183"/>
      <c r="CY7" s="1183"/>
      <c r="CZ7" s="1183"/>
      <c r="DA7" s="1184"/>
      <c r="DB7" s="1182"/>
      <c r="DC7" s="1183"/>
      <c r="DD7" s="1183"/>
      <c r="DE7" s="1183"/>
      <c r="DF7" s="1184"/>
      <c r="DG7" s="1182"/>
      <c r="DH7" s="1183"/>
      <c r="DI7" s="1183"/>
      <c r="DJ7" s="1183"/>
      <c r="DK7" s="1184"/>
      <c r="DL7" s="1182"/>
      <c r="DM7" s="1183"/>
      <c r="DN7" s="1183"/>
      <c r="DO7" s="1183"/>
      <c r="DP7" s="1184"/>
      <c r="DQ7" s="1182"/>
      <c r="DR7" s="1183"/>
      <c r="DS7" s="1183"/>
      <c r="DT7" s="1183"/>
      <c r="DU7" s="1184"/>
      <c r="DV7" s="1209"/>
      <c r="DW7" s="1210"/>
      <c r="DX7" s="1210"/>
      <c r="DY7" s="1210"/>
      <c r="DZ7" s="1211"/>
      <c r="EA7" s="256"/>
    </row>
    <row r="8" spans="1:131" s="257" customFormat="1" ht="26.25" customHeight="1" x14ac:dyDescent="0.15">
      <c r="A8" s="263">
        <v>2</v>
      </c>
      <c r="B8" s="1126" t="s">
        <v>392</v>
      </c>
      <c r="C8" s="1127"/>
      <c r="D8" s="1127"/>
      <c r="E8" s="1127"/>
      <c r="F8" s="1127"/>
      <c r="G8" s="1127"/>
      <c r="H8" s="1127"/>
      <c r="I8" s="1127"/>
      <c r="J8" s="1127"/>
      <c r="K8" s="1127"/>
      <c r="L8" s="1127"/>
      <c r="M8" s="1127"/>
      <c r="N8" s="1127"/>
      <c r="O8" s="1127"/>
      <c r="P8" s="1128"/>
      <c r="Q8" s="1138">
        <v>40</v>
      </c>
      <c r="R8" s="1139"/>
      <c r="S8" s="1139"/>
      <c r="T8" s="1139"/>
      <c r="U8" s="1139"/>
      <c r="V8" s="1139">
        <v>59</v>
      </c>
      <c r="W8" s="1139"/>
      <c r="X8" s="1139"/>
      <c r="Y8" s="1139"/>
      <c r="Z8" s="1139"/>
      <c r="AA8" s="1139">
        <v>-19</v>
      </c>
      <c r="AB8" s="1139"/>
      <c r="AC8" s="1139"/>
      <c r="AD8" s="1139"/>
      <c r="AE8" s="1140"/>
      <c r="AF8" s="1132">
        <v>-19</v>
      </c>
      <c r="AG8" s="1133"/>
      <c r="AH8" s="1133"/>
      <c r="AI8" s="1133"/>
      <c r="AJ8" s="1134"/>
      <c r="AK8" s="1180" t="s">
        <v>601</v>
      </c>
      <c r="AL8" s="1181"/>
      <c r="AM8" s="1181"/>
      <c r="AN8" s="1181"/>
      <c r="AO8" s="1181"/>
      <c r="AP8" s="1181">
        <v>0</v>
      </c>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75"/>
      <c r="R22" s="1176"/>
      <c r="S22" s="1176"/>
      <c r="T22" s="1176"/>
      <c r="U22" s="1176"/>
      <c r="V22" s="1176"/>
      <c r="W22" s="1176"/>
      <c r="X22" s="1176"/>
      <c r="Y22" s="1176"/>
      <c r="Z22" s="1176"/>
      <c r="AA22" s="1176"/>
      <c r="AB22" s="1176"/>
      <c r="AC22" s="1176"/>
      <c r="AD22" s="1176"/>
      <c r="AE22" s="1177"/>
      <c r="AF22" s="1132"/>
      <c r="AG22" s="1133"/>
      <c r="AH22" s="1133"/>
      <c r="AI22" s="1133"/>
      <c r="AJ22" s="1134"/>
      <c r="AK22" s="1171"/>
      <c r="AL22" s="1172"/>
      <c r="AM22" s="1172"/>
      <c r="AN22" s="1172"/>
      <c r="AO22" s="1172"/>
      <c r="AP22" s="1172"/>
      <c r="AQ22" s="1172"/>
      <c r="AR22" s="1172"/>
      <c r="AS22" s="1172"/>
      <c r="AT22" s="1172"/>
      <c r="AU22" s="1173"/>
      <c r="AV22" s="1173"/>
      <c r="AW22" s="1173"/>
      <c r="AX22" s="1173"/>
      <c r="AY22" s="1174"/>
      <c r="AZ22" s="1124" t="s">
        <v>393</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2">
        <v>2455</v>
      </c>
      <c r="R23" s="1163"/>
      <c r="S23" s="1163"/>
      <c r="T23" s="1163"/>
      <c r="U23" s="1163"/>
      <c r="V23" s="1163">
        <v>2403</v>
      </c>
      <c r="W23" s="1163"/>
      <c r="X23" s="1163"/>
      <c r="Y23" s="1163"/>
      <c r="Z23" s="1163"/>
      <c r="AA23" s="1163">
        <v>19</v>
      </c>
      <c r="AB23" s="1163"/>
      <c r="AC23" s="1163"/>
      <c r="AD23" s="1163"/>
      <c r="AE23" s="1164"/>
      <c r="AF23" s="1165">
        <v>22</v>
      </c>
      <c r="AG23" s="1163"/>
      <c r="AH23" s="1163"/>
      <c r="AI23" s="1163"/>
      <c r="AJ23" s="1166"/>
      <c r="AK23" s="1167"/>
      <c r="AL23" s="1168"/>
      <c r="AM23" s="1168"/>
      <c r="AN23" s="1168"/>
      <c r="AO23" s="1168"/>
      <c r="AP23" s="1163">
        <v>2189</v>
      </c>
      <c r="AQ23" s="1163"/>
      <c r="AR23" s="1163"/>
      <c r="AS23" s="1163"/>
      <c r="AT23" s="1163"/>
      <c r="AU23" s="1169"/>
      <c r="AV23" s="1169"/>
      <c r="AW23" s="1169"/>
      <c r="AX23" s="1169"/>
      <c r="AY23" s="1170"/>
      <c r="AZ23" s="1159" t="s">
        <v>396</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8" t="s">
        <v>397</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7" t="s">
        <v>398</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374</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3" t="s">
        <v>402</v>
      </c>
      <c r="AG26" s="1103"/>
      <c r="AH26" s="1103"/>
      <c r="AI26" s="1103"/>
      <c r="AJ26" s="1154"/>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3" t="s">
        <v>407</v>
      </c>
      <c r="C28" s="1144"/>
      <c r="D28" s="1144"/>
      <c r="E28" s="1144"/>
      <c r="F28" s="1144"/>
      <c r="G28" s="1144"/>
      <c r="H28" s="1144"/>
      <c r="I28" s="1144"/>
      <c r="J28" s="1144"/>
      <c r="K28" s="1144"/>
      <c r="L28" s="1144"/>
      <c r="M28" s="1144"/>
      <c r="N28" s="1144"/>
      <c r="O28" s="1144"/>
      <c r="P28" s="1145"/>
      <c r="Q28" s="1146">
        <v>229</v>
      </c>
      <c r="R28" s="1147"/>
      <c r="S28" s="1147"/>
      <c r="T28" s="1147"/>
      <c r="U28" s="1147"/>
      <c r="V28" s="1147">
        <v>223</v>
      </c>
      <c r="W28" s="1147"/>
      <c r="X28" s="1147"/>
      <c r="Y28" s="1147"/>
      <c r="Z28" s="1147"/>
      <c r="AA28" s="1147">
        <v>7</v>
      </c>
      <c r="AB28" s="1147"/>
      <c r="AC28" s="1147"/>
      <c r="AD28" s="1147"/>
      <c r="AE28" s="1148"/>
      <c r="AF28" s="1149">
        <v>7</v>
      </c>
      <c r="AG28" s="1147"/>
      <c r="AH28" s="1147"/>
      <c r="AI28" s="1147"/>
      <c r="AJ28" s="1150"/>
      <c r="AK28" s="1151">
        <v>33</v>
      </c>
      <c r="AL28" s="1152"/>
      <c r="AM28" s="1152"/>
      <c r="AN28" s="1152"/>
      <c r="AO28" s="1152"/>
      <c r="AP28" s="1137" t="s">
        <v>130</v>
      </c>
      <c r="AQ28" s="1137"/>
      <c r="AR28" s="1137"/>
      <c r="AS28" s="1137"/>
      <c r="AT28" s="1137"/>
      <c r="AU28" s="1137" t="s">
        <v>130</v>
      </c>
      <c r="AV28" s="1137"/>
      <c r="AW28" s="1137"/>
      <c r="AX28" s="1137"/>
      <c r="AY28" s="1137"/>
      <c r="AZ28" s="1137" t="s">
        <v>130</v>
      </c>
      <c r="BA28" s="1137"/>
      <c r="BB28" s="1137"/>
      <c r="BC28" s="1137"/>
      <c r="BD28" s="1137"/>
      <c r="BE28" s="1141"/>
      <c r="BF28" s="1141"/>
      <c r="BG28" s="1141"/>
      <c r="BH28" s="1141"/>
      <c r="BI28" s="1142"/>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408</v>
      </c>
      <c r="C29" s="1127"/>
      <c r="D29" s="1127"/>
      <c r="E29" s="1127"/>
      <c r="F29" s="1127"/>
      <c r="G29" s="1127"/>
      <c r="H29" s="1127"/>
      <c r="I29" s="1127"/>
      <c r="J29" s="1127"/>
      <c r="K29" s="1127"/>
      <c r="L29" s="1127"/>
      <c r="M29" s="1127"/>
      <c r="N29" s="1127"/>
      <c r="O29" s="1127"/>
      <c r="P29" s="1128"/>
      <c r="Q29" s="1138">
        <v>297</v>
      </c>
      <c r="R29" s="1139"/>
      <c r="S29" s="1139"/>
      <c r="T29" s="1139"/>
      <c r="U29" s="1139"/>
      <c r="V29" s="1139">
        <v>286</v>
      </c>
      <c r="W29" s="1139"/>
      <c r="X29" s="1139"/>
      <c r="Y29" s="1139"/>
      <c r="Z29" s="1139"/>
      <c r="AA29" s="1139">
        <v>10</v>
      </c>
      <c r="AB29" s="1139"/>
      <c r="AC29" s="1139"/>
      <c r="AD29" s="1139"/>
      <c r="AE29" s="1140"/>
      <c r="AF29" s="1132">
        <v>10</v>
      </c>
      <c r="AG29" s="1133"/>
      <c r="AH29" s="1133"/>
      <c r="AI29" s="1133"/>
      <c r="AJ29" s="1134"/>
      <c r="AK29" s="1075">
        <v>54</v>
      </c>
      <c r="AL29" s="1066"/>
      <c r="AM29" s="1066"/>
      <c r="AN29" s="1066"/>
      <c r="AO29" s="1066"/>
      <c r="AP29" s="1137" t="s">
        <v>130</v>
      </c>
      <c r="AQ29" s="1137"/>
      <c r="AR29" s="1137"/>
      <c r="AS29" s="1137"/>
      <c r="AT29" s="1137"/>
      <c r="AU29" s="1137" t="s">
        <v>130</v>
      </c>
      <c r="AV29" s="1137"/>
      <c r="AW29" s="1137"/>
      <c r="AX29" s="1137"/>
      <c r="AY29" s="1137"/>
      <c r="AZ29" s="1137" t="s">
        <v>130</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409</v>
      </c>
      <c r="C30" s="1127"/>
      <c r="D30" s="1127"/>
      <c r="E30" s="1127"/>
      <c r="F30" s="1127"/>
      <c r="G30" s="1127"/>
      <c r="H30" s="1127"/>
      <c r="I30" s="1127"/>
      <c r="J30" s="1127"/>
      <c r="K30" s="1127"/>
      <c r="L30" s="1127"/>
      <c r="M30" s="1127"/>
      <c r="N30" s="1127"/>
      <c r="O30" s="1127"/>
      <c r="P30" s="1128"/>
      <c r="Q30" s="1138">
        <v>26</v>
      </c>
      <c r="R30" s="1139"/>
      <c r="S30" s="1139"/>
      <c r="T30" s="1139"/>
      <c r="U30" s="1139"/>
      <c r="V30" s="1139">
        <v>25</v>
      </c>
      <c r="W30" s="1139"/>
      <c r="X30" s="1139"/>
      <c r="Y30" s="1139"/>
      <c r="Z30" s="1139"/>
      <c r="AA30" s="1139">
        <v>1</v>
      </c>
      <c r="AB30" s="1139"/>
      <c r="AC30" s="1139"/>
      <c r="AD30" s="1139"/>
      <c r="AE30" s="1140"/>
      <c r="AF30" s="1132">
        <v>1</v>
      </c>
      <c r="AG30" s="1133"/>
      <c r="AH30" s="1133"/>
      <c r="AI30" s="1133"/>
      <c r="AJ30" s="1134"/>
      <c r="AK30" s="1075">
        <v>17</v>
      </c>
      <c r="AL30" s="1066"/>
      <c r="AM30" s="1066"/>
      <c r="AN30" s="1066"/>
      <c r="AO30" s="1066"/>
      <c r="AP30" s="1137" t="s">
        <v>130</v>
      </c>
      <c r="AQ30" s="1137"/>
      <c r="AR30" s="1137"/>
      <c r="AS30" s="1137"/>
      <c r="AT30" s="1137"/>
      <c r="AU30" s="1137" t="s">
        <v>130</v>
      </c>
      <c r="AV30" s="1137"/>
      <c r="AW30" s="1137"/>
      <c r="AX30" s="1137"/>
      <c r="AY30" s="1137"/>
      <c r="AZ30" s="1137" t="s">
        <v>130</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410</v>
      </c>
      <c r="C31" s="1127"/>
      <c r="D31" s="1127"/>
      <c r="E31" s="1127"/>
      <c r="F31" s="1127"/>
      <c r="G31" s="1127"/>
      <c r="H31" s="1127"/>
      <c r="I31" s="1127"/>
      <c r="J31" s="1127"/>
      <c r="K31" s="1127"/>
      <c r="L31" s="1127"/>
      <c r="M31" s="1127"/>
      <c r="N31" s="1127"/>
      <c r="O31" s="1127"/>
      <c r="P31" s="1128"/>
      <c r="Q31" s="1138">
        <v>37</v>
      </c>
      <c r="R31" s="1139"/>
      <c r="S31" s="1139"/>
      <c r="T31" s="1139"/>
      <c r="U31" s="1139"/>
      <c r="V31" s="1139">
        <v>37</v>
      </c>
      <c r="W31" s="1139"/>
      <c r="X31" s="1139"/>
      <c r="Y31" s="1139"/>
      <c r="Z31" s="1139"/>
      <c r="AA31" s="1139">
        <v>0</v>
      </c>
      <c r="AB31" s="1139"/>
      <c r="AC31" s="1139"/>
      <c r="AD31" s="1139"/>
      <c r="AE31" s="1140"/>
      <c r="AF31" s="1132">
        <v>0</v>
      </c>
      <c r="AG31" s="1133"/>
      <c r="AH31" s="1133"/>
      <c r="AI31" s="1133"/>
      <c r="AJ31" s="1134"/>
      <c r="AK31" s="1075">
        <v>8</v>
      </c>
      <c r="AL31" s="1066"/>
      <c r="AM31" s="1066"/>
      <c r="AN31" s="1066"/>
      <c r="AO31" s="1066"/>
      <c r="AP31" s="1066">
        <v>119</v>
      </c>
      <c r="AQ31" s="1066"/>
      <c r="AR31" s="1066"/>
      <c r="AS31" s="1066"/>
      <c r="AT31" s="1066"/>
      <c r="AU31" s="1066">
        <v>59</v>
      </c>
      <c r="AV31" s="1066"/>
      <c r="AW31" s="1066"/>
      <c r="AX31" s="1066"/>
      <c r="AY31" s="1066"/>
      <c r="AZ31" s="1137" t="s">
        <v>130</v>
      </c>
      <c r="BA31" s="1137"/>
      <c r="BB31" s="1137"/>
      <c r="BC31" s="1137"/>
      <c r="BD31" s="1137"/>
      <c r="BE31" s="1121" t="s">
        <v>411</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412</v>
      </c>
      <c r="C32" s="1127"/>
      <c r="D32" s="1127"/>
      <c r="E32" s="1127"/>
      <c r="F32" s="1127"/>
      <c r="G32" s="1127"/>
      <c r="H32" s="1127"/>
      <c r="I32" s="1127"/>
      <c r="J32" s="1127"/>
      <c r="K32" s="1127"/>
      <c r="L32" s="1127"/>
      <c r="M32" s="1127"/>
      <c r="N32" s="1127"/>
      <c r="O32" s="1127"/>
      <c r="P32" s="1128"/>
      <c r="Q32" s="1138">
        <v>20</v>
      </c>
      <c r="R32" s="1139"/>
      <c r="S32" s="1139"/>
      <c r="T32" s="1139"/>
      <c r="U32" s="1139"/>
      <c r="V32" s="1139">
        <v>12</v>
      </c>
      <c r="W32" s="1139"/>
      <c r="X32" s="1139"/>
      <c r="Y32" s="1139"/>
      <c r="Z32" s="1139"/>
      <c r="AA32" s="1139">
        <v>8</v>
      </c>
      <c r="AB32" s="1139"/>
      <c r="AC32" s="1139"/>
      <c r="AD32" s="1139"/>
      <c r="AE32" s="1140"/>
      <c r="AF32" s="1132">
        <v>8</v>
      </c>
      <c r="AG32" s="1133"/>
      <c r="AH32" s="1133"/>
      <c r="AI32" s="1133"/>
      <c r="AJ32" s="1134"/>
      <c r="AK32" s="1075">
        <v>0</v>
      </c>
      <c r="AL32" s="1066"/>
      <c r="AM32" s="1066"/>
      <c r="AN32" s="1066"/>
      <c r="AO32" s="1066"/>
      <c r="AP32" s="1066">
        <v>0</v>
      </c>
      <c r="AQ32" s="1066"/>
      <c r="AR32" s="1066"/>
      <c r="AS32" s="1066"/>
      <c r="AT32" s="1066"/>
      <c r="AU32" s="1066">
        <v>0</v>
      </c>
      <c r="AV32" s="1066"/>
      <c r="AW32" s="1066"/>
      <c r="AX32" s="1066"/>
      <c r="AY32" s="1066"/>
      <c r="AZ32" s="1137" t="s">
        <v>130</v>
      </c>
      <c r="BA32" s="1137"/>
      <c r="BB32" s="1137"/>
      <c r="BC32" s="1137"/>
      <c r="BD32" s="1137"/>
      <c r="BE32" s="1121" t="s">
        <v>411</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413</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26</v>
      </c>
      <c r="AG63" s="1054"/>
      <c r="AH63" s="1054"/>
      <c r="AI63" s="1054"/>
      <c r="AJ63" s="1119"/>
      <c r="AK63" s="1120"/>
      <c r="AL63" s="1058"/>
      <c r="AM63" s="1058"/>
      <c r="AN63" s="1058"/>
      <c r="AO63" s="1058"/>
      <c r="AP63" s="1054">
        <v>119</v>
      </c>
      <c r="AQ63" s="1054"/>
      <c r="AR63" s="1054"/>
      <c r="AS63" s="1054"/>
      <c r="AT63" s="1054"/>
      <c r="AU63" s="1054">
        <v>59</v>
      </c>
      <c r="AV63" s="1054"/>
      <c r="AW63" s="1054"/>
      <c r="AX63" s="1054"/>
      <c r="AY63" s="1054"/>
      <c r="AZ63" s="1114"/>
      <c r="BA63" s="1114"/>
      <c r="BB63" s="1114"/>
      <c r="BC63" s="1114"/>
      <c r="BD63" s="1114"/>
      <c r="BE63" s="1055"/>
      <c r="BF63" s="1055"/>
      <c r="BG63" s="1055"/>
      <c r="BH63" s="1055"/>
      <c r="BI63" s="1056"/>
      <c r="BJ63" s="1115" t="s">
        <v>415</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417</v>
      </c>
      <c r="B66" s="1091"/>
      <c r="C66" s="1091"/>
      <c r="D66" s="1091"/>
      <c r="E66" s="1091"/>
      <c r="F66" s="1091"/>
      <c r="G66" s="1091"/>
      <c r="H66" s="1091"/>
      <c r="I66" s="1091"/>
      <c r="J66" s="1091"/>
      <c r="K66" s="1091"/>
      <c r="L66" s="1091"/>
      <c r="M66" s="1091"/>
      <c r="N66" s="1091"/>
      <c r="O66" s="1091"/>
      <c r="P66" s="1092"/>
      <c r="Q66" s="1096" t="s">
        <v>399</v>
      </c>
      <c r="R66" s="1097"/>
      <c r="S66" s="1097"/>
      <c r="T66" s="1097"/>
      <c r="U66" s="1098"/>
      <c r="V66" s="1096" t="s">
        <v>418</v>
      </c>
      <c r="W66" s="1097"/>
      <c r="X66" s="1097"/>
      <c r="Y66" s="1097"/>
      <c r="Z66" s="1098"/>
      <c r="AA66" s="1096" t="s">
        <v>401</v>
      </c>
      <c r="AB66" s="1097"/>
      <c r="AC66" s="1097"/>
      <c r="AD66" s="1097"/>
      <c r="AE66" s="1098"/>
      <c r="AF66" s="1102" t="s">
        <v>419</v>
      </c>
      <c r="AG66" s="1103"/>
      <c r="AH66" s="1103"/>
      <c r="AI66" s="1103"/>
      <c r="AJ66" s="1104"/>
      <c r="AK66" s="1096" t="s">
        <v>420</v>
      </c>
      <c r="AL66" s="1091"/>
      <c r="AM66" s="1091"/>
      <c r="AN66" s="1091"/>
      <c r="AO66" s="1092"/>
      <c r="AP66" s="1096" t="s">
        <v>421</v>
      </c>
      <c r="AQ66" s="1097"/>
      <c r="AR66" s="1097"/>
      <c r="AS66" s="1097"/>
      <c r="AT66" s="1098"/>
      <c r="AU66" s="1096" t="s">
        <v>422</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597</v>
      </c>
      <c r="C68" s="1081"/>
      <c r="D68" s="1081"/>
      <c r="E68" s="1081"/>
      <c r="F68" s="1081"/>
      <c r="G68" s="1081"/>
      <c r="H68" s="1081"/>
      <c r="I68" s="1081"/>
      <c r="J68" s="1081"/>
      <c r="K68" s="1081"/>
      <c r="L68" s="1081"/>
      <c r="M68" s="1081"/>
      <c r="N68" s="1081"/>
      <c r="O68" s="1081"/>
      <c r="P68" s="1082"/>
      <c r="Q68" s="1083">
        <v>8319</v>
      </c>
      <c r="R68" s="1077"/>
      <c r="S68" s="1077"/>
      <c r="T68" s="1077"/>
      <c r="U68" s="1077"/>
      <c r="V68" s="1077">
        <v>6892</v>
      </c>
      <c r="W68" s="1077"/>
      <c r="X68" s="1077"/>
      <c r="Y68" s="1077"/>
      <c r="Z68" s="1077"/>
      <c r="AA68" s="1077">
        <v>1427</v>
      </c>
      <c r="AB68" s="1077"/>
      <c r="AC68" s="1077"/>
      <c r="AD68" s="1077"/>
      <c r="AE68" s="1077"/>
      <c r="AF68" s="1077">
        <v>1427</v>
      </c>
      <c r="AG68" s="1077"/>
      <c r="AH68" s="1077"/>
      <c r="AI68" s="1077"/>
      <c r="AJ68" s="1077"/>
      <c r="AK68" s="1077">
        <v>26</v>
      </c>
      <c r="AL68" s="1077"/>
      <c r="AM68" s="1077"/>
      <c r="AN68" s="1077"/>
      <c r="AO68" s="1077"/>
      <c r="AP68" s="1077" t="s">
        <v>521</v>
      </c>
      <c r="AQ68" s="1077"/>
      <c r="AR68" s="1077"/>
      <c r="AS68" s="1077"/>
      <c r="AT68" s="1077"/>
      <c r="AU68" s="1077" t="s">
        <v>521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596</v>
      </c>
      <c r="C69" s="1070"/>
      <c r="D69" s="1070"/>
      <c r="E69" s="1070"/>
      <c r="F69" s="1070"/>
      <c r="G69" s="1070"/>
      <c r="H69" s="1070"/>
      <c r="I69" s="1070"/>
      <c r="J69" s="1070"/>
      <c r="K69" s="1070"/>
      <c r="L69" s="1070"/>
      <c r="M69" s="1070"/>
      <c r="N69" s="1070"/>
      <c r="O69" s="1070"/>
      <c r="P69" s="1071"/>
      <c r="Q69" s="1072">
        <v>3096</v>
      </c>
      <c r="R69" s="1066"/>
      <c r="S69" s="1066"/>
      <c r="T69" s="1066"/>
      <c r="U69" s="1066"/>
      <c r="V69" s="1066">
        <v>3050</v>
      </c>
      <c r="W69" s="1066"/>
      <c r="X69" s="1066"/>
      <c r="Y69" s="1066"/>
      <c r="Z69" s="1066"/>
      <c r="AA69" s="1066">
        <v>46</v>
      </c>
      <c r="AB69" s="1066"/>
      <c r="AC69" s="1066"/>
      <c r="AD69" s="1066"/>
      <c r="AE69" s="1066"/>
      <c r="AF69" s="1066">
        <v>46</v>
      </c>
      <c r="AG69" s="1066"/>
      <c r="AH69" s="1066"/>
      <c r="AI69" s="1066"/>
      <c r="AJ69" s="1066"/>
      <c r="AK69" s="1066">
        <v>80</v>
      </c>
      <c r="AL69" s="1066"/>
      <c r="AM69" s="1066"/>
      <c r="AN69" s="1066"/>
      <c r="AO69" s="1066"/>
      <c r="AP69" s="1066">
        <v>1941</v>
      </c>
      <c r="AQ69" s="1066"/>
      <c r="AR69" s="1066"/>
      <c r="AS69" s="1066"/>
      <c r="AT69" s="1066"/>
      <c r="AU69" s="1066" t="s">
        <v>601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598</v>
      </c>
      <c r="C70" s="1070"/>
      <c r="D70" s="1070"/>
      <c r="E70" s="1070"/>
      <c r="F70" s="1070"/>
      <c r="G70" s="1070"/>
      <c r="H70" s="1070"/>
      <c r="I70" s="1070"/>
      <c r="J70" s="1070"/>
      <c r="K70" s="1070"/>
      <c r="L70" s="1070"/>
      <c r="M70" s="1070"/>
      <c r="N70" s="1070"/>
      <c r="O70" s="1070"/>
      <c r="P70" s="1071"/>
      <c r="Q70" s="1072">
        <v>315</v>
      </c>
      <c r="R70" s="1066"/>
      <c r="S70" s="1066"/>
      <c r="T70" s="1066"/>
      <c r="U70" s="1066"/>
      <c r="V70" s="1066">
        <v>309</v>
      </c>
      <c r="W70" s="1066"/>
      <c r="X70" s="1066"/>
      <c r="Y70" s="1066"/>
      <c r="Z70" s="1066"/>
      <c r="AA70" s="1066">
        <v>6</v>
      </c>
      <c r="AB70" s="1066"/>
      <c r="AC70" s="1066"/>
      <c r="AD70" s="1066"/>
      <c r="AE70" s="1066"/>
      <c r="AF70" s="1066">
        <v>12</v>
      </c>
      <c r="AG70" s="1066"/>
      <c r="AH70" s="1066"/>
      <c r="AI70" s="1066"/>
      <c r="AJ70" s="1066"/>
      <c r="AK70" s="1066">
        <v>9</v>
      </c>
      <c r="AL70" s="1066"/>
      <c r="AM70" s="1066"/>
      <c r="AN70" s="1066"/>
      <c r="AO70" s="1066"/>
      <c r="AP70" s="1066" t="s">
        <v>601</v>
      </c>
      <c r="AQ70" s="1066"/>
      <c r="AR70" s="1066"/>
      <c r="AS70" s="1066"/>
      <c r="AT70" s="1066"/>
      <c r="AU70" s="1066" t="s">
        <v>601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599</v>
      </c>
      <c r="C71" s="1070"/>
      <c r="D71" s="1070"/>
      <c r="E71" s="1070"/>
      <c r="F71" s="1070"/>
      <c r="G71" s="1070"/>
      <c r="H71" s="1070"/>
      <c r="I71" s="1070"/>
      <c r="J71" s="1070"/>
      <c r="K71" s="1070"/>
      <c r="L71" s="1070"/>
      <c r="M71" s="1070"/>
      <c r="N71" s="1070"/>
      <c r="O71" s="1070"/>
      <c r="P71" s="1071"/>
      <c r="Q71" s="1072">
        <v>280</v>
      </c>
      <c r="R71" s="1066"/>
      <c r="S71" s="1066"/>
      <c r="T71" s="1066"/>
      <c r="U71" s="1066"/>
      <c r="V71" s="1066">
        <v>244</v>
      </c>
      <c r="W71" s="1066"/>
      <c r="X71" s="1066"/>
      <c r="Y71" s="1066"/>
      <c r="Z71" s="1066"/>
      <c r="AA71" s="1066">
        <v>36</v>
      </c>
      <c r="AB71" s="1066"/>
      <c r="AC71" s="1066"/>
      <c r="AD71" s="1066"/>
      <c r="AE71" s="1066"/>
      <c r="AF71" s="1066">
        <v>36</v>
      </c>
      <c r="AG71" s="1066"/>
      <c r="AH71" s="1066"/>
      <c r="AI71" s="1066"/>
      <c r="AJ71" s="1066"/>
      <c r="AK71" s="1066" t="s">
        <v>601</v>
      </c>
      <c r="AL71" s="1066"/>
      <c r="AM71" s="1066"/>
      <c r="AN71" s="1066"/>
      <c r="AO71" s="1066"/>
      <c r="AP71" s="1066" t="s">
        <v>601</v>
      </c>
      <c r="AQ71" s="1066"/>
      <c r="AR71" s="1066"/>
      <c r="AS71" s="1066"/>
      <c r="AT71" s="1066"/>
      <c r="AU71" s="1066" t="s">
        <v>601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600</v>
      </c>
      <c r="C72" s="1070"/>
      <c r="D72" s="1070"/>
      <c r="E72" s="1070"/>
      <c r="F72" s="1070"/>
      <c r="G72" s="1070"/>
      <c r="H72" s="1070"/>
      <c r="I72" s="1070"/>
      <c r="J72" s="1070"/>
      <c r="K72" s="1070"/>
      <c r="L72" s="1070"/>
      <c r="M72" s="1070"/>
      <c r="N72" s="1070"/>
      <c r="O72" s="1070"/>
      <c r="P72" s="1071"/>
      <c r="Q72" s="1072">
        <v>292778</v>
      </c>
      <c r="R72" s="1066"/>
      <c r="S72" s="1066"/>
      <c r="T72" s="1066"/>
      <c r="U72" s="1066"/>
      <c r="V72" s="1066">
        <v>279366</v>
      </c>
      <c r="W72" s="1066"/>
      <c r="X72" s="1066"/>
      <c r="Y72" s="1066"/>
      <c r="Z72" s="1066"/>
      <c r="AA72" s="1066">
        <v>13412</v>
      </c>
      <c r="AB72" s="1066"/>
      <c r="AC72" s="1066"/>
      <c r="AD72" s="1066"/>
      <c r="AE72" s="1066"/>
      <c r="AF72" s="1066">
        <v>13412</v>
      </c>
      <c r="AG72" s="1066"/>
      <c r="AH72" s="1066"/>
      <c r="AI72" s="1066"/>
      <c r="AJ72" s="1066"/>
      <c r="AK72" s="1066" t="s">
        <v>601</v>
      </c>
      <c r="AL72" s="1066"/>
      <c r="AM72" s="1066"/>
      <c r="AN72" s="1066"/>
      <c r="AO72" s="1066"/>
      <c r="AP72" s="1066" t="s">
        <v>601</v>
      </c>
      <c r="AQ72" s="1066"/>
      <c r="AR72" s="1066"/>
      <c r="AS72" s="1066"/>
      <c r="AT72" s="1066"/>
      <c r="AU72" s="1066" t="s">
        <v>601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14933</v>
      </c>
      <c r="AG88" s="1054"/>
      <c r="AH88" s="1054"/>
      <c r="AI88" s="1054"/>
      <c r="AJ88" s="1054"/>
      <c r="AK88" s="1058"/>
      <c r="AL88" s="1058"/>
      <c r="AM88" s="1058"/>
      <c r="AN88" s="1058"/>
      <c r="AO88" s="1058"/>
      <c r="AP88" s="1054">
        <v>1941</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309</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309</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309</v>
      </c>
      <c r="DR109" s="989"/>
      <c r="DS109" s="989"/>
      <c r="DT109" s="989"/>
      <c r="DU109" s="990"/>
      <c r="DV109" s="991" t="s">
        <v>434</v>
      </c>
      <c r="DW109" s="989"/>
      <c r="DX109" s="989"/>
      <c r="DY109" s="989"/>
      <c r="DZ109" s="1020"/>
    </row>
    <row r="110" spans="1:131" s="248" customFormat="1" ht="26.25" customHeight="1" x14ac:dyDescent="0.15">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209230</v>
      </c>
      <c r="AB110" s="982"/>
      <c r="AC110" s="982"/>
      <c r="AD110" s="982"/>
      <c r="AE110" s="983"/>
      <c r="AF110" s="984">
        <v>205666</v>
      </c>
      <c r="AG110" s="982"/>
      <c r="AH110" s="982"/>
      <c r="AI110" s="982"/>
      <c r="AJ110" s="983"/>
      <c r="AK110" s="984">
        <v>214626</v>
      </c>
      <c r="AL110" s="982"/>
      <c r="AM110" s="982"/>
      <c r="AN110" s="982"/>
      <c r="AO110" s="983"/>
      <c r="AP110" s="985">
        <v>21.1</v>
      </c>
      <c r="AQ110" s="986"/>
      <c r="AR110" s="986"/>
      <c r="AS110" s="986"/>
      <c r="AT110" s="987"/>
      <c r="AU110" s="1021" t="s">
        <v>73</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2197934</v>
      </c>
      <c r="BR110" s="929"/>
      <c r="BS110" s="929"/>
      <c r="BT110" s="929"/>
      <c r="BU110" s="929"/>
      <c r="BV110" s="929">
        <v>2175184</v>
      </c>
      <c r="BW110" s="929"/>
      <c r="BX110" s="929"/>
      <c r="BY110" s="929"/>
      <c r="BZ110" s="929"/>
      <c r="CA110" s="929">
        <v>2188654</v>
      </c>
      <c r="CB110" s="929"/>
      <c r="CC110" s="929"/>
      <c r="CD110" s="929"/>
      <c r="CE110" s="929"/>
      <c r="CF110" s="953">
        <v>215.2</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440</v>
      </c>
      <c r="DH110" s="929"/>
      <c r="DI110" s="929"/>
      <c r="DJ110" s="929"/>
      <c r="DK110" s="929"/>
      <c r="DL110" s="929" t="s">
        <v>440</v>
      </c>
      <c r="DM110" s="929"/>
      <c r="DN110" s="929"/>
      <c r="DO110" s="929"/>
      <c r="DP110" s="929"/>
      <c r="DQ110" s="929" t="s">
        <v>440</v>
      </c>
      <c r="DR110" s="929"/>
      <c r="DS110" s="929"/>
      <c r="DT110" s="929"/>
      <c r="DU110" s="929"/>
      <c r="DV110" s="930" t="s">
        <v>415</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440</v>
      </c>
      <c r="AB111" s="1010"/>
      <c r="AC111" s="1010"/>
      <c r="AD111" s="1010"/>
      <c r="AE111" s="1011"/>
      <c r="AF111" s="1012" t="s">
        <v>442</v>
      </c>
      <c r="AG111" s="1010"/>
      <c r="AH111" s="1010"/>
      <c r="AI111" s="1010"/>
      <c r="AJ111" s="1011"/>
      <c r="AK111" s="1012" t="s">
        <v>440</v>
      </c>
      <c r="AL111" s="1010"/>
      <c r="AM111" s="1010"/>
      <c r="AN111" s="1010"/>
      <c r="AO111" s="1011"/>
      <c r="AP111" s="1013" t="s">
        <v>442</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t="s">
        <v>440</v>
      </c>
      <c r="BR111" s="901"/>
      <c r="BS111" s="901"/>
      <c r="BT111" s="901"/>
      <c r="BU111" s="901"/>
      <c r="BV111" s="901" t="s">
        <v>442</v>
      </c>
      <c r="BW111" s="901"/>
      <c r="BX111" s="901"/>
      <c r="BY111" s="901"/>
      <c r="BZ111" s="901"/>
      <c r="CA111" s="901" t="s">
        <v>442</v>
      </c>
      <c r="CB111" s="901"/>
      <c r="CC111" s="901"/>
      <c r="CD111" s="901"/>
      <c r="CE111" s="901"/>
      <c r="CF111" s="962" t="s">
        <v>440</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442</v>
      </c>
      <c r="DH111" s="901"/>
      <c r="DI111" s="901"/>
      <c r="DJ111" s="901"/>
      <c r="DK111" s="901"/>
      <c r="DL111" s="901" t="s">
        <v>442</v>
      </c>
      <c r="DM111" s="901"/>
      <c r="DN111" s="901"/>
      <c r="DO111" s="901"/>
      <c r="DP111" s="901"/>
      <c r="DQ111" s="901" t="s">
        <v>440</v>
      </c>
      <c r="DR111" s="901"/>
      <c r="DS111" s="901"/>
      <c r="DT111" s="901"/>
      <c r="DU111" s="901"/>
      <c r="DV111" s="878" t="s">
        <v>415</v>
      </c>
      <c r="DW111" s="878"/>
      <c r="DX111" s="878"/>
      <c r="DY111" s="878"/>
      <c r="DZ111" s="879"/>
    </row>
    <row r="112" spans="1:131" s="248" customFormat="1" ht="26.25" customHeight="1" x14ac:dyDescent="0.15">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442</v>
      </c>
      <c r="AB112" s="864"/>
      <c r="AC112" s="864"/>
      <c r="AD112" s="864"/>
      <c r="AE112" s="865"/>
      <c r="AF112" s="866" t="s">
        <v>442</v>
      </c>
      <c r="AG112" s="864"/>
      <c r="AH112" s="864"/>
      <c r="AI112" s="864"/>
      <c r="AJ112" s="865"/>
      <c r="AK112" s="866" t="s">
        <v>442</v>
      </c>
      <c r="AL112" s="864"/>
      <c r="AM112" s="864"/>
      <c r="AN112" s="864"/>
      <c r="AO112" s="865"/>
      <c r="AP112" s="911" t="s">
        <v>415</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96505</v>
      </c>
      <c r="BR112" s="901"/>
      <c r="BS112" s="901"/>
      <c r="BT112" s="901"/>
      <c r="BU112" s="901"/>
      <c r="BV112" s="901">
        <v>106388</v>
      </c>
      <c r="BW112" s="901"/>
      <c r="BX112" s="901"/>
      <c r="BY112" s="901"/>
      <c r="BZ112" s="901"/>
      <c r="CA112" s="901">
        <v>94678</v>
      </c>
      <c r="CB112" s="901"/>
      <c r="CC112" s="901"/>
      <c r="CD112" s="901"/>
      <c r="CE112" s="901"/>
      <c r="CF112" s="962">
        <v>9.3000000000000007</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449</v>
      </c>
      <c r="DH112" s="901"/>
      <c r="DI112" s="901"/>
      <c r="DJ112" s="901"/>
      <c r="DK112" s="901"/>
      <c r="DL112" s="901" t="s">
        <v>442</v>
      </c>
      <c r="DM112" s="901"/>
      <c r="DN112" s="901"/>
      <c r="DO112" s="901"/>
      <c r="DP112" s="901"/>
      <c r="DQ112" s="901" t="s">
        <v>442</v>
      </c>
      <c r="DR112" s="901"/>
      <c r="DS112" s="901"/>
      <c r="DT112" s="901"/>
      <c r="DU112" s="901"/>
      <c r="DV112" s="878" t="s">
        <v>449</v>
      </c>
      <c r="DW112" s="878"/>
      <c r="DX112" s="878"/>
      <c r="DY112" s="878"/>
      <c r="DZ112" s="879"/>
    </row>
    <row r="113" spans="1:130" s="248" customFormat="1" ht="26.25" customHeight="1" x14ac:dyDescent="0.15">
      <c r="A113" s="1005"/>
      <c r="B113" s="1006"/>
      <c r="C113" s="834" t="s">
        <v>450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6297</v>
      </c>
      <c r="AB113" s="1010"/>
      <c r="AC113" s="1010"/>
      <c r="AD113" s="1010"/>
      <c r="AE113" s="1011"/>
      <c r="AF113" s="1012">
        <v>7821</v>
      </c>
      <c r="AG113" s="1010"/>
      <c r="AH113" s="1010"/>
      <c r="AI113" s="1010"/>
      <c r="AJ113" s="1011"/>
      <c r="AK113" s="1012">
        <v>5782</v>
      </c>
      <c r="AL113" s="1010"/>
      <c r="AM113" s="1010"/>
      <c r="AN113" s="1010"/>
      <c r="AO113" s="1011"/>
      <c r="AP113" s="1013">
        <v>0.6</v>
      </c>
      <c r="AQ113" s="1014"/>
      <c r="AR113" s="1014"/>
      <c r="AS113" s="1014"/>
      <c r="AT113" s="1015"/>
      <c r="AU113" s="1023"/>
      <c r="AV113" s="1024"/>
      <c r="AW113" s="1024"/>
      <c r="AX113" s="1024"/>
      <c r="AY113" s="1024"/>
      <c r="AZ113" s="899" t="s">
        <v>451</v>
      </c>
      <c r="BA113" s="834"/>
      <c r="BB113" s="834"/>
      <c r="BC113" s="834"/>
      <c r="BD113" s="834"/>
      <c r="BE113" s="834"/>
      <c r="BF113" s="834"/>
      <c r="BG113" s="834"/>
      <c r="BH113" s="834"/>
      <c r="BI113" s="834"/>
      <c r="BJ113" s="834"/>
      <c r="BK113" s="834"/>
      <c r="BL113" s="834"/>
      <c r="BM113" s="834"/>
      <c r="BN113" s="834"/>
      <c r="BO113" s="834"/>
      <c r="BP113" s="835"/>
      <c r="BQ113" s="900">
        <v>42940</v>
      </c>
      <c r="BR113" s="901"/>
      <c r="BS113" s="901"/>
      <c r="BT113" s="901"/>
      <c r="BU113" s="901"/>
      <c r="BV113" s="901">
        <v>41832</v>
      </c>
      <c r="BW113" s="901"/>
      <c r="BX113" s="901"/>
      <c r="BY113" s="901"/>
      <c r="BZ113" s="901"/>
      <c r="CA113" s="901">
        <v>36841</v>
      </c>
      <c r="CB113" s="901"/>
      <c r="CC113" s="901"/>
      <c r="CD113" s="901"/>
      <c r="CE113" s="901"/>
      <c r="CF113" s="962">
        <v>3.6</v>
      </c>
      <c r="CG113" s="963"/>
      <c r="CH113" s="963"/>
      <c r="CI113" s="963"/>
      <c r="CJ113" s="963"/>
      <c r="CK113" s="1018"/>
      <c r="CL113" s="905"/>
      <c r="CM113" s="908" t="s">
        <v>452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442</v>
      </c>
      <c r="DH113" s="864"/>
      <c r="DI113" s="864"/>
      <c r="DJ113" s="864"/>
      <c r="DK113" s="865"/>
      <c r="DL113" s="866" t="s">
        <v>442</v>
      </c>
      <c r="DM113" s="864"/>
      <c r="DN113" s="864"/>
      <c r="DO113" s="864"/>
      <c r="DP113" s="865"/>
      <c r="DQ113" s="866" t="s">
        <v>442</v>
      </c>
      <c r="DR113" s="864"/>
      <c r="DS113" s="864"/>
      <c r="DT113" s="864"/>
      <c r="DU113" s="865"/>
      <c r="DV113" s="911" t="s">
        <v>442</v>
      </c>
      <c r="DW113" s="912"/>
      <c r="DX113" s="912"/>
      <c r="DY113" s="912"/>
      <c r="DZ113" s="913"/>
    </row>
    <row r="114" spans="1:130" s="248" customFormat="1" ht="26.25" customHeight="1" x14ac:dyDescent="0.15">
      <c r="A114" s="1005"/>
      <c r="B114" s="1006"/>
      <c r="C114" s="834" t="s">
        <v>453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6000</v>
      </c>
      <c r="AB114" s="864"/>
      <c r="AC114" s="864"/>
      <c r="AD114" s="864"/>
      <c r="AE114" s="865"/>
      <c r="AF114" s="866">
        <v>6502</v>
      </c>
      <c r="AG114" s="864"/>
      <c r="AH114" s="864"/>
      <c r="AI114" s="864"/>
      <c r="AJ114" s="865"/>
      <c r="AK114" s="866">
        <v>7540</v>
      </c>
      <c r="AL114" s="864"/>
      <c r="AM114" s="864"/>
      <c r="AN114" s="864"/>
      <c r="AO114" s="865"/>
      <c r="AP114" s="911">
        <v>0.7</v>
      </c>
      <c r="AQ114" s="912"/>
      <c r="AR114" s="912"/>
      <c r="AS114" s="912"/>
      <c r="AT114" s="913"/>
      <c r="AU114" s="1023"/>
      <c r="AV114" s="1024"/>
      <c r="AW114" s="1024"/>
      <c r="AX114" s="1024"/>
      <c r="AY114" s="1024"/>
      <c r="AZ114" s="899" t="s">
        <v>454</v>
      </c>
      <c r="BA114" s="834"/>
      <c r="BB114" s="834"/>
      <c r="BC114" s="834"/>
      <c r="BD114" s="834"/>
      <c r="BE114" s="834"/>
      <c r="BF114" s="834"/>
      <c r="BG114" s="834"/>
      <c r="BH114" s="834"/>
      <c r="BI114" s="834"/>
      <c r="BJ114" s="834"/>
      <c r="BK114" s="834"/>
      <c r="BL114" s="834"/>
      <c r="BM114" s="834"/>
      <c r="BN114" s="834"/>
      <c r="BO114" s="834"/>
      <c r="BP114" s="835"/>
      <c r="BQ114" s="900">
        <v>260672</v>
      </c>
      <c r="BR114" s="901"/>
      <c r="BS114" s="901"/>
      <c r="BT114" s="901"/>
      <c r="BU114" s="901"/>
      <c r="BV114" s="901">
        <v>260958</v>
      </c>
      <c r="BW114" s="901"/>
      <c r="BX114" s="901"/>
      <c r="BY114" s="901"/>
      <c r="BZ114" s="901"/>
      <c r="CA114" s="901">
        <v>153192</v>
      </c>
      <c r="CB114" s="901"/>
      <c r="CC114" s="901"/>
      <c r="CD114" s="901"/>
      <c r="CE114" s="901"/>
      <c r="CF114" s="962">
        <v>15.1</v>
      </c>
      <c r="CG114" s="963"/>
      <c r="CH114" s="963"/>
      <c r="CI114" s="963"/>
      <c r="CJ114" s="963"/>
      <c r="CK114" s="1018"/>
      <c r="CL114" s="905"/>
      <c r="CM114" s="908" t="s">
        <v>455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449</v>
      </c>
      <c r="DM114" s="864"/>
      <c r="DN114" s="864"/>
      <c r="DO114" s="864"/>
      <c r="DP114" s="865"/>
      <c r="DQ114" s="866" t="s">
        <v>442</v>
      </c>
      <c r="DR114" s="864"/>
      <c r="DS114" s="864"/>
      <c r="DT114" s="864"/>
      <c r="DU114" s="865"/>
      <c r="DV114" s="911" t="s">
        <v>442</v>
      </c>
      <c r="DW114" s="912"/>
      <c r="DX114" s="912"/>
      <c r="DY114" s="912"/>
      <c r="DZ114" s="913"/>
    </row>
    <row r="115" spans="1:130" s="248" customFormat="1" ht="26.25" customHeight="1" x14ac:dyDescent="0.15">
      <c r="A115" s="1005"/>
      <c r="B115" s="1006"/>
      <c r="C115" s="834" t="s">
        <v>456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11097</v>
      </c>
      <c r="AB115" s="1010"/>
      <c r="AC115" s="1010"/>
      <c r="AD115" s="1010"/>
      <c r="AE115" s="1011"/>
      <c r="AF115" s="1012">
        <v>7594</v>
      </c>
      <c r="AG115" s="1010"/>
      <c r="AH115" s="1010"/>
      <c r="AI115" s="1010"/>
      <c r="AJ115" s="1011"/>
      <c r="AK115" s="1012">
        <v>12682</v>
      </c>
      <c r="AL115" s="1010"/>
      <c r="AM115" s="1010"/>
      <c r="AN115" s="1010"/>
      <c r="AO115" s="1011"/>
      <c r="AP115" s="1013">
        <v>1.2</v>
      </c>
      <c r="AQ115" s="1014"/>
      <c r="AR115" s="1014"/>
      <c r="AS115" s="1014"/>
      <c r="AT115" s="1015"/>
      <c r="AU115" s="1023"/>
      <c r="AV115" s="1024"/>
      <c r="AW115" s="1024"/>
      <c r="AX115" s="1024"/>
      <c r="AY115" s="1024"/>
      <c r="AZ115" s="899" t="s">
        <v>457</v>
      </c>
      <c r="BA115" s="834"/>
      <c r="BB115" s="834"/>
      <c r="BC115" s="834"/>
      <c r="BD115" s="834"/>
      <c r="BE115" s="834"/>
      <c r="BF115" s="834"/>
      <c r="BG115" s="834"/>
      <c r="BH115" s="834"/>
      <c r="BI115" s="834"/>
      <c r="BJ115" s="834"/>
      <c r="BK115" s="834"/>
      <c r="BL115" s="834"/>
      <c r="BM115" s="834"/>
      <c r="BN115" s="834"/>
      <c r="BO115" s="834"/>
      <c r="BP115" s="835"/>
      <c r="BQ115" s="900" t="s">
        <v>458</v>
      </c>
      <c r="BR115" s="901"/>
      <c r="BS115" s="901"/>
      <c r="BT115" s="901"/>
      <c r="BU115" s="901"/>
      <c r="BV115" s="901" t="s">
        <v>415</v>
      </c>
      <c r="BW115" s="901"/>
      <c r="BX115" s="901"/>
      <c r="BY115" s="901"/>
      <c r="BZ115" s="901"/>
      <c r="CA115" s="901" t="s">
        <v>449</v>
      </c>
      <c r="CB115" s="901"/>
      <c r="CC115" s="901"/>
      <c r="CD115" s="901"/>
      <c r="CE115" s="901"/>
      <c r="CF115" s="962" t="s">
        <v>442</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449</v>
      </c>
      <c r="DH115" s="864"/>
      <c r="DI115" s="864"/>
      <c r="DJ115" s="864"/>
      <c r="DK115" s="865"/>
      <c r="DL115" s="866" t="s">
        <v>442</v>
      </c>
      <c r="DM115" s="864"/>
      <c r="DN115" s="864"/>
      <c r="DO115" s="864"/>
      <c r="DP115" s="865"/>
      <c r="DQ115" s="866" t="s">
        <v>415</v>
      </c>
      <c r="DR115" s="864"/>
      <c r="DS115" s="864"/>
      <c r="DT115" s="864"/>
      <c r="DU115" s="865"/>
      <c r="DV115" s="911" t="s">
        <v>442</v>
      </c>
      <c r="DW115" s="912"/>
      <c r="DX115" s="912"/>
      <c r="DY115" s="912"/>
      <c r="DZ115" s="913"/>
    </row>
    <row r="116" spans="1:130" s="248" customFormat="1" ht="26.25" customHeight="1" x14ac:dyDescent="0.15">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109</v>
      </c>
      <c r="AB116" s="864"/>
      <c r="AC116" s="864"/>
      <c r="AD116" s="864"/>
      <c r="AE116" s="865"/>
      <c r="AF116" s="866">
        <v>34</v>
      </c>
      <c r="AG116" s="864"/>
      <c r="AH116" s="864"/>
      <c r="AI116" s="864"/>
      <c r="AJ116" s="865"/>
      <c r="AK116" s="866">
        <v>34</v>
      </c>
      <c r="AL116" s="864"/>
      <c r="AM116" s="864"/>
      <c r="AN116" s="864"/>
      <c r="AO116" s="865"/>
      <c r="AP116" s="911">
        <v>0</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449</v>
      </c>
      <c r="BR116" s="901"/>
      <c r="BS116" s="901"/>
      <c r="BT116" s="901"/>
      <c r="BU116" s="901"/>
      <c r="BV116" s="901" t="s">
        <v>442</v>
      </c>
      <c r="BW116" s="901"/>
      <c r="BX116" s="901"/>
      <c r="BY116" s="901"/>
      <c r="BZ116" s="901"/>
      <c r="CA116" s="901" t="s">
        <v>449</v>
      </c>
      <c r="CB116" s="901"/>
      <c r="CC116" s="901"/>
      <c r="CD116" s="901"/>
      <c r="CE116" s="901"/>
      <c r="CF116" s="962" t="s">
        <v>440</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449</v>
      </c>
      <c r="DH116" s="864"/>
      <c r="DI116" s="864"/>
      <c r="DJ116" s="864"/>
      <c r="DK116" s="865"/>
      <c r="DL116" s="866" t="s">
        <v>449</v>
      </c>
      <c r="DM116" s="864"/>
      <c r="DN116" s="864"/>
      <c r="DO116" s="864"/>
      <c r="DP116" s="865"/>
      <c r="DQ116" s="866" t="s">
        <v>449</v>
      </c>
      <c r="DR116" s="864"/>
      <c r="DS116" s="864"/>
      <c r="DT116" s="864"/>
      <c r="DU116" s="865"/>
      <c r="DV116" s="911" t="s">
        <v>449</v>
      </c>
      <c r="DW116" s="912"/>
      <c r="DX116" s="912"/>
      <c r="DY116" s="912"/>
      <c r="DZ116" s="913"/>
    </row>
    <row r="117" spans="1:130" s="248" customFormat="1" ht="26.25" customHeight="1" x14ac:dyDescent="0.15">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232733</v>
      </c>
      <c r="AB117" s="996"/>
      <c r="AC117" s="996"/>
      <c r="AD117" s="996"/>
      <c r="AE117" s="997"/>
      <c r="AF117" s="998">
        <v>227617</v>
      </c>
      <c r="AG117" s="996"/>
      <c r="AH117" s="996"/>
      <c r="AI117" s="996"/>
      <c r="AJ117" s="997"/>
      <c r="AK117" s="998">
        <v>240664</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442</v>
      </c>
      <c r="BR117" s="901"/>
      <c r="BS117" s="901"/>
      <c r="BT117" s="901"/>
      <c r="BU117" s="901"/>
      <c r="BV117" s="901" t="s">
        <v>440</v>
      </c>
      <c r="BW117" s="901"/>
      <c r="BX117" s="901"/>
      <c r="BY117" s="901"/>
      <c r="BZ117" s="901"/>
      <c r="CA117" s="901" t="s">
        <v>442</v>
      </c>
      <c r="CB117" s="901"/>
      <c r="CC117" s="901"/>
      <c r="CD117" s="901"/>
      <c r="CE117" s="901"/>
      <c r="CF117" s="962" t="s">
        <v>440</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440</v>
      </c>
      <c r="DH117" s="864"/>
      <c r="DI117" s="864"/>
      <c r="DJ117" s="864"/>
      <c r="DK117" s="865"/>
      <c r="DL117" s="866" t="s">
        <v>440</v>
      </c>
      <c r="DM117" s="864"/>
      <c r="DN117" s="864"/>
      <c r="DO117" s="864"/>
      <c r="DP117" s="865"/>
      <c r="DQ117" s="866" t="s">
        <v>440</v>
      </c>
      <c r="DR117" s="864"/>
      <c r="DS117" s="864"/>
      <c r="DT117" s="864"/>
      <c r="DU117" s="865"/>
      <c r="DV117" s="911" t="s">
        <v>440</v>
      </c>
      <c r="DW117" s="912"/>
      <c r="DX117" s="912"/>
      <c r="DY117" s="912"/>
      <c r="DZ117" s="913"/>
    </row>
    <row r="118" spans="1:130" s="248" customFormat="1" ht="26.25" customHeight="1" x14ac:dyDescent="0.15">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309</v>
      </c>
      <c r="AL118" s="989"/>
      <c r="AM118" s="989"/>
      <c r="AN118" s="989"/>
      <c r="AO118" s="990"/>
      <c r="AP118" s="992" t="s">
        <v>434</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449</v>
      </c>
      <c r="BR118" s="932"/>
      <c r="BS118" s="932"/>
      <c r="BT118" s="932"/>
      <c r="BU118" s="932"/>
      <c r="BV118" s="932" t="s">
        <v>449</v>
      </c>
      <c r="BW118" s="932"/>
      <c r="BX118" s="932"/>
      <c r="BY118" s="932"/>
      <c r="BZ118" s="932"/>
      <c r="CA118" s="932" t="s">
        <v>449</v>
      </c>
      <c r="CB118" s="932"/>
      <c r="CC118" s="932"/>
      <c r="CD118" s="932"/>
      <c r="CE118" s="932"/>
      <c r="CF118" s="962" t="s">
        <v>449</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449</v>
      </c>
      <c r="DH118" s="864"/>
      <c r="DI118" s="864"/>
      <c r="DJ118" s="864"/>
      <c r="DK118" s="865"/>
      <c r="DL118" s="866" t="s">
        <v>440</v>
      </c>
      <c r="DM118" s="864"/>
      <c r="DN118" s="864"/>
      <c r="DO118" s="864"/>
      <c r="DP118" s="865"/>
      <c r="DQ118" s="866" t="s">
        <v>449</v>
      </c>
      <c r="DR118" s="864"/>
      <c r="DS118" s="864"/>
      <c r="DT118" s="864"/>
      <c r="DU118" s="865"/>
      <c r="DV118" s="911" t="s">
        <v>449</v>
      </c>
      <c r="DW118" s="912"/>
      <c r="DX118" s="912"/>
      <c r="DY118" s="912"/>
      <c r="DZ118" s="913"/>
    </row>
    <row r="119" spans="1:130" s="248" customFormat="1" ht="26.25" customHeight="1" x14ac:dyDescent="0.15">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449</v>
      </c>
      <c r="AB119" s="982"/>
      <c r="AC119" s="982"/>
      <c r="AD119" s="982"/>
      <c r="AE119" s="983"/>
      <c r="AF119" s="984" t="s">
        <v>449</v>
      </c>
      <c r="AG119" s="982"/>
      <c r="AH119" s="982"/>
      <c r="AI119" s="982"/>
      <c r="AJ119" s="983"/>
      <c r="AK119" s="984" t="s">
        <v>449</v>
      </c>
      <c r="AL119" s="982"/>
      <c r="AM119" s="982"/>
      <c r="AN119" s="982"/>
      <c r="AO119" s="983"/>
      <c r="AP119" s="985" t="s">
        <v>440</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468</v>
      </c>
      <c r="BP119" s="965"/>
      <c r="BQ119" s="969">
        <v>2598051</v>
      </c>
      <c r="BR119" s="932"/>
      <c r="BS119" s="932"/>
      <c r="BT119" s="932"/>
      <c r="BU119" s="932"/>
      <c r="BV119" s="932">
        <v>2584362</v>
      </c>
      <c r="BW119" s="932"/>
      <c r="BX119" s="932"/>
      <c r="BY119" s="932"/>
      <c r="BZ119" s="932"/>
      <c r="CA119" s="932">
        <v>2473365</v>
      </c>
      <c r="CB119" s="932"/>
      <c r="CC119" s="932"/>
      <c r="CD119" s="932"/>
      <c r="CE119" s="932"/>
      <c r="CF119" s="830"/>
      <c r="CG119" s="831"/>
      <c r="CH119" s="831"/>
      <c r="CI119" s="831"/>
      <c r="CJ119" s="921"/>
      <c r="CK119" s="1019"/>
      <c r="CL119" s="907"/>
      <c r="CM119" s="925" t="s">
        <v>469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442</v>
      </c>
      <c r="DH119" s="847"/>
      <c r="DI119" s="847"/>
      <c r="DJ119" s="847"/>
      <c r="DK119" s="848"/>
      <c r="DL119" s="849" t="s">
        <v>442</v>
      </c>
      <c r="DM119" s="847"/>
      <c r="DN119" s="847"/>
      <c r="DO119" s="847"/>
      <c r="DP119" s="848"/>
      <c r="DQ119" s="849" t="s">
        <v>442</v>
      </c>
      <c r="DR119" s="847"/>
      <c r="DS119" s="847"/>
      <c r="DT119" s="847"/>
      <c r="DU119" s="848"/>
      <c r="DV119" s="935" t="s">
        <v>449</v>
      </c>
      <c r="DW119" s="936"/>
      <c r="DX119" s="936"/>
      <c r="DY119" s="936"/>
      <c r="DZ119" s="937"/>
    </row>
    <row r="120" spans="1:130" s="248" customFormat="1" ht="26.25" customHeight="1" x14ac:dyDescent="0.15">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442</v>
      </c>
      <c r="AB120" s="864"/>
      <c r="AC120" s="864"/>
      <c r="AD120" s="864"/>
      <c r="AE120" s="865"/>
      <c r="AF120" s="866" t="s">
        <v>442</v>
      </c>
      <c r="AG120" s="864"/>
      <c r="AH120" s="864"/>
      <c r="AI120" s="864"/>
      <c r="AJ120" s="865"/>
      <c r="AK120" s="866" t="s">
        <v>442</v>
      </c>
      <c r="AL120" s="864"/>
      <c r="AM120" s="864"/>
      <c r="AN120" s="864"/>
      <c r="AO120" s="865"/>
      <c r="AP120" s="911" t="s">
        <v>442</v>
      </c>
      <c r="AQ120" s="912"/>
      <c r="AR120" s="912"/>
      <c r="AS120" s="912"/>
      <c r="AT120" s="913"/>
      <c r="AU120" s="970" t="s">
        <v>470</v>
      </c>
      <c r="AV120" s="971"/>
      <c r="AW120" s="971"/>
      <c r="AX120" s="971"/>
      <c r="AY120" s="972"/>
      <c r="AZ120" s="947" t="s">
        <v>471</v>
      </c>
      <c r="BA120" s="892"/>
      <c r="BB120" s="892"/>
      <c r="BC120" s="892"/>
      <c r="BD120" s="892"/>
      <c r="BE120" s="892"/>
      <c r="BF120" s="892"/>
      <c r="BG120" s="892"/>
      <c r="BH120" s="892"/>
      <c r="BI120" s="892"/>
      <c r="BJ120" s="892"/>
      <c r="BK120" s="892"/>
      <c r="BL120" s="892"/>
      <c r="BM120" s="892"/>
      <c r="BN120" s="892"/>
      <c r="BO120" s="892"/>
      <c r="BP120" s="893"/>
      <c r="BQ120" s="948">
        <v>1109076</v>
      </c>
      <c r="BR120" s="929"/>
      <c r="BS120" s="929"/>
      <c r="BT120" s="929"/>
      <c r="BU120" s="929"/>
      <c r="BV120" s="929">
        <v>973002</v>
      </c>
      <c r="BW120" s="929"/>
      <c r="BX120" s="929"/>
      <c r="BY120" s="929"/>
      <c r="BZ120" s="929"/>
      <c r="CA120" s="929">
        <v>1045435</v>
      </c>
      <c r="CB120" s="929"/>
      <c r="CC120" s="929"/>
      <c r="CD120" s="929"/>
      <c r="CE120" s="929"/>
      <c r="CF120" s="953">
        <v>102.8</v>
      </c>
      <c r="CG120" s="954"/>
      <c r="CH120" s="954"/>
      <c r="CI120" s="954"/>
      <c r="CJ120" s="954"/>
      <c r="CK120" s="955" t="s">
        <v>472</v>
      </c>
      <c r="CL120" s="939"/>
      <c r="CM120" s="939"/>
      <c r="CN120" s="939"/>
      <c r="CO120" s="940"/>
      <c r="CP120" s="959" t="s">
        <v>473</v>
      </c>
      <c r="CQ120" s="960"/>
      <c r="CR120" s="960"/>
      <c r="CS120" s="960"/>
      <c r="CT120" s="960"/>
      <c r="CU120" s="960"/>
      <c r="CV120" s="960"/>
      <c r="CW120" s="960"/>
      <c r="CX120" s="960"/>
      <c r="CY120" s="960"/>
      <c r="CZ120" s="960"/>
      <c r="DA120" s="960"/>
      <c r="DB120" s="960"/>
      <c r="DC120" s="960"/>
      <c r="DD120" s="960"/>
      <c r="DE120" s="960"/>
      <c r="DF120" s="961"/>
      <c r="DG120" s="948">
        <v>96505</v>
      </c>
      <c r="DH120" s="929"/>
      <c r="DI120" s="929"/>
      <c r="DJ120" s="929"/>
      <c r="DK120" s="929"/>
      <c r="DL120" s="929">
        <v>106388</v>
      </c>
      <c r="DM120" s="929"/>
      <c r="DN120" s="929"/>
      <c r="DO120" s="929"/>
      <c r="DP120" s="929"/>
      <c r="DQ120" s="929">
        <v>94678</v>
      </c>
      <c r="DR120" s="929"/>
      <c r="DS120" s="929"/>
      <c r="DT120" s="929"/>
      <c r="DU120" s="929"/>
      <c r="DV120" s="930">
        <v>9.3000000000000007</v>
      </c>
      <c r="DW120" s="930"/>
      <c r="DX120" s="930"/>
      <c r="DY120" s="930"/>
      <c r="DZ120" s="931"/>
    </row>
    <row r="121" spans="1:130" s="248" customFormat="1" ht="26.25" customHeight="1" x14ac:dyDescent="0.15">
      <c r="A121" s="904"/>
      <c r="B121" s="905"/>
      <c r="C121" s="950" t="s">
        <v>474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449</v>
      </c>
      <c r="AB121" s="864"/>
      <c r="AC121" s="864"/>
      <c r="AD121" s="864"/>
      <c r="AE121" s="865"/>
      <c r="AF121" s="866" t="s">
        <v>442</v>
      </c>
      <c r="AG121" s="864"/>
      <c r="AH121" s="864"/>
      <c r="AI121" s="864"/>
      <c r="AJ121" s="865"/>
      <c r="AK121" s="866" t="s">
        <v>442</v>
      </c>
      <c r="AL121" s="864"/>
      <c r="AM121" s="864"/>
      <c r="AN121" s="864"/>
      <c r="AO121" s="865"/>
      <c r="AP121" s="911" t="s">
        <v>442</v>
      </c>
      <c r="AQ121" s="912"/>
      <c r="AR121" s="912"/>
      <c r="AS121" s="912"/>
      <c r="AT121" s="913"/>
      <c r="AU121" s="973"/>
      <c r="AV121" s="974"/>
      <c r="AW121" s="974"/>
      <c r="AX121" s="974"/>
      <c r="AY121" s="975"/>
      <c r="AZ121" s="899" t="s">
        <v>475</v>
      </c>
      <c r="BA121" s="834"/>
      <c r="BB121" s="834"/>
      <c r="BC121" s="834"/>
      <c r="BD121" s="834"/>
      <c r="BE121" s="834"/>
      <c r="BF121" s="834"/>
      <c r="BG121" s="834"/>
      <c r="BH121" s="834"/>
      <c r="BI121" s="834"/>
      <c r="BJ121" s="834"/>
      <c r="BK121" s="834"/>
      <c r="BL121" s="834"/>
      <c r="BM121" s="834"/>
      <c r="BN121" s="834"/>
      <c r="BO121" s="834"/>
      <c r="BP121" s="835"/>
      <c r="BQ121" s="900">
        <v>159143</v>
      </c>
      <c r="BR121" s="901"/>
      <c r="BS121" s="901"/>
      <c r="BT121" s="901"/>
      <c r="BU121" s="901"/>
      <c r="BV121" s="901">
        <v>148823</v>
      </c>
      <c r="BW121" s="901"/>
      <c r="BX121" s="901"/>
      <c r="BY121" s="901"/>
      <c r="BZ121" s="901"/>
      <c r="CA121" s="901">
        <v>136154</v>
      </c>
      <c r="CB121" s="901"/>
      <c r="CC121" s="901"/>
      <c r="CD121" s="901"/>
      <c r="CE121" s="901"/>
      <c r="CF121" s="962">
        <v>13.4</v>
      </c>
      <c r="CG121" s="963"/>
      <c r="CH121" s="963"/>
      <c r="CI121" s="963"/>
      <c r="CJ121" s="963"/>
      <c r="CK121" s="956"/>
      <c r="CL121" s="942"/>
      <c r="CM121" s="942"/>
      <c r="CN121" s="942"/>
      <c r="CO121" s="943"/>
      <c r="CP121" s="922" t="s">
        <v>476</v>
      </c>
      <c r="CQ121" s="923"/>
      <c r="CR121" s="923"/>
      <c r="CS121" s="923"/>
      <c r="CT121" s="923"/>
      <c r="CU121" s="923"/>
      <c r="CV121" s="923"/>
      <c r="CW121" s="923"/>
      <c r="CX121" s="923"/>
      <c r="CY121" s="923"/>
      <c r="CZ121" s="923"/>
      <c r="DA121" s="923"/>
      <c r="DB121" s="923"/>
      <c r="DC121" s="923"/>
      <c r="DD121" s="923"/>
      <c r="DE121" s="923"/>
      <c r="DF121" s="924"/>
      <c r="DG121" s="900" t="s">
        <v>449</v>
      </c>
      <c r="DH121" s="901"/>
      <c r="DI121" s="901"/>
      <c r="DJ121" s="901"/>
      <c r="DK121" s="901"/>
      <c r="DL121" s="901" t="s">
        <v>442</v>
      </c>
      <c r="DM121" s="901"/>
      <c r="DN121" s="901"/>
      <c r="DO121" s="901"/>
      <c r="DP121" s="901"/>
      <c r="DQ121" s="901" t="s">
        <v>449</v>
      </c>
      <c r="DR121" s="901"/>
      <c r="DS121" s="901"/>
      <c r="DT121" s="901"/>
      <c r="DU121" s="901"/>
      <c r="DV121" s="878" t="s">
        <v>442</v>
      </c>
      <c r="DW121" s="878"/>
      <c r="DX121" s="878"/>
      <c r="DY121" s="878"/>
      <c r="DZ121" s="879"/>
    </row>
    <row r="122" spans="1:130" s="248" customFormat="1" ht="26.25" customHeight="1" x14ac:dyDescent="0.15">
      <c r="A122" s="904"/>
      <c r="B122" s="905"/>
      <c r="C122" s="908" t="s">
        <v>455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442</v>
      </c>
      <c r="AB122" s="864"/>
      <c r="AC122" s="864"/>
      <c r="AD122" s="864"/>
      <c r="AE122" s="865"/>
      <c r="AF122" s="866" t="s">
        <v>442</v>
      </c>
      <c r="AG122" s="864"/>
      <c r="AH122" s="864"/>
      <c r="AI122" s="864"/>
      <c r="AJ122" s="865"/>
      <c r="AK122" s="866" t="s">
        <v>442</v>
      </c>
      <c r="AL122" s="864"/>
      <c r="AM122" s="864"/>
      <c r="AN122" s="864"/>
      <c r="AO122" s="865"/>
      <c r="AP122" s="911" t="s">
        <v>442</v>
      </c>
      <c r="AQ122" s="912"/>
      <c r="AR122" s="912"/>
      <c r="AS122" s="912"/>
      <c r="AT122" s="913"/>
      <c r="AU122" s="973"/>
      <c r="AV122" s="974"/>
      <c r="AW122" s="974"/>
      <c r="AX122" s="974"/>
      <c r="AY122" s="975"/>
      <c r="AZ122" s="966" t="s">
        <v>477</v>
      </c>
      <c r="BA122" s="967"/>
      <c r="BB122" s="967"/>
      <c r="BC122" s="967"/>
      <c r="BD122" s="967"/>
      <c r="BE122" s="967"/>
      <c r="BF122" s="967"/>
      <c r="BG122" s="967"/>
      <c r="BH122" s="967"/>
      <c r="BI122" s="967"/>
      <c r="BJ122" s="967"/>
      <c r="BK122" s="967"/>
      <c r="BL122" s="967"/>
      <c r="BM122" s="967"/>
      <c r="BN122" s="967"/>
      <c r="BO122" s="967"/>
      <c r="BP122" s="968"/>
      <c r="BQ122" s="969">
        <v>1641771</v>
      </c>
      <c r="BR122" s="932"/>
      <c r="BS122" s="932"/>
      <c r="BT122" s="932"/>
      <c r="BU122" s="932"/>
      <c r="BV122" s="932">
        <v>1586607</v>
      </c>
      <c r="BW122" s="932"/>
      <c r="BX122" s="932"/>
      <c r="BY122" s="932"/>
      <c r="BZ122" s="932"/>
      <c r="CA122" s="932">
        <v>1622703</v>
      </c>
      <c r="CB122" s="932"/>
      <c r="CC122" s="932"/>
      <c r="CD122" s="932"/>
      <c r="CE122" s="932"/>
      <c r="CF122" s="933">
        <v>159.6</v>
      </c>
      <c r="CG122" s="934"/>
      <c r="CH122" s="934"/>
      <c r="CI122" s="934"/>
      <c r="CJ122" s="934"/>
      <c r="CK122" s="956"/>
      <c r="CL122" s="942"/>
      <c r="CM122" s="942"/>
      <c r="CN122" s="942"/>
      <c r="CO122" s="943"/>
      <c r="CP122" s="922" t="s">
        <v>478</v>
      </c>
      <c r="CQ122" s="923"/>
      <c r="CR122" s="923"/>
      <c r="CS122" s="923"/>
      <c r="CT122" s="923"/>
      <c r="CU122" s="923"/>
      <c r="CV122" s="923"/>
      <c r="CW122" s="923"/>
      <c r="CX122" s="923"/>
      <c r="CY122" s="923"/>
      <c r="CZ122" s="923"/>
      <c r="DA122" s="923"/>
      <c r="DB122" s="923"/>
      <c r="DC122" s="923"/>
      <c r="DD122" s="923"/>
      <c r="DE122" s="923"/>
      <c r="DF122" s="924"/>
      <c r="DG122" s="900" t="s">
        <v>479</v>
      </c>
      <c r="DH122" s="901"/>
      <c r="DI122" s="901"/>
      <c r="DJ122" s="901"/>
      <c r="DK122" s="901"/>
      <c r="DL122" s="901" t="s">
        <v>480</v>
      </c>
      <c r="DM122" s="901"/>
      <c r="DN122" s="901"/>
      <c r="DO122" s="901"/>
      <c r="DP122" s="901"/>
      <c r="DQ122" s="901" t="s">
        <v>440</v>
      </c>
      <c r="DR122" s="901"/>
      <c r="DS122" s="901"/>
      <c r="DT122" s="901"/>
      <c r="DU122" s="901"/>
      <c r="DV122" s="878" t="s">
        <v>479</v>
      </c>
      <c r="DW122" s="878"/>
      <c r="DX122" s="878"/>
      <c r="DY122" s="878"/>
      <c r="DZ122" s="879"/>
    </row>
    <row r="123" spans="1:130" s="248" customFormat="1" ht="26.25" customHeight="1" x14ac:dyDescent="0.15">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440</v>
      </c>
      <c r="AB123" s="864"/>
      <c r="AC123" s="864"/>
      <c r="AD123" s="864"/>
      <c r="AE123" s="865"/>
      <c r="AF123" s="866" t="s">
        <v>440</v>
      </c>
      <c r="AG123" s="864"/>
      <c r="AH123" s="864"/>
      <c r="AI123" s="864"/>
      <c r="AJ123" s="865"/>
      <c r="AK123" s="866" t="s">
        <v>481</v>
      </c>
      <c r="AL123" s="864"/>
      <c r="AM123" s="864"/>
      <c r="AN123" s="864"/>
      <c r="AO123" s="865"/>
      <c r="AP123" s="911" t="s">
        <v>148</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482</v>
      </c>
      <c r="BP123" s="965"/>
      <c r="BQ123" s="919">
        <v>2909990</v>
      </c>
      <c r="BR123" s="920"/>
      <c r="BS123" s="920"/>
      <c r="BT123" s="920"/>
      <c r="BU123" s="920"/>
      <c r="BV123" s="920">
        <v>2708432</v>
      </c>
      <c r="BW123" s="920"/>
      <c r="BX123" s="920"/>
      <c r="BY123" s="920"/>
      <c r="BZ123" s="920"/>
      <c r="CA123" s="920">
        <v>2804292</v>
      </c>
      <c r="CB123" s="920"/>
      <c r="CC123" s="920"/>
      <c r="CD123" s="920"/>
      <c r="CE123" s="920"/>
      <c r="CF123" s="830"/>
      <c r="CG123" s="831"/>
      <c r="CH123" s="831"/>
      <c r="CI123" s="831"/>
      <c r="CJ123" s="921"/>
      <c r="CK123" s="956"/>
      <c r="CL123" s="942"/>
      <c r="CM123" s="942"/>
      <c r="CN123" s="942"/>
      <c r="CO123" s="943"/>
      <c r="CP123" s="922" t="s">
        <v>407</v>
      </c>
      <c r="CQ123" s="923"/>
      <c r="CR123" s="923"/>
      <c r="CS123" s="923"/>
      <c r="CT123" s="923"/>
      <c r="CU123" s="923"/>
      <c r="CV123" s="923"/>
      <c r="CW123" s="923"/>
      <c r="CX123" s="923"/>
      <c r="CY123" s="923"/>
      <c r="CZ123" s="923"/>
      <c r="DA123" s="923"/>
      <c r="DB123" s="923"/>
      <c r="DC123" s="923"/>
      <c r="DD123" s="923"/>
      <c r="DE123" s="923"/>
      <c r="DF123" s="924"/>
      <c r="DG123" s="863" t="s">
        <v>479</v>
      </c>
      <c r="DH123" s="864"/>
      <c r="DI123" s="864"/>
      <c r="DJ123" s="864"/>
      <c r="DK123" s="865"/>
      <c r="DL123" s="866" t="s">
        <v>483</v>
      </c>
      <c r="DM123" s="864"/>
      <c r="DN123" s="864"/>
      <c r="DO123" s="864"/>
      <c r="DP123" s="865"/>
      <c r="DQ123" s="866" t="s">
        <v>479</v>
      </c>
      <c r="DR123" s="864"/>
      <c r="DS123" s="864"/>
      <c r="DT123" s="864"/>
      <c r="DU123" s="865"/>
      <c r="DV123" s="911" t="s">
        <v>440</v>
      </c>
      <c r="DW123" s="912"/>
      <c r="DX123" s="912"/>
      <c r="DY123" s="912"/>
      <c r="DZ123" s="913"/>
    </row>
    <row r="124" spans="1:130" s="248" customFormat="1" ht="26.25" customHeight="1" thickBot="1" x14ac:dyDescent="0.2">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440</v>
      </c>
      <c r="AB124" s="864"/>
      <c r="AC124" s="864"/>
      <c r="AD124" s="864"/>
      <c r="AE124" s="865"/>
      <c r="AF124" s="866" t="s">
        <v>484</v>
      </c>
      <c r="AG124" s="864"/>
      <c r="AH124" s="864"/>
      <c r="AI124" s="864"/>
      <c r="AJ124" s="865"/>
      <c r="AK124" s="866" t="s">
        <v>440</v>
      </c>
      <c r="AL124" s="864"/>
      <c r="AM124" s="864"/>
      <c r="AN124" s="864"/>
      <c r="AO124" s="865"/>
      <c r="AP124" s="911" t="s">
        <v>148</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480</v>
      </c>
      <c r="BR124" s="918"/>
      <c r="BS124" s="918"/>
      <c r="BT124" s="918"/>
      <c r="BU124" s="918"/>
      <c r="BV124" s="918" t="s">
        <v>148</v>
      </c>
      <c r="BW124" s="918"/>
      <c r="BX124" s="918"/>
      <c r="BY124" s="918"/>
      <c r="BZ124" s="918"/>
      <c r="CA124" s="918" t="s">
        <v>442</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t="s">
        <v>442</v>
      </c>
      <c r="DH124" s="847"/>
      <c r="DI124" s="847"/>
      <c r="DJ124" s="847"/>
      <c r="DK124" s="848"/>
      <c r="DL124" s="849" t="s">
        <v>440</v>
      </c>
      <c r="DM124" s="847"/>
      <c r="DN124" s="847"/>
      <c r="DO124" s="847"/>
      <c r="DP124" s="848"/>
      <c r="DQ124" s="849" t="s">
        <v>442</v>
      </c>
      <c r="DR124" s="847"/>
      <c r="DS124" s="847"/>
      <c r="DT124" s="847"/>
      <c r="DU124" s="848"/>
      <c r="DV124" s="935" t="s">
        <v>442</v>
      </c>
      <c r="DW124" s="936"/>
      <c r="DX124" s="936"/>
      <c r="DY124" s="936"/>
      <c r="DZ124" s="937"/>
    </row>
    <row r="125" spans="1:130" s="248" customFormat="1" ht="26.25" customHeight="1" x14ac:dyDescent="0.15">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440</v>
      </c>
      <c r="AB125" s="864"/>
      <c r="AC125" s="864"/>
      <c r="AD125" s="864"/>
      <c r="AE125" s="865"/>
      <c r="AF125" s="866" t="s">
        <v>480</v>
      </c>
      <c r="AG125" s="864"/>
      <c r="AH125" s="864"/>
      <c r="AI125" s="864"/>
      <c r="AJ125" s="865"/>
      <c r="AK125" s="866" t="s">
        <v>440</v>
      </c>
      <c r="AL125" s="864"/>
      <c r="AM125" s="864"/>
      <c r="AN125" s="864"/>
      <c r="AO125" s="865"/>
      <c r="AP125" s="911" t="s">
        <v>442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440</v>
      </c>
      <c r="DH125" s="929"/>
      <c r="DI125" s="929"/>
      <c r="DJ125" s="929"/>
      <c r="DK125" s="929"/>
      <c r="DL125" s="929" t="s">
        <v>440</v>
      </c>
      <c r="DM125" s="929"/>
      <c r="DN125" s="929"/>
      <c r="DO125" s="929"/>
      <c r="DP125" s="929"/>
      <c r="DQ125" s="929" t="s">
        <v>442</v>
      </c>
      <c r="DR125" s="929"/>
      <c r="DS125" s="929"/>
      <c r="DT125" s="929"/>
      <c r="DU125" s="929"/>
      <c r="DV125" s="930" t="s">
        <v>440</v>
      </c>
      <c r="DW125" s="930"/>
      <c r="DX125" s="930"/>
      <c r="DY125" s="930"/>
      <c r="DZ125" s="931"/>
    </row>
    <row r="126" spans="1:130" s="248" customFormat="1" ht="26.25" customHeight="1" thickBot="1" x14ac:dyDescent="0.2">
      <c r="A126" s="904"/>
      <c r="B126" s="905"/>
      <c r="C126" s="908" t="s">
        <v>469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11097</v>
      </c>
      <c r="AB126" s="864"/>
      <c r="AC126" s="864"/>
      <c r="AD126" s="864"/>
      <c r="AE126" s="865"/>
      <c r="AF126" s="866">
        <v>7594</v>
      </c>
      <c r="AG126" s="864"/>
      <c r="AH126" s="864"/>
      <c r="AI126" s="864"/>
      <c r="AJ126" s="865"/>
      <c r="AK126" s="866">
        <v>12682</v>
      </c>
      <c r="AL126" s="864"/>
      <c r="AM126" s="864"/>
      <c r="AN126" s="864"/>
      <c r="AO126" s="865"/>
      <c r="AP126" s="911">
        <v>1.2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440</v>
      </c>
      <c r="DH126" s="901"/>
      <c r="DI126" s="901"/>
      <c r="DJ126" s="901"/>
      <c r="DK126" s="901"/>
      <c r="DL126" s="901" t="s">
        <v>148</v>
      </c>
      <c r="DM126" s="901"/>
      <c r="DN126" s="901"/>
      <c r="DO126" s="901"/>
      <c r="DP126" s="901"/>
      <c r="DQ126" s="901" t="s">
        <v>440</v>
      </c>
      <c r="DR126" s="901"/>
      <c r="DS126" s="901"/>
      <c r="DT126" s="901"/>
      <c r="DU126" s="901"/>
      <c r="DV126" s="878" t="s">
        <v>440</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479</v>
      </c>
      <c r="AB127" s="864"/>
      <c r="AC127" s="864"/>
      <c r="AD127" s="864"/>
      <c r="AE127" s="865"/>
      <c r="AF127" s="866" t="s">
        <v>440</v>
      </c>
      <c r="AG127" s="864"/>
      <c r="AH127" s="864"/>
      <c r="AI127" s="864"/>
      <c r="AJ127" s="865"/>
      <c r="AK127" s="866" t="s">
        <v>415</v>
      </c>
      <c r="AL127" s="864"/>
      <c r="AM127" s="864"/>
      <c r="AN127" s="864"/>
      <c r="AO127" s="865"/>
      <c r="AP127" s="911" t="s">
        <v>479</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148</v>
      </c>
      <c r="DH127" s="901"/>
      <c r="DI127" s="901"/>
      <c r="DJ127" s="901"/>
      <c r="DK127" s="901"/>
      <c r="DL127" s="901" t="s">
        <v>479</v>
      </c>
      <c r="DM127" s="901"/>
      <c r="DN127" s="901"/>
      <c r="DO127" s="901"/>
      <c r="DP127" s="901"/>
      <c r="DQ127" s="901" t="s">
        <v>415</v>
      </c>
      <c r="DR127" s="901"/>
      <c r="DS127" s="901"/>
      <c r="DT127" s="901"/>
      <c r="DU127" s="901"/>
      <c r="DV127" s="878" t="s">
        <v>479</v>
      </c>
      <c r="DW127" s="878"/>
      <c r="DX127" s="878"/>
      <c r="DY127" s="878"/>
      <c r="DZ127" s="879"/>
    </row>
    <row r="128" spans="1:130" s="248" customFormat="1" ht="26.25" customHeight="1" thickBot="1" x14ac:dyDescent="0.2">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12789</v>
      </c>
      <c r="AB128" s="885"/>
      <c r="AC128" s="885"/>
      <c r="AD128" s="885"/>
      <c r="AE128" s="886"/>
      <c r="AF128" s="887">
        <v>11282</v>
      </c>
      <c r="AG128" s="885"/>
      <c r="AH128" s="885"/>
      <c r="AI128" s="885"/>
      <c r="AJ128" s="886"/>
      <c r="AK128" s="887">
        <v>12947</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440</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479</v>
      </c>
      <c r="DH128" s="875"/>
      <c r="DI128" s="875"/>
      <c r="DJ128" s="875"/>
      <c r="DK128" s="875"/>
      <c r="DL128" s="875" t="s">
        <v>479</v>
      </c>
      <c r="DM128" s="875"/>
      <c r="DN128" s="875"/>
      <c r="DO128" s="875"/>
      <c r="DP128" s="875"/>
      <c r="DQ128" s="875" t="s">
        <v>479</v>
      </c>
      <c r="DR128" s="875"/>
      <c r="DS128" s="875"/>
      <c r="DT128" s="875"/>
      <c r="DU128" s="875"/>
      <c r="DV128" s="876" t="s">
        <v>442</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1086448</v>
      </c>
      <c r="AB129" s="864"/>
      <c r="AC129" s="864"/>
      <c r="AD129" s="864"/>
      <c r="AE129" s="865"/>
      <c r="AF129" s="866">
        <v>1096294</v>
      </c>
      <c r="AG129" s="864"/>
      <c r="AH129" s="864"/>
      <c r="AI129" s="864"/>
      <c r="AJ129" s="865"/>
      <c r="AK129" s="866">
        <v>1172770</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479</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145102</v>
      </c>
      <c r="AB130" s="864"/>
      <c r="AC130" s="864"/>
      <c r="AD130" s="864"/>
      <c r="AE130" s="865"/>
      <c r="AF130" s="866">
        <v>145120</v>
      </c>
      <c r="AG130" s="864"/>
      <c r="AH130" s="864"/>
      <c r="AI130" s="864"/>
      <c r="AJ130" s="865"/>
      <c r="AK130" s="866">
        <v>155785</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7.5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941346</v>
      </c>
      <c r="AB131" s="847"/>
      <c r="AC131" s="847"/>
      <c r="AD131" s="847"/>
      <c r="AE131" s="848"/>
      <c r="AF131" s="849">
        <v>951174</v>
      </c>
      <c r="AG131" s="847"/>
      <c r="AH131" s="847"/>
      <c r="AI131" s="847"/>
      <c r="AJ131" s="848"/>
      <c r="AK131" s="849">
        <v>1016985</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t="s">
        <v>479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7.9505304109999999</v>
      </c>
      <c r="AB132" s="827"/>
      <c r="AC132" s="827"/>
      <c r="AD132" s="827"/>
      <c r="AE132" s="828"/>
      <c r="AF132" s="829">
        <v>7.4870633550000001</v>
      </c>
      <c r="AG132" s="827"/>
      <c r="AH132" s="827"/>
      <c r="AI132" s="827"/>
      <c r="AJ132" s="828"/>
      <c r="AK132" s="829">
        <v>7.0730640080000002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9.1999999999999993</v>
      </c>
      <c r="AB133" s="806"/>
      <c r="AC133" s="806"/>
      <c r="AD133" s="806"/>
      <c r="AE133" s="807"/>
      <c r="AF133" s="805">
        <v>8.3000000000000007</v>
      </c>
      <c r="AG133" s="806"/>
      <c r="AH133" s="806"/>
      <c r="AI133" s="806"/>
      <c r="AJ133" s="807"/>
      <c r="AK133" s="805">
        <v>7.5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KSSYuTDlAJXz+K0GYe0IvUycdidJJmx0J1gZRiIvucrgL2xMPt9oHaxXNbSGWXA/eZ6uOuFCpcUrSwxaJvfFA==" saltValue="nLjaEhw17Rh9LKwaXBi7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7" zoomScale="70" zoomScaleNormal="85" zoomScaleSheetLayoutView="70" workbookViewId="0">
      <selection activeCell="DI52" sqref="DI5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7RDjtLiYqRGIPqloeo7kxvFcPh224FMNEHIkkv2cKthgTKHOfzEoUXps4Zy4gE9i1y4XQxdu1ydnxm4d3E4NQ==" saltValue="yu5/w/1gWcDR3MESJHcX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F4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RfWwGcereqq0R+84GKXewYrsdhP7b55LoVREyk7CYgLt7G4hveGNao6w6RN0665Szm34v00WwPUWjDpduOCVw==" saltValue="Fi+c8iDKr1CoONVijHXn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518</v>
      </c>
      <c r="AL9" s="1227"/>
      <c r="AM9" s="1227"/>
      <c r="AN9" s="1228"/>
      <c r="AO9" s="314">
        <v>380792</v>
      </c>
      <c r="AP9" s="314">
        <v>264072</v>
      </c>
      <c r="AQ9" s="315">
        <v>224098</v>
      </c>
      <c r="AR9" s="316">
        <v>17.8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519</v>
      </c>
      <c r="AL10" s="1227"/>
      <c r="AM10" s="1227"/>
      <c r="AN10" s="1228"/>
      <c r="AO10" s="317">
        <v>27650</v>
      </c>
      <c r="AP10" s="317">
        <v>19175</v>
      </c>
      <c r="AQ10" s="318">
        <v>32087</v>
      </c>
      <c r="AR10" s="319">
        <v>-40.200000000000003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520</v>
      </c>
      <c r="AL11" s="1227"/>
      <c r="AM11" s="1227"/>
      <c r="AN11" s="1228"/>
      <c r="AO11" s="317" t="s">
        <v>521</v>
      </c>
      <c r="AP11" s="317" t="s">
        <v>521</v>
      </c>
      <c r="AQ11" s="318">
        <v>3587</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522</v>
      </c>
      <c r="AL12" s="1227"/>
      <c r="AM12" s="1227"/>
      <c r="AN12" s="1228"/>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523</v>
      </c>
      <c r="AL13" s="1227"/>
      <c r="AM13" s="1227"/>
      <c r="AN13" s="1228"/>
      <c r="AO13" s="317">
        <v>35067</v>
      </c>
      <c r="AP13" s="317">
        <v>24318</v>
      </c>
      <c r="AQ13" s="318">
        <v>11579</v>
      </c>
      <c r="AR13" s="319">
        <v>110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524</v>
      </c>
      <c r="AL14" s="1227"/>
      <c r="AM14" s="1227"/>
      <c r="AN14" s="1228"/>
      <c r="AO14" s="317">
        <v>26094</v>
      </c>
      <c r="AP14" s="317">
        <v>18096</v>
      </c>
      <c r="AQ14" s="318">
        <v>4496</v>
      </c>
      <c r="AR14" s="319">
        <v>302.5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525</v>
      </c>
      <c r="AL15" s="1230"/>
      <c r="AM15" s="1230"/>
      <c r="AN15" s="1231"/>
      <c r="AO15" s="317">
        <v>-30539</v>
      </c>
      <c r="AP15" s="317">
        <v>-21178</v>
      </c>
      <c r="AQ15" s="318">
        <v>-17592</v>
      </c>
      <c r="AR15" s="319">
        <v>20.399999999999999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190</v>
      </c>
      <c r="AL16" s="1230"/>
      <c r="AM16" s="1230"/>
      <c r="AN16" s="1231"/>
      <c r="AO16" s="317">
        <v>439064</v>
      </c>
      <c r="AP16" s="317">
        <v>304483</v>
      </c>
      <c r="AQ16" s="318">
        <v>258255</v>
      </c>
      <c r="AR16" s="319">
        <v>17.899999999999999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530</v>
      </c>
      <c r="AL21" s="1233"/>
      <c r="AM21" s="1233"/>
      <c r="AN21" s="1234"/>
      <c r="AO21" s="330">
        <v>28.43</v>
      </c>
      <c r="AP21" s="331">
        <v>22.75</v>
      </c>
      <c r="AQ21" s="332">
        <v>5.68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531</v>
      </c>
      <c r="AL22" s="1233"/>
      <c r="AM22" s="1233"/>
      <c r="AN22" s="1234"/>
      <c r="AO22" s="335">
        <v>91.4</v>
      </c>
      <c r="AP22" s="336">
        <v>95.6</v>
      </c>
      <c r="AQ22" s="337">
        <v>-4.2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535</v>
      </c>
      <c r="AL32" s="1216"/>
      <c r="AM32" s="1216"/>
      <c r="AN32" s="1217"/>
      <c r="AO32" s="345">
        <v>214626</v>
      </c>
      <c r="AP32" s="345">
        <v>148839</v>
      </c>
      <c r="AQ32" s="346">
        <v>146295</v>
      </c>
      <c r="AR32" s="347">
        <v>1.7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536</v>
      </c>
      <c r="AL33" s="1216"/>
      <c r="AM33" s="1216"/>
      <c r="AN33" s="1217"/>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537</v>
      </c>
      <c r="AL34" s="1216"/>
      <c r="AM34" s="1216"/>
      <c r="AN34" s="1217"/>
      <c r="AO34" s="345" t="s">
        <v>521</v>
      </c>
      <c r="AP34" s="345" t="s">
        <v>521</v>
      </c>
      <c r="AQ34" s="346">
        <v>4</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538</v>
      </c>
      <c r="AL35" s="1216"/>
      <c r="AM35" s="1216"/>
      <c r="AN35" s="1217"/>
      <c r="AO35" s="345">
        <v>5782</v>
      </c>
      <c r="AP35" s="345">
        <v>4010</v>
      </c>
      <c r="AQ35" s="346">
        <v>31593</v>
      </c>
      <c r="AR35" s="347">
        <v>-87.3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539</v>
      </c>
      <c r="AL36" s="1216"/>
      <c r="AM36" s="1216"/>
      <c r="AN36" s="1217"/>
      <c r="AO36" s="345">
        <v>7540</v>
      </c>
      <c r="AP36" s="345">
        <v>5229</v>
      </c>
      <c r="AQ36" s="346">
        <v>3914</v>
      </c>
      <c r="AR36" s="347">
        <v>33.6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540</v>
      </c>
      <c r="AL37" s="1216"/>
      <c r="AM37" s="1216"/>
      <c r="AN37" s="1217"/>
      <c r="AO37" s="345">
        <v>12682</v>
      </c>
      <c r="AP37" s="345">
        <v>8795</v>
      </c>
      <c r="AQ37" s="346">
        <v>1348</v>
      </c>
      <c r="AR37" s="347">
        <v>552.4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541</v>
      </c>
      <c r="AL38" s="1213"/>
      <c r="AM38" s="1213"/>
      <c r="AN38" s="1214"/>
      <c r="AO38" s="348">
        <v>34</v>
      </c>
      <c r="AP38" s="348">
        <v>24</v>
      </c>
      <c r="AQ38" s="349">
        <v>27</v>
      </c>
      <c r="AR38" s="337">
        <v>-11.1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542</v>
      </c>
      <c r="AL39" s="1213"/>
      <c r="AM39" s="1213"/>
      <c r="AN39" s="1214"/>
      <c r="AO39" s="345">
        <v>-12947</v>
      </c>
      <c r="AP39" s="345">
        <v>-8979</v>
      </c>
      <c r="AQ39" s="346">
        <v>-7201</v>
      </c>
      <c r="AR39" s="347">
        <v>24.7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543</v>
      </c>
      <c r="AL40" s="1216"/>
      <c r="AM40" s="1216"/>
      <c r="AN40" s="1217"/>
      <c r="AO40" s="345">
        <v>-155785</v>
      </c>
      <c r="AP40" s="345">
        <v>-108034</v>
      </c>
      <c r="AQ40" s="346">
        <v>-128709</v>
      </c>
      <c r="AR40" s="347">
        <v>-16.100000000000001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301</v>
      </c>
      <c r="AL41" s="1219"/>
      <c r="AM41" s="1219"/>
      <c r="AN41" s="1220"/>
      <c r="AO41" s="345">
        <v>71932</v>
      </c>
      <c r="AP41" s="345">
        <v>49883</v>
      </c>
      <c r="AQ41" s="346">
        <v>47272</v>
      </c>
      <c r="AR41" s="347">
        <v>5.5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513</v>
      </c>
      <c r="AN49" s="1223" t="s">
        <v>547</v>
      </c>
      <c r="AO49" s="1224"/>
      <c r="AP49" s="1224"/>
      <c r="AQ49" s="1224"/>
      <c r="AR49" s="122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463653</v>
      </c>
      <c r="AN51" s="367">
        <v>299324</v>
      </c>
      <c r="AO51" s="368">
        <v>-5.9</v>
      </c>
      <c r="AP51" s="369">
        <v>291945</v>
      </c>
      <c r="AQ51" s="370">
        <v>4.0999999999999996</v>
      </c>
      <c r="AR51" s="371">
        <v>-10</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319172</v>
      </c>
      <c r="AN52" s="375">
        <v>206050</v>
      </c>
      <c r="AO52" s="376">
        <v>2.7</v>
      </c>
      <c r="AP52" s="377">
        <v>127651</v>
      </c>
      <c r="AQ52" s="378">
        <v>0.3</v>
      </c>
      <c r="AR52" s="379">
        <v>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421631</v>
      </c>
      <c r="AN53" s="367">
        <v>276842</v>
      </c>
      <c r="AO53" s="368">
        <v>-7.5</v>
      </c>
      <c r="AP53" s="369">
        <v>291173</v>
      </c>
      <c r="AQ53" s="370">
        <v>-0.3</v>
      </c>
      <c r="AR53" s="371">
        <v>-7.2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91656</v>
      </c>
      <c r="AN54" s="375">
        <v>60181</v>
      </c>
      <c r="AO54" s="376">
        <v>-70.8</v>
      </c>
      <c r="AP54" s="377">
        <v>119071</v>
      </c>
      <c r="AQ54" s="378">
        <v>-6.7</v>
      </c>
      <c r="AR54" s="379">
        <v>-64.099999999999994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378356</v>
      </c>
      <c r="AN55" s="367">
        <v>249411</v>
      </c>
      <c r="AO55" s="368">
        <v>-9.9</v>
      </c>
      <c r="AP55" s="369">
        <v>271581</v>
      </c>
      <c r="AQ55" s="370">
        <v>-6.7</v>
      </c>
      <c r="AR55" s="371">
        <v>-3.2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99469</v>
      </c>
      <c r="AN56" s="375">
        <v>65570</v>
      </c>
      <c r="AO56" s="376">
        <v>9</v>
      </c>
      <c r="AP56" s="377">
        <v>117844</v>
      </c>
      <c r="AQ56" s="378">
        <v>-1</v>
      </c>
      <c r="AR56" s="379">
        <v>10</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339707</v>
      </c>
      <c r="AN57" s="367">
        <v>224674</v>
      </c>
      <c r="AO57" s="368">
        <v>-9.9</v>
      </c>
      <c r="AP57" s="369">
        <v>268375</v>
      </c>
      <c r="AQ57" s="370">
        <v>-1.2</v>
      </c>
      <c r="AR57" s="371">
        <v>-8.6999999999999993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172967</v>
      </c>
      <c r="AN58" s="375">
        <v>114396</v>
      </c>
      <c r="AO58" s="376">
        <v>74.5</v>
      </c>
      <c r="AP58" s="377">
        <v>119602</v>
      </c>
      <c r="AQ58" s="378">
        <v>1.5</v>
      </c>
      <c r="AR58" s="379">
        <v>73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502184</v>
      </c>
      <c r="AN59" s="367">
        <v>348255</v>
      </c>
      <c r="AO59" s="368">
        <v>55</v>
      </c>
      <c r="AP59" s="369">
        <v>301035</v>
      </c>
      <c r="AQ59" s="370">
        <v>12.2</v>
      </c>
      <c r="AR59" s="371">
        <v>42.8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248502</v>
      </c>
      <c r="AN60" s="375">
        <v>172331</v>
      </c>
      <c r="AO60" s="376">
        <v>50.6</v>
      </c>
      <c r="AP60" s="377">
        <v>154376</v>
      </c>
      <c r="AQ60" s="378">
        <v>29.1</v>
      </c>
      <c r="AR60" s="379">
        <v>21.5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421106</v>
      </c>
      <c r="AN61" s="382">
        <v>279701</v>
      </c>
      <c r="AO61" s="383">
        <v>4.4000000000000004</v>
      </c>
      <c r="AP61" s="384">
        <v>284822</v>
      </c>
      <c r="AQ61" s="385">
        <v>1.6</v>
      </c>
      <c r="AR61" s="371">
        <v>2.8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186353</v>
      </c>
      <c r="AN62" s="375">
        <v>123706</v>
      </c>
      <c r="AO62" s="376">
        <v>13.2</v>
      </c>
      <c r="AP62" s="377">
        <v>127709</v>
      </c>
      <c r="AQ62" s="378">
        <v>4.5999999999999996</v>
      </c>
      <c r="AR62" s="379">
        <v>8.6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yDgXQLTroU1UqWrAqYwiMhbjbqucjHL0jTM+if2y1R9Gx7GWURwQ+zEcchIjGLgvI9xiiyc4i/TT2tm7xx2RxQ==" saltValue="PuR8eyeCiOvTvwFawG76J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85" zoomScaleNormal="85" zoomScaleSheetLayoutView="55" workbookViewId="0">
      <selection activeCell="AE103" sqref="AE10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FjnyJCU/V5eRENx8h7uzFnLhNPK/1qXgUPmT8QpWIaYonhV2iS2B3+LYYleovMUkUSipja61cmZgYlgkXkgQhg==" saltValue="o6yNSMZo1nrCl5HFGPse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2" zoomScale="70" zoomScaleNormal="70" zoomScaleSheetLayoutView="55" workbookViewId="0">
      <selection activeCell="CX70" sqref="CX70"/>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ECqkgdNE8LGcIYJX0NXaxG58ozp165iEIicawvHPBdsSY9nz419tUj9CUDBI48fvDr8ybZCVZofBfXBF9U/Vkg==" saltValue="SVT7WNlV7feYessfc7uv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topLeftCell="A19" zoomScale="85" zoomScaleNormal="85" zoomScaleSheetLayoutView="100" workbookViewId="0">
      <selection activeCell="P44" sqref="P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7" t="s">
        <v>3</v>
      </c>
      <c r="D47" s="1237"/>
      <c r="E47" s="1238"/>
      <c r="F47" s="11">
        <v>67.58</v>
      </c>
      <c r="G47" s="12">
        <v>64.430000000000007</v>
      </c>
      <c r="H47" s="12">
        <v>72.02</v>
      </c>
      <c r="I47" s="12">
        <v>66.92</v>
      </c>
      <c r="J47" s="13">
        <v>65.900000000000006</v>
      </c>
    </row>
    <row r="48" spans="2:10" ht="57.75" customHeight="1" x14ac:dyDescent="0.15">
      <c r="B48" s="14"/>
      <c r="C48" s="1239" t="s">
        <v>4</v>
      </c>
      <c r="D48" s="1239"/>
      <c r="E48" s="1240"/>
      <c r="F48" s="15">
        <v>5.43</v>
      </c>
      <c r="G48" s="16">
        <v>4.99</v>
      </c>
      <c r="H48" s="16">
        <v>9.36</v>
      </c>
      <c r="I48" s="16">
        <v>7.03</v>
      </c>
      <c r="J48" s="17">
        <v>1.9</v>
      </c>
    </row>
    <row r="49" spans="2:10" ht="57.75" customHeight="1" thickBot="1" x14ac:dyDescent="0.2">
      <c r="B49" s="18"/>
      <c r="C49" s="1241" t="s">
        <v>5</v>
      </c>
      <c r="D49" s="1241"/>
      <c r="E49" s="1242"/>
      <c r="F49" s="19" t="s">
        <v>568</v>
      </c>
      <c r="G49" s="20" t="s">
        <v>569</v>
      </c>
      <c r="H49" s="20">
        <v>9.75</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y/E6SQvXcz0KqIccW8DSqV626kXRNiXJ7Qe/c4c5ACWa7YbyVWNwtRAnaUOz+pWyISMO7LAL7Xq1CyTixapqLw==" saltValue="Nn9J8pRj1fYMDv5aaNRo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dcterms:created xsi:type="dcterms:W3CDTF">2022-02-02T07:21:29Z</dcterms:created>
  <dcterms:modified xsi:type="dcterms:W3CDTF">2022-09-27T06:20:45Z</dcterms:modified>
  <cp:category/>
</cp:coreProperties>
</file>