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31.0.80\amxafile\総合政策部\財政課\財政係\340 公会計制度\R4年度\01_通知・照会等\R04.09.08_【916（金）〆】令和２年度財政状況資料集の作成について（2回目・地方公会計関係）\04 提出\02 結合後（提出データ）\"/>
    </mc:Choice>
  </mc:AlternateContent>
  <bookViews>
    <workbookView xWindow="0" yWindow="0" windowWidth="20490" windowHeight="750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BW34" i="10"/>
  <c r="CO34" i="10" s="1"/>
  <c r="CO35" i="10" s="1"/>
  <c r="CO36" i="10" s="1"/>
  <c r="CO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<sst xmlns="http://schemas.openxmlformats.org/spreadsheetml/2006/main" count="1129" uniqueCount="642">
  <si>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</si>
  <si>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</si>
  <si>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</si>
  <si>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</si>
  <si>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</si>
  <si>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</si>
  <si>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</si>
  <si>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</si>
  <si>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</si>
  <si>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</si>
  <si>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</si>
  <si>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</si>
  <si>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</si>
  <si>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</si>
  <si>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</si>
  <si>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</si>
  <si>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</si>
  <si>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</si>
  <si>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</si>
  <si>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</si>
  <si>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</si>
  <si>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</si>
  <si>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</si>
  <si>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</si>
  <si>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</si>
  <si>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</si>
  <si>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</si>
  <si>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</si>
  <si>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</si>
  <si>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</si>
  <si>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</si>
  <si>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</si>
  <si>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</si>
  <si>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</si>
  <si>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</si>
  <si>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</si>
  <si>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</si>
  <si>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</si>
  <si>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</si>
  <si>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</si>
  <si>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</si>
  <si>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</si>
  <si>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</si>
  <si>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</si>
  <si>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</si>
  <si>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</si>
  <si>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</si>
  <si>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</si>
  <si>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</si>
  <si>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</si>
  <si>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</si>
  <si>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</si>
  <si>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</si>
  <si>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</si>
  <si>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</si>
  <si>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</si>
  <si>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</si>
  <si>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</si>
  <si>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</si>
  <si>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</si>
  <si>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</si>
  <si>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</si>
  <si>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</si>
  <si>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</si>
  <si>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</si>
  <si>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</si>
  <si>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</si>
  <si>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</si>
  <si>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</si>
  <si>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</si>
  <si>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</si>
  <si>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</si>
  <si>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</si>
  <si>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</si>
  <si>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</si>
  <si>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</si>
  <si>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</si>
  <si>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</si>
  <si>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</si>
  <si>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</si>
  <si>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</si>
  <si>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</si>
  <si>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</si>
  <si>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</si>
  <si>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</si>
  <si>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</si>
  <si>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</si>
  <si>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</si>
  <si>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</si>
  <si>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</si>
  <si>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</si>
  <si>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</si>
  <si>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</si>
  <si>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</si>
  <si>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</si>
  <si>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</si>
  <si>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</si>
  <si>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</si>
  <si>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</si>
  <si>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</si>
  <si>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</si>
  <si>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</si>
  <si>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</si>
  <si>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</si>
  <si>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</si>
  <si>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</si>
  <si>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</si>
  <si>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</si>
  <si>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</si>
  <si>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</si>
  <si>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</si>
  <si>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</si>
  <si>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</si>
  <si>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</si>
  <si>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</si>
  <si>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</si>
  <si>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</si>
  <si>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</si>
  <si>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</si>
  <si>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</si>
  <si>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</si>
  <si>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</si>
  <si>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</si>
  <si>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</si>
  <si>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</si>
  <si>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</si>
  <si>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</si>
  <si>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</si>
  <si>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</si>
  <si>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</si>
  <si>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</si>
  <si>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</si>
  <si>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</si>
  <si>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</si>
  <si>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</si>
  <si>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</si>
  <si>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</si>
  <si>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</si>
  <si>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</si>
  <si>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</si>
  <si>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</si>
  <si>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</si>
  <si>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</si>
  <si>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</si>
  <si>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</si>
  <si>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</si>
  <si>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</si>
  <si>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</si>
  <si>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</si>
  <si>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</si>
  <si>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</si>
  <si>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</si>
  <si>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</si>
  <si>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</si>
  <si>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</si>
  <si>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</si>
  <si>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</si>
  <si>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</si>
  <si>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</si>
  <si>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</si>
  <si>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</si>
  <si>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</si>
  <si>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</si>
  <si>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</si>
  <si>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</si>
  <si>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</si>
  <si>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</si>
  <si>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</si>
  <si>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</si>
  <si>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</si>
  <si>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</si>
  <si>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</si>
  <si>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</si>
  <si>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</si>
  <si>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</si>
  <si>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</si>
  <si>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</si>
  <si>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</si>
  <si>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</si>
  <si>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</si>
  <si>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</si>
  <si>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</si>
  <si>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</si>
  <si>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</si>
  <si>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</si>
  <si>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</si>
  <si>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</si>
  <si>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</si>
  <si>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</si>
  <si>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</si>
  <si>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</si>
  <si>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</si>
  <si>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</si>
  <si>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</si>
  <si>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</si>
  <si>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</si>
  <si>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</si>
  <si>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</si>
  <si>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</si>
  <si>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</si>
  <si>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</si>
  <si>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</si>
  <si>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</si>
  <si>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</si>
  <si>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</si>
  <si>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</si>
  <si>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</si>
  <si>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</si>
  <si>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</si>
  <si>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</si>
  <si>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</si>
  <si>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</si>
  <si>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</si>
  <si>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熊本県天草市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</si>
  <si>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</si>
  <si>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</si>
  <si>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</si>
  <si>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</si>
  <si>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</si>
  <si>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</si>
  <si>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</si>
  <si>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</si>
  <si>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</si>
  <si>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</si>
  <si>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</si>
  <si>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</si>
  <si>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</si>
  <si>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</si>
  <si>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</si>
  <si>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</si>
  <si>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</si>
  <si>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</si>
  <si>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</si>
  <si>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</si>
  <si>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</si>
  <si>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</si>
  <si>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</si>
  <si>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</si>
  <si>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</si>
  <si>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</si>
  <si>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</si>
  <si>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</si>
  <si>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</si>
  <si>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</si>
  <si>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</si>
  <si>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</si>
  <si>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</si>
  <si>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</si>
  <si>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</si>
  <si>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</si>
  <si>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</si>
  <si>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</si>
  <si>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</si>
  <si>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</si>
  <si>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</si>
  <si>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</si>
  <si>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</si>
  <si>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</si>
  <si>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</si>
  <si>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</si>
  <si>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</si>
  <si>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</si>
  <si>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</si>
  <si>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</si>
  <si>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</si>
  <si>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</si>
  <si>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</si>
  <si>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</si>
  <si>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</si>
  <si>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</si>
  <si>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</si>
  <si>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</si>
  <si>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</si>
  <si>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</si>
  <si>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</si>
  <si>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</si>
  <si>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</si>
  <si>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</si>
  <si>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</si>
  <si>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</si>
  <si>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</si>
  <si>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</si>
  <si>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</si>
  <si>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</si>
  <si>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</si>
  <si>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</si>
  <si>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</si>
  <si>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</si>
  <si>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</si>
  <si>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</si>
  <si>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</si>
  <si>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</si>
  <si>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</si>
  <si>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</si>
  <si>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</si>
  <si>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</si>
  <si>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</si>
  <si>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</si>
  <si>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</si>
  <si>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</si>
  <si>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</si>
  <si>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</si>
  <si>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</si>
  <si>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</si>
  <si>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</si>
  <si>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</si>
  <si>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</si>
  <si>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</si>
  <si>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</si>
  <si>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</si>
  <si>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</si>
  <si>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</si>
  <si>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</si>
  <si>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</si>
  <si>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</si>
  <si>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</si>
  <si>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</si>
  <si>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</si>
  <si>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</si>
  <si>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</si>
  <si>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</si>
  <si>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</si>
  <si>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</si>
  <si>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</si>
  <si>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</si>
  <si>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</si>
  <si>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</si>
  <si>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</si>
  <si>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</si>
  <si>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</si>
  <si>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</si>
  <si>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</si>
  <si>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</si>
  <si>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</si>
  <si>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</si>
  <si>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</si>
  <si>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</si>
  <si>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</si>
  <si>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</si>
  <si>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</si>
  <si>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</si>
  <si>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</si>
  <si>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</si>
  <si>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</si>
  <si>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</si>
  <si>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</si>
  <si>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</si>
  <si>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</si>
  <si>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</si>
  <si>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</si>
  <si>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</si>
  <si>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</si>
  <si>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</si>
  <si>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</si>
  <si>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</si>
  <si>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</si>
  <si>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</si>
  <si>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</si>
  <si>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</si>
  <si>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</si>
  <si>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</si>
  <si>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</si>
  <si>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</si>
  <si>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</si>
  <si>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</si>
  <si>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</si>
  <si>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</si>
  <si>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</si>
  <si>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熊本県天草市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</si>
  <si>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</si>
  <si>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</si>
  <si>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</si>
  <si>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</si>
  <si>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</si>
  <si>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</si>
  <si>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</si>
  <si>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</si>
  <si>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</si>
  <si>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</si>
  <si>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</si>
  <si>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</si>
  <si>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</si>
  <si>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</si>
  <si>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</si>
  <si>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</si>
  <si>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</si>
  <si>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</si>
  <si>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</si>
  <si>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</si>
  <si>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歯科診療所特別会計</t>
    <phoneticPr fontId="5"/>
  </si>
  <si>
    <t>斎場事業特別会計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</si>
  <si>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</si>
  <si>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</si>
  <si>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</si>
  <si>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</si>
  <si>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</si>
  <si>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</si>
  <si>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</si>
  <si>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</si>
  <si>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</si>
  <si>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</si>
  <si>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</si>
  <si>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</si>
  <si>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</si>
  <si>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</si>
  <si>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</si>
  <si>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</si>
  <si>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</si>
  <si>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</si>
  <si>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</si>
  <si>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</si>
  <si>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</si>
  <si>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</si>
  <si>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</si>
  <si>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法適用企業</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</si>
  <si>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</si>
  <si>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</si>
  <si>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</si>
  <si>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</si>
  <si>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</si>
  <si>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</si>
  <si>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</si>
  <si>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</si>
  <si>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</si>
  <si>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</si>
  <si>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</si>
  <si>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</si>
  <si>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</si>
  <si>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</si>
  <si>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</si>
  <si>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</si>
  <si>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</si>
  <si>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</si>
  <si>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</si>
  <si>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</si>
  <si>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</si>
  <si>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</si>
  <si>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</si>
  <si>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</si>
  <si>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</si>
  <si>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</si>
  <si>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</si>
  <si>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</si>
  <si>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</si>
  <si>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</si>
  <si>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</si>
  <si>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</si>
  <si>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</si>
  <si>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</si>
  <si>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</si>
  <si>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</si>
  <si>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</si>
  <si>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</si>
  <si>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</si>
  <si>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</si>
  <si>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</si>
  <si>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</si>
  <si>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</si>
  <si>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</si>
  <si>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</si>
  <si>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</si>
  <si>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</si>
  <si>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</si>
  <si>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</si>
  <si>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</si>
  <si>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</si>
  <si>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</si>
  <si>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</si>
  <si>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</si>
  <si>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</si>
  <si>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</si>
  <si>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</si>
  <si>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</si>
  <si>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</si>
  <si>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</si>
  <si>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</si>
  <si>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</si>
  <si>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</si>
  <si>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</si>
  <si>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</si>
  <si>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</si>
  <si>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</si>
  <si>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</si>
  <si>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</si>
  <si>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</si>
  <si>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</si>
  <si>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</si>
  <si>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</si>
  <si>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</si>
  <si>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</si>
  <si>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</si>
  <si>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</si>
  <si>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</si>
  <si>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</si>
  <si>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</si>
  <si>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</si>
  <si>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</si>
  <si>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浄化槽市町村整備推進事業特別会計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</si>
  <si>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</si>
  <si>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</si>
  <si>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</si>
  <si>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</si>
  <si>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</si>
  <si>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</si>
  <si>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</si>
  <si>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</si>
  <si>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</si>
  <si>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</si>
  <si>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</si>
  <si>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</si>
  <si>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</si>
  <si>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</si>
  <si>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</si>
  <si>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</si>
  <si>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</si>
  <si>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</si>
  <si>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</si>
  <si>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</si>
  <si>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</si>
  <si>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</si>
  <si>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</si>
  <si>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</si>
  <si>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</si>
  <si>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</si>
  <si>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</si>
  <si>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</si>
  <si>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</si>
  <si>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</si>
  <si>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</si>
  <si>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</si>
  <si>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</si>
  <si>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</si>
  <si>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</si>
  <si>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</si>
  <si>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</si>
  <si>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</si>
  <si>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</si>
  <si>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</si>
  <si>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</si>
  <si>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</si>
  <si>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</si>
  <si>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</si>
  <si>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</si>
  <si>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</si>
  <si>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</si>
  <si>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</si>
  <si>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</si>
  <si>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</si>
  <si>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</si>
  <si>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</si>
  <si>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</si>
  <si>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</si>
  <si>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</si>
  <si>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</si>
  <si>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</si>
  <si>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</si>
  <si>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</si>
  <si>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</si>
  <si>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</si>
  <si>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</si>
  <si>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</si>
  <si>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</si>
  <si>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</si>
  <si>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</si>
  <si>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</si>
  <si>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</si>
  <si>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</si>
  <si>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</si>
  <si>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</si>
  <si>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</si>
  <si>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</si>
  <si>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</si>
  <si>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</si>
  <si>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</si>
  <si>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</si>
  <si>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</si>
  <si>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</si>
  <si>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</si>
  <si>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</si>
  <si>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</si>
  <si>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</si>
  <si>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</si>
  <si>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</si>
  <si>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5.43</t>
  </si>
  <si>
    <t>▲ 7.77</t>
  </si>
  <si>
    <t>▲ 5.08</t>
  </si>
  <si>
    <t>病院事業会計</t>
  </si>
  <si>
    <t>一般会計</t>
  </si>
  <si>
    <t>水道事業会計</t>
  </si>
  <si>
    <t>下水道事業会計</t>
  </si>
  <si>
    <t>介護保険特別会計</t>
  </si>
  <si>
    <t>国民健康保険特別会計</t>
  </si>
  <si>
    <t>国民健康保険診療施設特別会計</t>
  </si>
  <si>
    <t>歯科診療所特別会計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</si>
  <si>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</si>
  <si>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</si>
  <si>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</si>
  <si>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</si>
  <si>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</si>
  <si>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</si>
  <si>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</si>
  <si>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</si>
  <si>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（一財）天草下島北部地域観光振興公社</t>
    <rPh sb="1" eb="2">
      <t>イチ</t>
    </rPh>
    <rPh sb="2" eb="3">
      <t>ザイ</t>
    </rPh>
    <rPh sb="4" eb="6">
      <t>アマクサ</t>
    </rPh>
    <rPh sb="6" eb="7">
      <t>シモ</t>
    </rPh>
    <rPh sb="7" eb="8">
      <t>シマ</t>
    </rPh>
    <rPh sb="8" eb="12">
      <t>ホクブチイキ</t>
    </rPh>
    <rPh sb="12" eb="14">
      <t>カンコウ</t>
    </rPh>
    <rPh sb="14" eb="16">
      <t>シンコウ</t>
    </rPh>
    <rPh sb="16" eb="18">
      <t>コウシャ</t>
    </rPh>
    <phoneticPr fontId="2"/>
  </si>
  <si>
    <t>㈱うしぶか</t>
    <phoneticPr fontId="2"/>
  </si>
  <si>
    <t>㈱プラスファイブ</t>
    <phoneticPr fontId="2"/>
  </si>
  <si>
    <t>㈲愛夢里</t>
    <rPh sb="1" eb="2">
      <t>アイ</t>
    </rPh>
    <rPh sb="2" eb="3">
      <t>ユメ</t>
    </rPh>
    <rPh sb="3" eb="4">
      <t>サト</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</si>
  <si>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</si>
  <si>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</si>
  <si>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6">
      <t>アマクサコウイキレンゴウ</t>
    </rPh>
    <phoneticPr fontId="2"/>
  </si>
  <si>
    <t>熊本県後期高齢者医療広域連合（一般会計）</t>
    <rPh sb="0" eb="3">
      <t>クマモトケン</t>
    </rPh>
    <rPh sb="3" eb="10">
      <t>コウキコウレイシャイリョウ</t>
    </rPh>
    <rPh sb="10" eb="14">
      <t>コウイキレンゴウ</t>
    </rPh>
    <rPh sb="15" eb="17">
      <t>イッパン</t>
    </rPh>
    <rPh sb="17" eb="19">
      <t>カイケイ</t>
    </rPh>
    <phoneticPr fontId="2"/>
  </si>
  <si>
    <t>-</t>
    <phoneticPr fontId="2"/>
  </si>
  <si>
    <t>-</t>
    <phoneticPr fontId="2"/>
  </si>
  <si>
    <t>-</t>
    <phoneticPr fontId="2"/>
  </si>
  <si>
    <t>-</t>
    <phoneticPr fontId="2"/>
  </si>
  <si>
    <t>地域振興基金</t>
    <rPh sb="0" eb="2">
      <t>チイキ</t>
    </rPh>
    <rPh sb="2" eb="4">
      <t>シンコウ</t>
    </rPh>
    <rPh sb="4" eb="6">
      <t>キキン</t>
    </rPh>
    <phoneticPr fontId="5"/>
  </si>
  <si>
    <t>ふるさと応援寄附基金</t>
    <rPh sb="4" eb="6">
      <t>オウエン</t>
    </rPh>
    <rPh sb="6" eb="8">
      <t>キフ</t>
    </rPh>
    <rPh sb="8" eb="10">
      <t>キキン</t>
    </rPh>
    <phoneticPr fontId="5"/>
  </si>
  <si>
    <t>福祉基金</t>
    <rPh sb="0" eb="2">
      <t>フクシ</t>
    </rPh>
    <rPh sb="2" eb="4">
      <t>キキン</t>
    </rPh>
    <phoneticPr fontId="5"/>
  </si>
  <si>
    <t>産業振興チャレンジ基金</t>
    <rPh sb="0" eb="2">
      <t>サンギョウ</t>
    </rPh>
    <rPh sb="2" eb="4">
      <t>シンコウ</t>
    </rPh>
    <rPh sb="9" eb="11">
      <t>キキン</t>
    </rPh>
    <phoneticPr fontId="5"/>
  </si>
  <si>
    <t>新型コロナウイルス感染症対策基金</t>
    <rPh sb="0" eb="2">
      <t>シンガタ</t>
    </rPh>
    <rPh sb="9" eb="12">
      <t>カンセンショウ</t>
    </rPh>
    <rPh sb="12" eb="14">
      <t>タイサク</t>
    </rPh>
    <rPh sb="14" eb="16">
      <t>キキン</t>
    </rPh>
    <phoneticPr fontId="5"/>
  </si>
  <si>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</si>
  <si>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</si>
  <si>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</si>
  <si>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</si>
  <si>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</si>
  <si>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</si>
  <si>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</si>
  <si>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熊本県後期高齢者医療広域連合（後期高齢者医療特別会計）</t>
    <rPh sb="0" eb="3">
      <t>クマモトケン</t>
    </rPh>
    <rPh sb="3" eb="10">
      <t>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</si>
  <si>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</si>
  <si>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</si>
  <si>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</si>
  <si>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2市8町の合併により市域が広域になっていることから資産の保有数も多く、毎年の固定資産形成に係る費用よりも減価償却費が上回っているため、有形固定資産減価償却率は上昇している。
将来負担比率については、地方債の総額が減少したことが影響している。
今後も給食センターや教育関連施設の改修など大型事業が控えていることから有形固定資産減価償却率は一時的に下降し、将来負担比率は上昇すると考えられる。
総合管理計画に基づいた施設の維持管理を推進していくと共に、地方債の計画的な償還を推進していく。</t>
    <rPh sb="100" eb="103">
      <t>チホウサイ</t>
    </rPh>
    <rPh sb="104" eb="106">
      <t>ソウガク</t>
    </rPh>
    <rPh sb="107" eb="109">
      <t>ゲンショウ</t>
    </rPh>
    <rPh sb="125" eb="127">
      <t>キュウショク</t>
    </rPh>
    <rPh sb="132" eb="134">
      <t>キョウイク</t>
    </rPh>
    <rPh sb="134" eb="136">
      <t>カンレン</t>
    </rPh>
    <rPh sb="136" eb="138">
      <t>シセツ</t>
    </rPh>
    <rPh sb="139" eb="141">
      <t>カイシュウ</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</si>
  <si>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</si>
  <si>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</si>
  <si>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</si>
  <si>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将来負担比率については、地方債の総額が減少したことに伴い下降傾向に転じている。
牛深火葬場や城河原体育館、かかしの里などの整備が完了したが、今後も給食センターなど大型事業を控えているため、上昇傾向に転じると考えられるため地方債の計画的な償還を推進していく。
　実質公債費率については、3カ年の平均となり、令和元年度において、庁舎建設による地方債残高の増加等により、前年度より0.2ポイント増加した。今後も引き続き計画的な償還を推進していく。</t>
    <rPh sb="29" eb="31">
      <t>カコウ</t>
    </rPh>
    <rPh sb="62" eb="64">
      <t>セイビ</t>
    </rPh>
    <rPh sb="100" eb="101">
      <t>テン</t>
    </rPh>
    <rPh sb="131" eb="133">
      <t>ジッシツ</t>
    </rPh>
    <rPh sb="133" eb="136">
      <t>コウサイヒ</t>
    </rPh>
    <rPh sb="136" eb="137">
      <t>リツ</t>
    </rPh>
    <rPh sb="145" eb="146">
      <t>ネン</t>
    </rPh>
    <rPh sb="147" eb="149">
      <t>ヘイキン</t>
    </rPh>
    <rPh sb="153" eb="155">
      <t>レイワ</t>
    </rPh>
    <rPh sb="155" eb="156">
      <t>モト</t>
    </rPh>
    <rPh sb="156" eb="157">
      <t>ネン</t>
    </rPh>
    <rPh sb="157" eb="158">
      <t>ド</t>
    </rPh>
    <rPh sb="163" eb="165">
      <t>チョウシャ</t>
    </rPh>
    <rPh sb="165" eb="167">
      <t>ケンセツ</t>
    </rPh>
    <rPh sb="170" eb="173">
      <t>チホウサイ</t>
    </rPh>
    <rPh sb="173" eb="175">
      <t>ザンダカ</t>
    </rPh>
    <rPh sb="176" eb="178">
      <t>ゾウカ</t>
    </rPh>
    <rPh sb="178" eb="179">
      <t>トウ</t>
    </rPh>
    <rPh sb="183" eb="186">
      <t>ゼンネンド</t>
    </rPh>
    <rPh sb="195" eb="197">
      <t>ゾウカ</t>
    </rPh>
    <rPh sb="200" eb="202">
      <t>コンゴ</t>
    </rPh>
    <rPh sb="203" eb="204">
      <t>ヒ</t>
    </rPh>
    <rPh sb="205" eb="206">
      <t>ツヅ</t>
    </rPh>
    <rPh sb="207" eb="210">
      <t>ケイカクテキ</t>
    </rPh>
    <rPh sb="211" eb="213">
      <t>ショウカン</t>
    </rPh>
    <rPh sb="214" eb="216">
      <t>スイシン</t>
    </rPh>
    <phoneticPr fontId="5"/>
  </si>
  <si>
    <t>将来負担比率</t>
    <phoneticPr fontId="5"/>
  </si>
  <si>
    <t>有形固定資産減価償却率</t>
    <phoneticPr fontId="5"/>
  </si>
  <si>
    <t>類似団体内平均値</t>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</si>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</sst>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xmlns:c16r2="http://schemas.microsoft.com/office/drawing/2015/06/chart">
            <c:ext xmlns:c16="http://schemas.microsoft.com/office/drawing/2014/chart" uri="{C3380CC4-5D6E-409C-BE32-E72D297353CC}">
              <c16:uniqueId val="{00000000-B2E0-4A78-8187-36C9E8AE31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81518</c:v>
                </c:pt>
                <c:pt idx="1">
                  <c:v>116501</c:v>
                </c:pt>
                <c:pt idx="2">
                  <c:v>116092</c:v>
                </c:pt>
                <c:pt idx="3">
                  <c:v>152185</c:v>
                </c:pt>
                <c:pt idx="4">
                  <c:v>92641</c:v>
                </c:pt>
              </c:numCache>
            </c:numRef>
          </c:val>
          <c:smooth val="0"/>
          <c:extLst xmlns:c16r2="http://schemas.microsoft.com/office/drawing/2015/06/chart">
            <c:ext xmlns:c16="http://schemas.microsoft.com/office/drawing/2014/chart" uri="{C3380CC4-5D6E-409C-BE32-E72D297353CC}">
              <c16:uniqueId val="{00000001-B2E0-4A78-8187-36C9E8AE317C}"/>
            </c:ext>
          </c:extLst>
        </c:ser>
        <c:dLbls>
          <c:showLegendKey val="0"/>
          <c:showVal val="0"/>
          <c:showCatName val="0"/>
          <c:showSerName val="0"/>
          <c:showPercent val="0"/>
          <c:showBubbleSize val="0"/>
        </c:dLbls>
        <c:marker val="1"/>
        <c:smooth val="0"/>
        <c:axId val="164402120"/>
        <c:axId val="164400160"/>
      </c:lineChart>
      <c:catAx>
        <c:axId val="164402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400160"/>
        <c:crosses val="autoZero"/>
        <c:auto val="1"/>
        <c:lblAlgn val="ctr"/>
        <c:lblOffset val="100"/>
        <c:tickLblSkip val="1"/>
        <c:tickMarkSkip val="1"/>
        <c:noMultiLvlLbl val="0"/>
      </c:catAx>
      <c:valAx>
        <c:axId val="16440016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402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7.62</c:v>
                </c:pt>
                <c:pt idx="1">
                  <c:v>7.88</c:v>
                </c:pt>
                <c:pt idx="2">
                  <c:v>7.38</c:v>
                </c:pt>
                <c:pt idx="3">
                  <c:v>4.91</c:v>
                </c:pt>
                <c:pt idx="4">
                  <c:v>9.49</c:v>
                </c:pt>
              </c:numCache>
            </c:numRef>
          </c:val>
          <c:extLst xmlns:c16r2="http://schemas.microsoft.com/office/drawing/2015/06/chart">
            <c:ext xmlns:c16="http://schemas.microsoft.com/office/drawing/2014/chart" uri="{C3380CC4-5D6E-409C-BE32-E72D297353CC}">
              <c16:uniqueId val="{00000000-BDE2-4F9A-8873-2CFA5E8956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41.22</c:v>
                </c:pt>
                <c:pt idx="1">
                  <c:v>37.130000000000003</c:v>
                </c:pt>
                <c:pt idx="2">
                  <c:v>30.74</c:v>
                </c:pt>
                <c:pt idx="3">
                  <c:v>28.44</c:v>
                </c:pt>
                <c:pt idx="4">
                  <c:v>26.27</c:v>
                </c:pt>
              </c:numCache>
            </c:numRef>
          </c:val>
          <c:extLst xmlns:c16r2="http://schemas.microsoft.com/office/drawing/2015/06/chart">
            <c:ext xmlns:c16="http://schemas.microsoft.com/office/drawing/2014/chart" uri="{C3380CC4-5D6E-409C-BE32-E72D297353CC}">
              <c16:uniqueId val="{00000001-BDE2-4F9A-8873-2CFA5E895660}"/>
            </c:ext>
          </c:extLst>
        </c:ser>
        <c:dLbls>
          <c:showLegendKey val="0"/>
          <c:showVal val="0"/>
          <c:showCatName val="0"/>
          <c:showSerName val="0"/>
          <c:showPercent val="0"/>
          <c:showBubbleSize val="0"/>
        </c:dLbls>
        <c:gapWidth val="250"/>
        <c:overlap val="100"/>
        <c:axId val="164404080"/>
        <c:axId val="164399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2.5099999999999998</c:v>
                </c:pt>
                <c:pt idx="1">
                  <c:v>-5.43</c:v>
                </c:pt>
                <c:pt idx="2">
                  <c:v>-7.77</c:v>
                </c:pt>
                <c:pt idx="3">
                  <c:v>-5.08</c:v>
                </c:pt>
                <c:pt idx="4">
                  <c:v>2.34</c:v>
                </c:pt>
              </c:numCache>
            </c:numRef>
          </c:val>
          <c:smooth val="0"/>
          <c:extLst xmlns:c16r2="http://schemas.microsoft.com/office/drawing/2015/06/chart">
            <c:ext xmlns:c16="http://schemas.microsoft.com/office/drawing/2014/chart" uri="{C3380CC4-5D6E-409C-BE32-E72D297353CC}">
              <c16:uniqueId val="{00000002-BDE2-4F9A-8873-2CFA5E895660}"/>
            </c:ext>
          </c:extLst>
        </c:ser>
        <c:dLbls>
          <c:showLegendKey val="0"/>
          <c:showVal val="0"/>
          <c:showCatName val="0"/>
          <c:showSerName val="0"/>
          <c:showPercent val="0"/>
          <c:showBubbleSize val="0"/>
        </c:dLbls>
        <c:marker val="1"/>
        <c:smooth val="0"/>
        <c:axId val="164404080"/>
        <c:axId val="164399376"/>
      </c:lineChart>
      <c:catAx>
        <c:axId val="16440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4399376"/>
        <c:crosses val="autoZero"/>
        <c:auto val="1"/>
        <c:lblAlgn val="ctr"/>
        <c:lblOffset val="100"/>
        <c:tickLblSkip val="1"/>
        <c:tickMarkSkip val="1"/>
        <c:noMultiLvlLbl val="0"/>
      </c:catAx>
      <c:valAx>
        <c:axId val="164399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404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0.19</c:v>
                </c:pt>
                <c:pt idx="2">
                  <c:v>#N/A</c:v>
                </c:pt>
                <c:pt idx="3">
                  <c:v>0.01</c:v>
                </c:pt>
                <c:pt idx="4">
                  <c:v>#N/A</c:v>
                </c:pt>
                <c:pt idx="5">
                  <c:v>0.05</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0-290A-42E6-B982-E227A45459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90A-42E6-B982-E227A4545982}"/>
            </c:ext>
          </c:extLst>
        </c:ser>
        <c:ser>
          <c:idx val="2"/>
          <c:order val="2"/>
          <c:tx>
            <c:strRef>
              <c:f>データシート!$A$29</c:f>
              <c:strCache>
                <c:ptCount val="1"/>
                <c:pt idx="0">
                  <c:v>歯科診療所特別会計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0.01</c:v>
                </c:pt>
                <c:pt idx="4">
                  <c:v>#N/A</c:v>
                </c:pt>
                <c:pt idx="5">
                  <c:v>0.01</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2-290A-42E6-B982-E227A4545982}"/>
            </c:ext>
          </c:extLst>
        </c:ser>
        <c:ser>
          <c:idx val="3"/>
          <c:order val="3"/>
          <c:tx>
            <c:strRef>
              <c:f>データシート!$A$30</c:f>
              <c:strCache>
                <c:ptCount val="1"/>
                <c:pt idx="0">
                  <c:v>国民健康保険診療施設特別会計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0.06</c:v>
                </c:pt>
                <c:pt idx="2">
                  <c:v>#N/A</c:v>
                </c:pt>
                <c:pt idx="3">
                  <c:v>0.04</c:v>
                </c:pt>
                <c:pt idx="4">
                  <c:v>#N/A</c:v>
                </c:pt>
                <c:pt idx="5">
                  <c:v>0.04</c:v>
                </c:pt>
                <c:pt idx="6">
                  <c:v>#N/A</c:v>
                </c:pt>
                <c:pt idx="7">
                  <c:v>0.05</c:v>
                </c:pt>
                <c:pt idx="8">
                  <c:v>#N/A</c:v>
                </c:pt>
                <c:pt idx="9">
                  <c:v>0.08</c:v>
                </c:pt>
              </c:numCache>
            </c:numRef>
          </c:val>
          <c:extLst xmlns:c16r2="http://schemas.microsoft.com/office/drawing/2015/06/chart">
            <c:ext xmlns:c16="http://schemas.microsoft.com/office/drawing/2014/chart" uri="{C3380CC4-5D6E-409C-BE32-E72D297353CC}">
              <c16:uniqueId val="{00000003-290A-42E6-B982-E227A454598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1.91</c:v>
                </c:pt>
                <c:pt idx="2">
                  <c:v>#N/A</c:v>
                </c:pt>
                <c:pt idx="3">
                  <c:v>1.57</c:v>
                </c:pt>
                <c:pt idx="4">
                  <c:v>#N/A</c:v>
                </c:pt>
                <c:pt idx="5">
                  <c:v>0.89</c:v>
                </c:pt>
                <c:pt idx="6">
                  <c:v>#N/A</c:v>
                </c:pt>
                <c:pt idx="7">
                  <c:v>0.93</c:v>
                </c:pt>
                <c:pt idx="8">
                  <c:v>#N/A</c:v>
                </c:pt>
                <c:pt idx="9">
                  <c:v>1.05</c:v>
                </c:pt>
              </c:numCache>
            </c:numRef>
          </c:val>
          <c:extLst xmlns:c16r2="http://schemas.microsoft.com/office/drawing/2015/06/chart">
            <c:ext xmlns:c16="http://schemas.microsoft.com/office/drawing/2014/chart" uri="{C3380CC4-5D6E-409C-BE32-E72D297353CC}">
              <c16:uniqueId val="{00000004-290A-42E6-B982-E227A454598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0.92</c:v>
                </c:pt>
                <c:pt idx="2">
                  <c:v>#N/A</c:v>
                </c:pt>
                <c:pt idx="3">
                  <c:v>1.55</c:v>
                </c:pt>
                <c:pt idx="4">
                  <c:v>#N/A</c:v>
                </c:pt>
                <c:pt idx="5">
                  <c:v>0.99</c:v>
                </c:pt>
                <c:pt idx="6">
                  <c:v>#N/A</c:v>
                </c:pt>
                <c:pt idx="7">
                  <c:v>1.2</c:v>
                </c:pt>
                <c:pt idx="8">
                  <c:v>#N/A</c:v>
                </c:pt>
                <c:pt idx="9">
                  <c:v>1.37</c:v>
                </c:pt>
              </c:numCache>
            </c:numRef>
          </c:val>
          <c:extLst xmlns:c16r2="http://schemas.microsoft.com/office/drawing/2015/06/chart">
            <c:ext xmlns:c16="http://schemas.microsoft.com/office/drawing/2014/chart" uri="{C3380CC4-5D6E-409C-BE32-E72D297353CC}">
              <c16:uniqueId val="{00000005-290A-42E6-B982-E227A454598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0.57999999999999996</c:v>
                </c:pt>
                <c:pt idx="2">
                  <c:v>#N/A</c:v>
                </c:pt>
                <c:pt idx="3">
                  <c:v>0.85</c:v>
                </c:pt>
                <c:pt idx="4">
                  <c:v>#N/A</c:v>
                </c:pt>
                <c:pt idx="5">
                  <c:v>1.22</c:v>
                </c:pt>
                <c:pt idx="6">
                  <c:v>#N/A</c:v>
                </c:pt>
                <c:pt idx="7">
                  <c:v>1.53</c:v>
                </c:pt>
                <c:pt idx="8">
                  <c:v>#N/A</c:v>
                </c:pt>
                <c:pt idx="9">
                  <c:v>1.69</c:v>
                </c:pt>
              </c:numCache>
            </c:numRef>
          </c:val>
          <c:extLst xmlns:c16r2="http://schemas.microsoft.com/office/drawing/2015/06/chart">
            <c:ext xmlns:c16="http://schemas.microsoft.com/office/drawing/2014/chart" uri="{C3380CC4-5D6E-409C-BE32-E72D297353CC}">
              <c16:uniqueId val="{00000006-290A-42E6-B982-E227A454598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5.2</c:v>
                </c:pt>
                <c:pt idx="2">
                  <c:v>#N/A</c:v>
                </c:pt>
                <c:pt idx="3">
                  <c:v>6.13</c:v>
                </c:pt>
                <c:pt idx="4">
                  <c:v>#N/A</c:v>
                </c:pt>
                <c:pt idx="5">
                  <c:v>7.18</c:v>
                </c:pt>
                <c:pt idx="6">
                  <c:v>#N/A</c:v>
                </c:pt>
                <c:pt idx="7">
                  <c:v>8.19</c:v>
                </c:pt>
                <c:pt idx="8">
                  <c:v>#N/A</c:v>
                </c:pt>
                <c:pt idx="9">
                  <c:v>8.7799999999999994</c:v>
                </c:pt>
              </c:numCache>
            </c:numRef>
          </c:val>
          <c:extLst xmlns:c16r2="http://schemas.microsoft.com/office/drawing/2015/06/chart">
            <c:ext xmlns:c16="http://schemas.microsoft.com/office/drawing/2014/chart" uri="{C3380CC4-5D6E-409C-BE32-E72D297353CC}">
              <c16:uniqueId val="{00000007-290A-42E6-B982-E227A45459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7.57</c:v>
                </c:pt>
                <c:pt idx="2">
                  <c:v>#N/A</c:v>
                </c:pt>
                <c:pt idx="3">
                  <c:v>7.85</c:v>
                </c:pt>
                <c:pt idx="4">
                  <c:v>#N/A</c:v>
                </c:pt>
                <c:pt idx="5">
                  <c:v>7.31</c:v>
                </c:pt>
                <c:pt idx="6">
                  <c:v>#N/A</c:v>
                </c:pt>
                <c:pt idx="7">
                  <c:v>4.8499999999999996</c:v>
                </c:pt>
                <c:pt idx="8">
                  <c:v>#N/A</c:v>
                </c:pt>
                <c:pt idx="9">
                  <c:v>9.44</c:v>
                </c:pt>
              </c:numCache>
            </c:numRef>
          </c:val>
          <c:extLst xmlns:c16r2="http://schemas.microsoft.com/office/drawing/2015/06/chart">
            <c:ext xmlns:c16="http://schemas.microsoft.com/office/drawing/2014/chart" uri="{C3380CC4-5D6E-409C-BE32-E72D297353CC}">
              <c16:uniqueId val="{00000008-290A-42E6-B982-E227A454598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8.52</c:v>
                </c:pt>
                <c:pt idx="2">
                  <c:v>#N/A</c:v>
                </c:pt>
                <c:pt idx="3">
                  <c:v>8.26</c:v>
                </c:pt>
                <c:pt idx="4">
                  <c:v>#N/A</c:v>
                </c:pt>
                <c:pt idx="5">
                  <c:v>7.91</c:v>
                </c:pt>
                <c:pt idx="6">
                  <c:v>#N/A</c:v>
                </c:pt>
                <c:pt idx="7">
                  <c:v>7.39</c:v>
                </c:pt>
                <c:pt idx="8">
                  <c:v>#N/A</c:v>
                </c:pt>
                <c:pt idx="9">
                  <c:v>10.71</c:v>
                </c:pt>
              </c:numCache>
            </c:numRef>
          </c:val>
          <c:extLst xmlns:c16r2="http://schemas.microsoft.com/office/drawing/2015/06/chart">
            <c:ext xmlns:c16="http://schemas.microsoft.com/office/drawing/2014/chart" uri="{C3380CC4-5D6E-409C-BE32-E72D297353CC}">
              <c16:uniqueId val="{00000009-290A-42E6-B982-E227A4545982}"/>
            </c:ext>
          </c:extLst>
        </c:ser>
        <c:dLbls>
          <c:showLegendKey val="0"/>
          <c:showVal val="0"/>
          <c:showCatName val="0"/>
          <c:showSerName val="0"/>
          <c:showPercent val="0"/>
          <c:showBubbleSize val="0"/>
        </c:dLbls>
        <c:gapWidth val="150"/>
        <c:overlap val="100"/>
        <c:axId val="123646576"/>
        <c:axId val="310971128"/>
      </c:barChart>
      <c:catAx>
        <c:axId val="123646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0971128"/>
        <c:crosses val="autoZero"/>
        <c:auto val="1"/>
        <c:lblAlgn val="ctr"/>
        <c:lblOffset val="100"/>
        <c:tickLblSkip val="1"/>
        <c:tickMarkSkip val="1"/>
        <c:noMultiLvlLbl val="0"/>
      </c:catAx>
      <c:valAx>
        <c:axId val="310971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46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6540</c:v>
                </c:pt>
                <c:pt idx="5">
                  <c:v>6444</c:v>
                </c:pt>
                <c:pt idx="8">
                  <c:v>6300</c:v>
                </c:pt>
                <c:pt idx="11">
                  <c:v>6520</c:v>
                </c:pt>
                <c:pt idx="14">
                  <c:v>6381</c:v>
                </c:pt>
              </c:numCache>
            </c:numRef>
          </c:val>
          <c:extLst xmlns:c16r2="http://schemas.microsoft.com/office/drawing/2015/06/chart">
            <c:ext xmlns:c16="http://schemas.microsoft.com/office/drawing/2014/chart" uri="{C3380CC4-5D6E-409C-BE32-E72D297353CC}">
              <c16:uniqueId val="{00000000-6BEC-4A90-B289-2DB90B5813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BEC-4A90-B289-2DB90B5813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147</c:v>
                </c:pt>
                <c:pt idx="3">
                  <c:v>145</c:v>
                </c:pt>
                <c:pt idx="6">
                  <c:v>143</c:v>
                </c:pt>
                <c:pt idx="9">
                  <c:v>142</c:v>
                </c:pt>
                <c:pt idx="12">
                  <c:v>144</c:v>
                </c:pt>
              </c:numCache>
            </c:numRef>
          </c:val>
          <c:extLst xmlns:c16r2="http://schemas.microsoft.com/office/drawing/2015/06/chart">
            <c:ext xmlns:c16="http://schemas.microsoft.com/office/drawing/2014/chart" uri="{C3380CC4-5D6E-409C-BE32-E72D297353CC}">
              <c16:uniqueId val="{00000002-6BEC-4A90-B289-2DB90B5813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71</c:v>
                </c:pt>
                <c:pt idx="3">
                  <c:v>70</c:v>
                </c:pt>
                <c:pt idx="6">
                  <c:v>61</c:v>
                </c:pt>
                <c:pt idx="9">
                  <c:v>29</c:v>
                </c:pt>
                <c:pt idx="12">
                  <c:v>0</c:v>
                </c:pt>
              </c:numCache>
            </c:numRef>
          </c:val>
          <c:extLst xmlns:c16r2="http://schemas.microsoft.com/office/drawing/2015/06/chart">
            <c:ext xmlns:c16="http://schemas.microsoft.com/office/drawing/2014/chart" uri="{C3380CC4-5D6E-409C-BE32-E72D297353CC}">
              <c16:uniqueId val="{00000003-6BEC-4A90-B289-2DB90B5813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1746</c:v>
                </c:pt>
                <c:pt idx="3">
                  <c:v>1686</c:v>
                </c:pt>
                <c:pt idx="6">
                  <c:v>1614</c:v>
                </c:pt>
                <c:pt idx="9">
                  <c:v>1555</c:v>
                </c:pt>
                <c:pt idx="12">
                  <c:v>1533</c:v>
                </c:pt>
              </c:numCache>
            </c:numRef>
          </c:val>
          <c:extLst xmlns:c16r2="http://schemas.microsoft.com/office/drawing/2015/06/chart">
            <c:ext xmlns:c16="http://schemas.microsoft.com/office/drawing/2014/chart" uri="{C3380CC4-5D6E-409C-BE32-E72D297353CC}">
              <c16:uniqueId val="{00000004-6BEC-4A90-B289-2DB90B5813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BEC-4A90-B289-2DB90B5813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BEC-4A90-B289-2DB90B5813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7021</c:v>
                </c:pt>
                <c:pt idx="3">
                  <c:v>6884</c:v>
                </c:pt>
                <c:pt idx="6">
                  <c:v>6763</c:v>
                </c:pt>
                <c:pt idx="9">
                  <c:v>7217</c:v>
                </c:pt>
                <c:pt idx="12">
                  <c:v>7124</c:v>
                </c:pt>
              </c:numCache>
            </c:numRef>
          </c:val>
          <c:extLst xmlns:c16r2="http://schemas.microsoft.com/office/drawing/2015/06/chart">
            <c:ext xmlns:c16="http://schemas.microsoft.com/office/drawing/2014/chart" uri="{C3380CC4-5D6E-409C-BE32-E72D297353CC}">
              <c16:uniqueId val="{00000007-6BEC-4A90-B289-2DB90B58139C}"/>
            </c:ext>
          </c:extLst>
        </c:ser>
        <c:dLbls>
          <c:showLegendKey val="0"/>
          <c:showVal val="0"/>
          <c:showCatName val="0"/>
          <c:showSerName val="0"/>
          <c:showPercent val="0"/>
          <c:showBubbleSize val="0"/>
        </c:dLbls>
        <c:gapWidth val="100"/>
        <c:overlap val="100"/>
        <c:axId val="310972696"/>
        <c:axId val="310968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2445</c:v>
                </c:pt>
                <c:pt idx="2">
                  <c:v>#N/A</c:v>
                </c:pt>
                <c:pt idx="3">
                  <c:v>#N/A</c:v>
                </c:pt>
                <c:pt idx="4">
                  <c:v>2341</c:v>
                </c:pt>
                <c:pt idx="5">
                  <c:v>#N/A</c:v>
                </c:pt>
                <c:pt idx="6">
                  <c:v>#N/A</c:v>
                </c:pt>
                <c:pt idx="7">
                  <c:v>2281</c:v>
                </c:pt>
                <c:pt idx="8">
                  <c:v>#N/A</c:v>
                </c:pt>
                <c:pt idx="9">
                  <c:v>#N/A</c:v>
                </c:pt>
                <c:pt idx="10">
                  <c:v>2423</c:v>
                </c:pt>
                <c:pt idx="11">
                  <c:v>#N/A</c:v>
                </c:pt>
                <c:pt idx="12">
                  <c:v>#N/A</c:v>
                </c:pt>
                <c:pt idx="13">
                  <c:v>2420</c:v>
                </c:pt>
                <c:pt idx="14">
                  <c:v>#N/A</c:v>
                </c:pt>
              </c:numCache>
            </c:numRef>
          </c:val>
          <c:smooth val="0"/>
          <c:extLst xmlns:c16r2="http://schemas.microsoft.com/office/drawing/2015/06/chart">
            <c:ext xmlns:c16="http://schemas.microsoft.com/office/drawing/2014/chart" uri="{C3380CC4-5D6E-409C-BE32-E72D297353CC}">
              <c16:uniqueId val="{00000008-6BEC-4A90-B289-2DB90B58139C}"/>
            </c:ext>
          </c:extLst>
        </c:ser>
        <c:dLbls>
          <c:showLegendKey val="0"/>
          <c:showVal val="0"/>
          <c:showCatName val="0"/>
          <c:showSerName val="0"/>
          <c:showPercent val="0"/>
          <c:showBubbleSize val="0"/>
        </c:dLbls>
        <c:marker val="1"/>
        <c:smooth val="0"/>
        <c:axId val="310972696"/>
        <c:axId val="310968776"/>
      </c:lineChart>
      <c:catAx>
        <c:axId val="310972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0968776"/>
        <c:crosses val="autoZero"/>
        <c:auto val="1"/>
        <c:lblAlgn val="ctr"/>
        <c:lblOffset val="100"/>
        <c:tickLblSkip val="1"/>
        <c:tickMarkSkip val="1"/>
        <c:noMultiLvlLbl val="0"/>
      </c:catAx>
      <c:valAx>
        <c:axId val="310968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0972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50676</c:v>
                </c:pt>
                <c:pt idx="5">
                  <c:v>49558</c:v>
                </c:pt>
                <c:pt idx="8">
                  <c:v>49538</c:v>
                </c:pt>
                <c:pt idx="11">
                  <c:v>50586</c:v>
                </c:pt>
                <c:pt idx="14">
                  <c:v>48969</c:v>
                </c:pt>
              </c:numCache>
            </c:numRef>
          </c:val>
          <c:extLst xmlns:c16r2="http://schemas.microsoft.com/office/drawing/2015/06/chart">
            <c:ext xmlns:c16="http://schemas.microsoft.com/office/drawing/2014/chart" uri="{C3380CC4-5D6E-409C-BE32-E72D297353CC}">
              <c16:uniqueId val="{00000000-96F7-4E97-AF6D-DB6335B956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1906</c:v>
                </c:pt>
                <c:pt idx="5">
                  <c:v>1876</c:v>
                </c:pt>
                <c:pt idx="8">
                  <c:v>1996</c:v>
                </c:pt>
                <c:pt idx="11">
                  <c:v>2072</c:v>
                </c:pt>
                <c:pt idx="14">
                  <c:v>2200</c:v>
                </c:pt>
              </c:numCache>
            </c:numRef>
          </c:val>
          <c:extLst xmlns:c16r2="http://schemas.microsoft.com/office/drawing/2015/06/chart">
            <c:ext xmlns:c16="http://schemas.microsoft.com/office/drawing/2014/chart" uri="{C3380CC4-5D6E-409C-BE32-E72D297353CC}">
              <c16:uniqueId val="{00000001-96F7-4E97-AF6D-DB6335B956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17946</c:v>
                </c:pt>
                <c:pt idx="5">
                  <c:v>16635</c:v>
                </c:pt>
                <c:pt idx="8">
                  <c:v>15254</c:v>
                </c:pt>
                <c:pt idx="11">
                  <c:v>14693</c:v>
                </c:pt>
                <c:pt idx="14">
                  <c:v>13981</c:v>
                </c:pt>
              </c:numCache>
            </c:numRef>
          </c:val>
          <c:extLst xmlns:c16r2="http://schemas.microsoft.com/office/drawing/2015/06/chart">
            <c:ext xmlns:c16="http://schemas.microsoft.com/office/drawing/2014/chart" uri="{C3380CC4-5D6E-409C-BE32-E72D297353CC}">
              <c16:uniqueId val="{00000002-96F7-4E97-AF6D-DB6335B956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6F7-4E97-AF6D-DB6335B956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6F7-4E97-AF6D-DB6335B956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6F7-4E97-AF6D-DB6335B956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9029</c:v>
                </c:pt>
                <c:pt idx="3">
                  <c:v>8566</c:v>
                </c:pt>
                <c:pt idx="6">
                  <c:v>7948</c:v>
                </c:pt>
                <c:pt idx="9">
                  <c:v>7583</c:v>
                </c:pt>
                <c:pt idx="12">
                  <c:v>7034</c:v>
                </c:pt>
              </c:numCache>
            </c:numRef>
          </c:val>
          <c:extLst xmlns:c16r2="http://schemas.microsoft.com/office/drawing/2015/06/chart">
            <c:ext xmlns:c16="http://schemas.microsoft.com/office/drawing/2014/chart" uri="{C3380CC4-5D6E-409C-BE32-E72D297353CC}">
              <c16:uniqueId val="{00000006-96F7-4E97-AF6D-DB6335B956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160</c:v>
                </c:pt>
                <c:pt idx="3">
                  <c:v>95</c:v>
                </c:pt>
                <c:pt idx="6">
                  <c:v>33</c:v>
                </c:pt>
                <c:pt idx="9">
                  <c:v>0</c:v>
                </c:pt>
                <c:pt idx="12">
                  <c:v>0</c:v>
                </c:pt>
              </c:numCache>
            </c:numRef>
          </c:val>
          <c:extLst xmlns:c16r2="http://schemas.microsoft.com/office/drawing/2015/06/chart">
            <c:ext xmlns:c16="http://schemas.microsoft.com/office/drawing/2014/chart" uri="{C3380CC4-5D6E-409C-BE32-E72D297353CC}">
              <c16:uniqueId val="{00000007-96F7-4E97-AF6D-DB6335B956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14599</c:v>
                </c:pt>
                <c:pt idx="3">
                  <c:v>14224</c:v>
                </c:pt>
                <c:pt idx="6">
                  <c:v>13331</c:v>
                </c:pt>
                <c:pt idx="9">
                  <c:v>12169</c:v>
                </c:pt>
                <c:pt idx="12">
                  <c:v>11127</c:v>
                </c:pt>
              </c:numCache>
            </c:numRef>
          </c:val>
          <c:extLst xmlns:c16r2="http://schemas.microsoft.com/office/drawing/2015/06/chart">
            <c:ext xmlns:c16="http://schemas.microsoft.com/office/drawing/2014/chart" uri="{C3380CC4-5D6E-409C-BE32-E72D297353CC}">
              <c16:uniqueId val="{00000008-96F7-4E97-AF6D-DB6335B956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965</c:v>
                </c:pt>
                <c:pt idx="3">
                  <c:v>837</c:v>
                </c:pt>
                <c:pt idx="6">
                  <c:v>708</c:v>
                </c:pt>
                <c:pt idx="9">
                  <c:v>577</c:v>
                </c:pt>
                <c:pt idx="12">
                  <c:v>444</c:v>
                </c:pt>
              </c:numCache>
            </c:numRef>
          </c:val>
          <c:extLst xmlns:c16r2="http://schemas.microsoft.com/office/drawing/2015/06/chart">
            <c:ext xmlns:c16="http://schemas.microsoft.com/office/drawing/2014/chart" uri="{C3380CC4-5D6E-409C-BE32-E72D297353CC}">
              <c16:uniqueId val="{00000009-96F7-4E97-AF6D-DB6335B956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51281</c:v>
                </c:pt>
                <c:pt idx="3">
                  <c:v>50690</c:v>
                </c:pt>
                <c:pt idx="6">
                  <c:v>51103</c:v>
                </c:pt>
                <c:pt idx="9">
                  <c:v>53365</c:v>
                </c:pt>
                <c:pt idx="12">
                  <c:v>51803</c:v>
                </c:pt>
              </c:numCache>
            </c:numRef>
          </c:val>
          <c:extLst xmlns:c16r2="http://schemas.microsoft.com/office/drawing/2015/06/chart">
            <c:ext xmlns:c16="http://schemas.microsoft.com/office/drawing/2014/chart" uri="{C3380CC4-5D6E-409C-BE32-E72D297353CC}">
              <c16:uniqueId val="{0000000A-96F7-4E97-AF6D-DB6335B956D5}"/>
            </c:ext>
          </c:extLst>
        </c:ser>
        <c:dLbls>
          <c:showLegendKey val="0"/>
          <c:showVal val="0"/>
          <c:showCatName val="0"/>
          <c:showSerName val="0"/>
          <c:showPercent val="0"/>
          <c:showBubbleSize val="0"/>
        </c:dLbls>
        <c:gapWidth val="100"/>
        <c:overlap val="100"/>
        <c:axId val="310975048"/>
        <c:axId val="310971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5506</c:v>
                </c:pt>
                <c:pt idx="2">
                  <c:v>#N/A</c:v>
                </c:pt>
                <c:pt idx="3">
                  <c:v>#N/A</c:v>
                </c:pt>
                <c:pt idx="4">
                  <c:v>6343</c:v>
                </c:pt>
                <c:pt idx="5">
                  <c:v>#N/A</c:v>
                </c:pt>
                <c:pt idx="6">
                  <c:v>#N/A</c:v>
                </c:pt>
                <c:pt idx="7">
                  <c:v>6335</c:v>
                </c:pt>
                <c:pt idx="8">
                  <c:v>#N/A</c:v>
                </c:pt>
                <c:pt idx="9">
                  <c:v>#N/A</c:v>
                </c:pt>
                <c:pt idx="10">
                  <c:v>6342</c:v>
                </c:pt>
                <c:pt idx="11">
                  <c:v>#N/A</c:v>
                </c:pt>
                <c:pt idx="12">
                  <c:v>#N/A</c:v>
                </c:pt>
                <c:pt idx="13">
                  <c:v>5259</c:v>
                </c:pt>
                <c:pt idx="14">
                  <c:v>#N/A</c:v>
                </c:pt>
              </c:numCache>
            </c:numRef>
          </c:val>
          <c:smooth val="0"/>
          <c:extLst xmlns:c16r2="http://schemas.microsoft.com/office/drawing/2015/06/chart">
            <c:ext xmlns:c16="http://schemas.microsoft.com/office/drawing/2014/chart" uri="{C3380CC4-5D6E-409C-BE32-E72D297353CC}">
              <c16:uniqueId val="{0000000B-96F7-4E97-AF6D-DB6335B956D5}"/>
            </c:ext>
          </c:extLst>
        </c:ser>
        <c:dLbls>
          <c:showLegendKey val="0"/>
          <c:showVal val="0"/>
          <c:showCatName val="0"/>
          <c:showSerName val="0"/>
          <c:showPercent val="0"/>
          <c:showBubbleSize val="0"/>
        </c:dLbls>
        <c:marker val="1"/>
        <c:smooth val="0"/>
        <c:axId val="310975048"/>
        <c:axId val="310971912"/>
      </c:lineChart>
      <c:catAx>
        <c:axId val="310975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0971912"/>
        <c:crosses val="autoZero"/>
        <c:auto val="1"/>
        <c:lblAlgn val="ctr"/>
        <c:lblOffset val="100"/>
        <c:tickLblSkip val="1"/>
        <c:tickMarkSkip val="1"/>
        <c:noMultiLvlLbl val="0"/>
      </c:catAx>
      <c:valAx>
        <c:axId val="310971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0975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9698</c:v>
                </c:pt>
                <c:pt idx="1">
                  <c:v>8900</c:v>
                </c:pt>
                <c:pt idx="2">
                  <c:v>8202</c:v>
                </c:pt>
              </c:numCache>
            </c:numRef>
          </c:val>
          <c:extLst xmlns:c16r2="http://schemas.microsoft.com/office/drawing/2015/06/chart">
            <c:ext xmlns:c16="http://schemas.microsoft.com/office/drawing/2014/chart" uri="{C3380CC4-5D6E-409C-BE32-E72D297353CC}">
              <c16:uniqueId val="{00000000-4F8F-49E8-ABA2-677492583C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2172</c:v>
                </c:pt>
                <c:pt idx="1">
                  <c:v>1978</c:v>
                </c:pt>
                <c:pt idx="2">
                  <c:v>1795</c:v>
                </c:pt>
              </c:numCache>
            </c:numRef>
          </c:val>
          <c:extLst xmlns:c16r2="http://schemas.microsoft.com/office/drawing/2015/06/chart">
            <c:ext xmlns:c16="http://schemas.microsoft.com/office/drawing/2014/chart" uri="{C3380CC4-5D6E-409C-BE32-E72D297353CC}">
              <c16:uniqueId val="{00000001-4F8F-49E8-ABA2-677492583C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3899</c:v>
                </c:pt>
                <c:pt idx="1">
                  <c:v>4179</c:v>
                </c:pt>
                <c:pt idx="2">
                  <c:v>4380</c:v>
                </c:pt>
              </c:numCache>
            </c:numRef>
          </c:val>
          <c:extLst xmlns:c16r2="http://schemas.microsoft.com/office/drawing/2015/06/chart">
            <c:ext xmlns:c16="http://schemas.microsoft.com/office/drawing/2014/chart" uri="{C3380CC4-5D6E-409C-BE32-E72D297353CC}">
              <c16:uniqueId val="{00000002-4F8F-49E8-ABA2-677492583CF8}"/>
            </c:ext>
          </c:extLst>
        </c:ser>
        <c:dLbls>
          <c:showLegendKey val="0"/>
          <c:showVal val="0"/>
          <c:showCatName val="0"/>
          <c:showSerName val="0"/>
          <c:showPercent val="0"/>
          <c:showBubbleSize val="0"/>
        </c:dLbls>
        <c:gapWidth val="120"/>
        <c:overlap val="100"/>
        <c:axId val="310972304"/>
        <c:axId val="310973480"/>
      </c:barChart>
      <c:catAx>
        <c:axId val="31097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0973480"/>
        <c:crosses val="autoZero"/>
        <c:auto val="1"/>
        <c:lblAlgn val="ctr"/>
        <c:lblOffset val="100"/>
        <c:tickLblSkip val="1"/>
        <c:tickMarkSkip val="1"/>
        <c:noMultiLvlLbl val="0"/>
      </c:catAx>
      <c:valAx>
        <c:axId val="310973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097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FAB-4BEF-B620-3B18FD8E5972}"/>
                </c:ext>
                <c:ext xmlns:c15="http://schemas.microsoft.com/office/drawing/2012/chart" uri="{CE6537A1-D6FC-4f65-9D91-7224C49458BB}">
                  <c15:layout/>
                  <c15:dlblFieldTable>
                    <c15:dlblFTEntry>
                      <c15:txfldGUID>{42405A6C-C908-47B7-98B8-2F165348276C}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FAB-4BEF-B620-3B18FD8E5972}"/>
                </c:ext>
                <c:ext xmlns:c15="http://schemas.microsoft.com/office/drawing/2012/chart" uri="{CE6537A1-D6FC-4f65-9D91-7224C49458BB}">
                  <c15:dlblFieldTable>
                    <c15:dlblFTEntry>
                      <c15:txfldGUID>{0F7FC9AB-B19A-4BDD-A6E5-F5AD93BC0EE1}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FAB-4BEF-B620-3B18FD8E5972}"/>
                </c:ext>
                <c:ext xmlns:c15="http://schemas.microsoft.com/office/drawing/2012/chart" uri="{CE6537A1-D6FC-4f65-9D91-7224C49458BB}">
                  <c15:dlblFieldTable>
                    <c15:dlblFTEntry>
                      <c15:txfldGUID>{FEACD6AF-F7FE-4F0E-875E-65F5DD976589}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FAB-4BEF-B620-3B18FD8E5972}"/>
                </c:ext>
                <c:ext xmlns:c15="http://schemas.microsoft.com/office/drawing/2012/chart" uri="{CE6537A1-D6FC-4f65-9D91-7224C49458BB}">
                  <c15:dlblFieldTable>
                    <c15:dlblFTEntry>
                      <c15:txfldGUID>{97FF2659-4906-444D-B500-328F8FCACCAF}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FAB-4BEF-B620-3B18FD8E5972}"/>
                </c:ext>
                <c:ext xmlns:c15="http://schemas.microsoft.com/office/drawing/2012/chart" uri="{CE6537A1-D6FC-4f65-9D91-7224C49458BB}">
                  <c15:dlblFieldTable>
                    <c15:dlblFTEntry>
                      <c15:txfldGUID>{2706C808-82BF-4B49-A9BE-68A213ADFE49}</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FAB-4BEF-B620-3B18FD8E5972}"/>
                </c:ext>
                <c:ext xmlns:c15="http://schemas.microsoft.com/office/drawing/2012/chart" uri="{CE6537A1-D6FC-4f65-9D91-7224C49458BB}">
                  <c15:layout/>
                  <c15:dlblFieldTable>
                    <c15:dlblFTEntry>
                      <c15:txfldGUID>{EC3F591C-7D38-438A-B73F-68213C7497CA}</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271691435897002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FAB-4BEF-B620-3B18FD8E5972}"/>
                </c:ext>
                <c:ext xmlns:c15="http://schemas.microsoft.com/office/drawing/2012/chart" uri="{CE6537A1-D6FC-4f65-9D91-7224C49458BB}">
                  <c15:layout/>
                  <c15:dlblFieldTable>
                    <c15:dlblFTEntry>
                      <c15:txfldGUID>{83B58856-11BC-488E-8ACB-17ADCC73C4AF}</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4.144403676083643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FAB-4BEF-B620-3B18FD8E5972}"/>
                </c:ext>
                <c:ext xmlns:c15="http://schemas.microsoft.com/office/drawing/2012/chart" uri="{CE6537A1-D6FC-4f65-9D91-7224C49458BB}">
                  <c15:layout/>
                  <c15:dlblFieldTable>
                    <c15:dlblFTEntry>
                      <c15:txfldGUID>{45E83233-3820-4E6E-84B1-124519E2F2F2}</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FAB-4BEF-B620-3B18FD8E5972}"/>
                </c:ext>
                <c:ext xmlns:c15="http://schemas.microsoft.com/office/drawing/2012/chart" uri="{CE6537A1-D6FC-4f65-9D91-7224C49458BB}">
                  <c15:layout/>
                  <c15:dlblFieldTable>
                    <c15:dlblFTEntry>
                      <c15:txfldGUID>{E75D434A-4DD3-4AF4-A072-921536B8BA3E}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66.099999999999994</c:v>
                </c:pt>
                <c:pt idx="16">
                  <c:v>67.3</c:v>
                </c:pt>
                <c:pt idx="24">
                  <c:v>67.5</c:v>
                </c:pt>
                <c:pt idx="32">
                  <c:v>68.7</c:v>
                </c:pt>
              </c:numCache>
            </c:numRef>
          </c:xVal>
          <c:yVal>
            <c:numRef>
              <c:f>公会計指標分析・財政指標組合せ分析表!$BP$51:$DC$51</c:f>
              <c:numCache>
                <c:formatCode>#,##0.0;"▲ "#,##0.0</c:formatCode>
                <c:ptCount val="40"/>
                <c:pt idx="0">
                  <c:v>20.399999999999999</c:v>
                </c:pt>
                <c:pt idx="8">
                  <c:v>24.4</c:v>
                </c:pt>
                <c:pt idx="16">
                  <c:v>24.8</c:v>
                </c:pt>
                <c:pt idx="24">
                  <c:v>25.3</c:v>
                </c:pt>
                <c:pt idx="32">
                  <c:v>20.9</c:v>
                </c:pt>
              </c:numCache>
            </c:numRef>
          </c:yVal>
          <c:smooth val="0"/>
          <c:extLst xmlns:c16r2="http://schemas.microsoft.com/office/drawing/2015/06/chart">
            <c:ext xmlns:c16="http://schemas.microsoft.com/office/drawing/2014/chart" uri="{C3380CC4-5D6E-409C-BE32-E72D297353CC}">
              <c16:uniqueId val="{00000009-1FAB-4BEF-B620-3B18FD8E59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FAB-4BEF-B620-3B18FD8E5972}"/>
                </c:ext>
                <c:ext xmlns:c15="http://schemas.microsoft.com/office/drawing/2012/chart" uri="{CE6537A1-D6FC-4f65-9D91-7224C49458BB}">
                  <c15:layout/>
                  <c15:dlblFieldTable>
                    <c15:dlblFTEntry>
                      <c15:txfldGUID>{70D910A3-D621-474D-A508-B2D3D669E657}</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FAB-4BEF-B620-3B18FD8E5972}"/>
                </c:ext>
                <c:ext xmlns:c15="http://schemas.microsoft.com/office/drawing/2012/chart" uri="{CE6537A1-D6FC-4f65-9D91-7224C49458BB}">
                  <c15:dlblFieldTable>
                    <c15:dlblFTEntry>
                      <c15:txfldGUID>{88502FC2-65F8-4706-895A-22CA10B02B0A}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FAB-4BEF-B620-3B18FD8E5972}"/>
                </c:ext>
                <c:ext xmlns:c15="http://schemas.microsoft.com/office/drawing/2012/chart" uri="{CE6537A1-D6FC-4f65-9D91-7224C49458BB}">
                  <c15:dlblFieldTable>
                    <c15:dlblFTEntry>
                      <c15:txfldGUID>{BD248C19-B7B9-45F5-B721-0753854EED5B}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FAB-4BEF-B620-3B18FD8E5972}"/>
                </c:ext>
                <c:ext xmlns:c15="http://schemas.microsoft.com/office/drawing/2012/chart" uri="{CE6537A1-D6FC-4f65-9D91-7224C49458BB}">
                  <c15:dlblFieldTable>
                    <c15:dlblFTEntry>
                      <c15:txfldGUID>{D090396E-00F4-4FC6-8CF0-B4427FDFB2C9}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FAB-4BEF-B620-3B18FD8E5972}"/>
                </c:ext>
                <c:ext xmlns:c15="http://schemas.microsoft.com/office/drawing/2012/chart" uri="{CE6537A1-D6FC-4f65-9D91-7224C49458BB}">
                  <c15:dlblFieldTable>
                    <c15:dlblFTEntry>
                      <c15:txfldGUID>{D44266CB-A130-4C29-AFCE-2BB981BFD82D}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FAB-4BEF-B620-3B18FD8E5972}"/>
                </c:ext>
                <c:ext xmlns:c15="http://schemas.microsoft.com/office/drawing/2012/chart" uri="{CE6537A1-D6FC-4f65-9D91-7224C49458BB}">
                  <c15:layout/>
                  <c15:dlblFieldTable>
                    <c15:dlblFTEntry>
                      <c15:txfldGUID>{702F929E-0D51-4FBD-A6B2-91D9349C98C8}</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FAB-4BEF-B620-3B18FD8E5972}"/>
                </c:ext>
                <c:ext xmlns:c15="http://schemas.microsoft.com/office/drawing/2012/chart" uri="{CE6537A1-D6FC-4f65-9D91-7224C49458BB}">
                  <c15:layout/>
                  <c15:dlblFieldTable>
                    <c15:dlblFTEntry>
                      <c15:txfldGUID>{693A0346-D62E-4F16-BFE0-32560B3DEA9E}</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FAB-4BEF-B620-3B18FD8E5972}"/>
                </c:ext>
                <c:ext xmlns:c15="http://schemas.microsoft.com/office/drawing/2012/chart" uri="{CE6537A1-D6FC-4f65-9D91-7224C49458BB}">
                  <c15:layout/>
                  <c15:dlblFieldTable>
                    <c15:dlblFTEntry>
                      <c15:txfldGUID>{E69F8947-1320-4969-B173-559A131E9B0B}</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FAB-4BEF-B620-3B18FD8E5972}"/>
                </c:ext>
                <c:ext xmlns:c15="http://schemas.microsoft.com/office/drawing/2012/chart" uri="{CE6537A1-D6FC-4f65-9D91-7224C49458BB}">
                  <c15:layout/>
                  <c15:dlblFieldTable>
                    <c15:dlblFTEntry>
                      <c15:txfldGUID>{FFCF6777-1C38-400E-AE29-B65E0940F489}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1FAB-4BEF-B620-3B18FD8E5972}"/>
            </c:ext>
          </c:extLst>
        </c:ser>
        <c:dLbls>
          <c:showLegendKey val="0"/>
          <c:showVal val="1"/>
          <c:showCatName val="0"/>
          <c:showSerName val="0"/>
          <c:showPercent val="0"/>
          <c:showBubbleSize val="0"/>
        </c:dLbls>
        <c:axId val="528588416"/>
        <c:axId val="528586456"/>
      </c:scatterChart>
      <c:valAx>
        <c:axId val="528588416"/>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8586456"/>
        <c:crosses val="autoZero"/>
        <c:crossBetween val="midCat"/>
      </c:valAx>
      <c:valAx>
        <c:axId val="528586456"/>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8588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2F0-47C5-A20C-082814EA0FCE}"/>
                </c:ext>
                <c:ext xmlns:c15="http://schemas.microsoft.com/office/drawing/2012/chart" uri="{CE6537A1-D6FC-4f65-9D91-7224C49458BB}">
                  <c15:layout/>
                  <c15:dlblFieldTable>
                    <c15:dlblFTEntry>
                      <c15:txfldGUID>{0AB69FCE-2B5C-4C8F-B951-754B80641C7F}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2F0-47C5-A20C-082814EA0FCE}"/>
                </c:ext>
                <c:ext xmlns:c15="http://schemas.microsoft.com/office/drawing/2012/chart" uri="{CE6537A1-D6FC-4f65-9D91-7224C49458BB}">
                  <c15:dlblFieldTable>
                    <c15:dlblFTEntry>
                      <c15:txfldGUID>{8A54E18D-06B9-4274-8D60-1F18CC13FB15}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2F0-47C5-A20C-082814EA0FCE}"/>
                </c:ext>
                <c:ext xmlns:c15="http://schemas.microsoft.com/office/drawing/2012/chart" uri="{CE6537A1-D6FC-4f65-9D91-7224C49458BB}">
                  <c15:dlblFieldTable>
                    <c15:dlblFTEntry>
                      <c15:txfldGUID>{3E2623B9-720C-4FDD-BEAA-7938CB8B46FA}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2F0-47C5-A20C-082814EA0FCE}"/>
                </c:ext>
                <c:ext xmlns:c15="http://schemas.microsoft.com/office/drawing/2012/chart" uri="{CE6537A1-D6FC-4f65-9D91-7224C49458BB}">
                  <c15:dlblFieldTable>
                    <c15:dlblFTEntry>
                      <c15:txfldGUID>{C0B4C721-3DB8-4E3A-B387-3CF3C7E3C274}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2F0-47C5-A20C-082814EA0FCE}"/>
                </c:ext>
                <c:ext xmlns:c15="http://schemas.microsoft.com/office/drawing/2012/chart" uri="{CE6537A1-D6FC-4f65-9D91-7224C49458BB}">
                  <c15:dlblFieldTable>
                    <c15:dlblFTEntry>
                      <c15:txfldGUID>{2C2CC561-95C5-4109-BB27-EBC8B07165F3}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2F0-47C5-A20C-082814EA0FCE}"/>
                </c:ext>
                <c:ext xmlns:c15="http://schemas.microsoft.com/office/drawing/2012/chart" uri="{CE6537A1-D6FC-4f65-9D91-7224C49458BB}">
                  <c15:layout/>
                  <c15:dlblFieldTable>
                    <c15:dlblFTEntry>
                      <c15:txfldGUID>{8CCA392E-84D4-4B40-A27B-040C4618B5F0}</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2F0-47C5-A20C-082814EA0FCE}"/>
                </c:ext>
                <c:ext xmlns:c15="http://schemas.microsoft.com/office/drawing/2012/chart" uri="{CE6537A1-D6FC-4f65-9D91-7224C49458BB}">
                  <c15:layout/>
                  <c15:dlblFieldTable>
                    <c15:dlblFTEntry>
                      <c15:txfldGUID>{3878895F-30D2-4294-8298-FF809CB3A614}</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2F0-47C5-A20C-082814EA0FCE}"/>
                </c:ext>
                <c:ext xmlns:c15="http://schemas.microsoft.com/office/drawing/2012/chart" uri="{CE6537A1-D6FC-4f65-9D91-7224C49458BB}">
                  <c15:layout/>
                  <c15:dlblFieldTable>
                    <c15:dlblFTEntry>
                      <c15:txfldGUID>{D648FB90-2BCB-498B-869C-A13DEBD4E03D}</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2F0-47C5-A20C-082814EA0FCE}"/>
                </c:ext>
                <c:ext xmlns:c15="http://schemas.microsoft.com/office/drawing/2012/chart" uri="{CE6537A1-D6FC-4f65-9D91-7224C49458BB}">
                  <c15:layout/>
                  <c15:dlblFieldTable>
                    <c15:dlblFTEntry>
                      <c15:txfldGUID>{9B081172-F8CA-4E49-8CE7-ED037BA554F9}</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8.8000000000000007</c:v>
                </c:pt>
                <c:pt idx="16">
                  <c:v>9</c:v>
                </c:pt>
                <c:pt idx="24">
                  <c:v>9.1999999999999993</c:v>
                </c:pt>
                <c:pt idx="32">
                  <c:v>9.4</c:v>
                </c:pt>
              </c:numCache>
            </c:numRef>
          </c:xVal>
          <c:yVal>
            <c:numRef>
              <c:f>公会計指標分析・財政指標組合せ分析表!$BP$73:$DC$73</c:f>
              <c:numCache>
                <c:formatCode>#,##0.0;"▲ "#,##0.0</c:formatCode>
                <c:ptCount val="40"/>
                <c:pt idx="0">
                  <c:v>20.399999999999999</c:v>
                </c:pt>
                <c:pt idx="8">
                  <c:v>24.4</c:v>
                </c:pt>
                <c:pt idx="16">
                  <c:v>24.8</c:v>
                </c:pt>
                <c:pt idx="24">
                  <c:v>25.3</c:v>
                </c:pt>
                <c:pt idx="32">
                  <c:v>20.9</c:v>
                </c:pt>
              </c:numCache>
            </c:numRef>
          </c:yVal>
          <c:smooth val="0"/>
          <c:extLst xmlns:c16r2="http://schemas.microsoft.com/office/drawing/2015/06/chart">
            <c:ext xmlns:c16="http://schemas.microsoft.com/office/drawing/2014/chart" uri="{C3380CC4-5D6E-409C-BE32-E72D297353CC}">
              <c16:uniqueId val="{00000009-52F0-47C5-A20C-082814EA0F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2F0-47C5-A20C-082814EA0FCE}"/>
                </c:ext>
                <c:ext xmlns:c15="http://schemas.microsoft.com/office/drawing/2012/chart" uri="{CE6537A1-D6FC-4f65-9D91-7224C49458BB}">
                  <c15:layout/>
                  <c15:dlblFieldTable>
                    <c15:dlblFTEntry>
                      <c15:txfldGUID>{213E3B67-F30F-490F-A865-E4A38E4BED9B}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2F0-47C5-A20C-082814EA0FCE}"/>
                </c:ext>
                <c:ext xmlns:c15="http://schemas.microsoft.com/office/drawing/2012/chart" uri="{CE6537A1-D6FC-4f65-9D91-7224C49458BB}">
                  <c15:dlblFieldTable>
                    <c15:dlblFTEntry>
                      <c15:txfldGUID>{2212E1D8-EA73-44D8-B113-BFAB31EB19CF}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2F0-47C5-A20C-082814EA0FCE}"/>
                </c:ext>
                <c:ext xmlns:c15="http://schemas.microsoft.com/office/drawing/2012/chart" uri="{CE6537A1-D6FC-4f65-9D91-7224C49458BB}">
                  <c15:dlblFieldTable>
                    <c15:dlblFTEntry>
                      <c15:txfldGUID>{23D1BA3F-1E4C-4A01-9B51-9E4B47E9445B}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2F0-47C5-A20C-082814EA0FCE}"/>
                </c:ext>
                <c:ext xmlns:c15="http://schemas.microsoft.com/office/drawing/2012/chart" uri="{CE6537A1-D6FC-4f65-9D91-7224C49458BB}">
                  <c15:dlblFieldTable>
                    <c15:dlblFTEntry>
                      <c15:txfldGUID>{417A5476-6B7A-48BC-9FEA-DCE3F959EA28}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2F0-47C5-A20C-082814EA0FCE}"/>
                </c:ext>
                <c:ext xmlns:c15="http://schemas.microsoft.com/office/drawing/2012/chart" uri="{CE6537A1-D6FC-4f65-9D91-7224C49458BB}">
                  <c15:dlblFieldTable>
                    <c15:dlblFTEntry>
                      <c15:txfldGUID>{5F37C885-DC8D-4E48-8CE2-4557C0613C73}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2F0-47C5-A20C-082814EA0FCE}"/>
                </c:ext>
                <c:ext xmlns:c15="http://schemas.microsoft.com/office/drawing/2012/chart" uri="{CE6537A1-D6FC-4f65-9D91-7224C49458BB}">
                  <c15:layout/>
                  <c15:dlblFieldTable>
                    <c15:dlblFTEntry>
                      <c15:txfldGUID>{F25FB275-C005-4A74-9C2D-D1ADD775B842}</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2F0-47C5-A20C-082814EA0FCE}"/>
                </c:ext>
                <c:ext xmlns:c15="http://schemas.microsoft.com/office/drawing/2012/chart" uri="{CE6537A1-D6FC-4f65-9D91-7224C49458BB}">
                  <c15:layout/>
                  <c15:dlblFieldTable>
                    <c15:dlblFTEntry>
                      <c15:txfldGUID>{CE135ACD-D1C1-44A6-9862-28B24EF70676}</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2F0-47C5-A20C-082814EA0FCE}"/>
                </c:ext>
                <c:ext xmlns:c15="http://schemas.microsoft.com/office/drawing/2012/chart" uri="{CE6537A1-D6FC-4f65-9D91-7224C49458BB}">
                  <c15:layout/>
                  <c15:dlblFieldTable>
                    <c15:dlblFTEntry>
                      <c15:txfldGUID>{205CE706-23BE-4175-A174-F07A72786A65}</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2F0-47C5-A20C-082814EA0FCE}"/>
                </c:ext>
                <c:ext xmlns:c15="http://schemas.microsoft.com/office/drawing/2012/chart" uri="{CE6537A1-D6FC-4f65-9D91-7224C49458BB}">
                  <c15:layout/>
                  <c15:dlblFieldTable>
                    <c15:dlblFTEntry>
                      <c15:txfldGUID>{B8968AE1-F93B-4C41-9F61-EB5643CC0D12}</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52F0-47C5-A20C-082814EA0FCE}"/>
            </c:ext>
          </c:extLst>
        </c:ser>
        <c:dLbls>
          <c:showLegendKey val="0"/>
          <c:showVal val="1"/>
          <c:showCatName val="0"/>
          <c:showSerName val="0"/>
          <c:showPercent val="0"/>
          <c:showBubbleSize val="0"/>
        </c:dLbls>
        <c:axId val="528586848"/>
        <c:axId val="528587240"/>
      </c:scatterChart>
      <c:valAx>
        <c:axId val="528586848"/>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8587240"/>
        <c:crosses val="autoZero"/>
        <c:crossBetween val="midCat"/>
      </c:valAx>
      <c:valAx>
        <c:axId val="528587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85868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元利償還金について、行政経営改革大綱に基づき新発債をその年度の元利償還額以内に抑制しているため、前年度より</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なお、令和元年度に元利償還金が増加しているのは、庁舎建設に伴う市債の償還が始まったことが影響している。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一般会計及び公営企業においても施設の更新時期を迎えており、公債費が増加することが想定されるため、施設の統廃合など計画的かつ効率的な財政運営に努める。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行政経営改革大綱に基づき新発債の額をその年度の元金償還額以内に抑制していることや公営企業の過去の建設事業に要した地方債の償還が進んだこと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要因で、</a:t>
          </a:r>
          <a:r>
            <a:rPr kumimoji="1" lang="ja-JP" altLang="en-US" sz="1400">
              <a:latin typeface="ＭＳ ゴシック" pitchFamily="49" charset="-128"/>
              <a:ea typeface="ＭＳ ゴシック" pitchFamily="49" charset="-128"/>
            </a:rPr>
            <a:t>前年度より</a:t>
          </a:r>
          <a:r>
            <a:rPr kumimoji="1" lang="en-US" altLang="ja-JP" sz="1400">
              <a:latin typeface="ＭＳ ゴシック" pitchFamily="49" charset="-128"/>
              <a:ea typeface="ＭＳ ゴシック" pitchFamily="49" charset="-128"/>
            </a:rPr>
            <a:t>3,286</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財政調整基金等の取り崩しによる充当可能基金の減少や新発債の抑制による基準財政需要額算入見込額の減少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が要因で、</a:t>
          </a:r>
          <a:r>
            <a:rPr kumimoji="1" lang="ja-JP" altLang="en-US" sz="1400">
              <a:latin typeface="ＭＳ ゴシック" pitchFamily="49" charset="-128"/>
              <a:ea typeface="ＭＳ ゴシック" pitchFamily="49" charset="-128"/>
            </a:rPr>
            <a:t>前年度より</a:t>
          </a:r>
          <a:r>
            <a:rPr kumimoji="1" lang="en-US" altLang="ja-JP" sz="1400">
              <a:latin typeface="ＭＳ ゴシック" pitchFamily="49" charset="-128"/>
              <a:ea typeface="ＭＳ ゴシック" pitchFamily="49" charset="-128"/>
            </a:rPr>
            <a:t>2,201</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今後、普通交付税の合併算定替の終了や令和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国政調査人口での算定により普通交付税が減少する一方、老朽化した公共施設の改修・更新による費用の増加に伴う地方債の増発や基金の取り崩しにより、より一層厳しい財政運営が求められることが予測されるため、引き続き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百万円、ふるさと応援寄附金の増加によりふるさと応援寄附基金を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百万円、新型コロナウイルス感染症対策に係る事業の財源として新型コロナウイルス感染症対策基金を創設し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百万円を積み立てた。一方で、普通交付税の段階的縮減等による財源確保のため財政調整基金を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百万円、庁舎や複合施設等の建設に伴う起債償還の財源として減債基金を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百万円、コミュニティセンターの指定管理料の財源として地域振興基金を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普通交付税の合併算定替の終了及び施設の老朽化に伴う更新費用の増加等に対応するため、決算状況等を踏まえて可能な限り財政調整基金に積み立てる。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・地域振興基金：地域住民が自主的、主体的に取り組む創造的な地域づくりを支援する事業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・ふるさと応援寄附基金：ふるさと応援寄附金を活用した魅力的な天草の実現に資することを目的とする事業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・福祉基金：社会福祉の充実発展を図り、住民の福祉増進に資する事業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・産業振興チャレンジ基金：雇用機会の創出及び産業の振興を図る事業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新型コロナウイルス感染症に関する対策に係る事業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個所のコミュニティセンターの指定管理委託料の財源として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基金：ふるさと応援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寄附金を活用した事業に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百万円を取り崩した一方で、寄附金の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・産業振興チャレンジ基金：新たな事業展開に取り組む者を支援するために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　・新型コロナウイルス感染症対策基金：新型コロナウイルス感染症の影響を受けた中小企業・小規模事業者及び農漁業者に対する利子</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　　補給等の支援の財源として基金を創設し、</a:t>
          </a:r>
          <a:r>
            <a:rPr lang="en-US" altLang="ja-JP" sz="1300">
              <a:effectLst/>
              <a:latin typeface="ＭＳ ゴシック" panose="020B0609070205080204" pitchFamily="49" charset="-128"/>
              <a:ea typeface="ＭＳ ゴシック" panose="020B0609070205080204" pitchFamily="49" charset="-128"/>
            </a:rPr>
            <a:t>186</a:t>
          </a:r>
          <a:r>
            <a:rPr lang="ja-JP" altLang="en-US" sz="1300">
              <a:effectLst/>
              <a:latin typeface="ＭＳ ゴシック" panose="020B0609070205080204" pitchFamily="49" charset="-128"/>
              <a:ea typeface="ＭＳ ゴシック" panose="020B0609070205080204" pitchFamily="49" charset="-128"/>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・地域振興基金については、コミュニティセンターの指定管理委託料の財源として毎年度同規模の額を取り崩す予定。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基金については、ふるさと納税の推進による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金の増加に伴い積立額が増加しているが、寄付金を有効に活用する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ため、基金に必要以上に残らないよう取り崩す予定。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・産業振興チャレンジ基金については、令和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・新型コロナウイルス感染症対策基金については、各利子補給等の補助対象期間にあわせて取り崩す予定。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決算剰余金及び運用利息として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百万円を積み立てた一方、普通交付税の段階的縮減及び地方債残高が増加しないよう新発債の額をその年度の元金償還額以内に抑制していることに伴い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普通交付税の合併算定替の終了及び施設の老朽化に伴う更新費用の増加等に対応するため、決算状況等を踏まえて可能な限り積み立てを行い、令和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年度末時点において標準財政規模の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御所浦診療所建設事業の起債償還の財源とするために受けた県補助金及び運用利息として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百万円を積み立てた一方、庁舎及び複合施設建設等に伴う起債償還の財源として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庁舎、複合施設及び御所浦診療所建設等の起債償還の財源として取り崩す予定。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78,252
77,921
683.82
67,904,869
64,388,013
2,963,924
31,222,012
51,802,954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合併により市域が広域になっていることから資産の保有数も多く、毎年の更新費より減価償却費が上回っているため、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有形固定資産減価償却率は増加している。また、資産の保有数も多いことから、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全国平均並びに県平均と比べて比率が高くなっている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更新を迎えている資産も多いことから、今後は公共施設等総合管理計画等に基づいた施設管理を進めていく。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a:extLst>
            <a:ext uri="{FF2B5EF4-FFF2-40B4-BE49-F238E27FC236}">
              <a16:creationId xmlns:a16="http://schemas.microsoft.com/office/drawing/2014/main" xmlns="" id="{00000000-0008-0000-0000-000044000000}"/>
            </a:ext>
          </a:extLst>
        </xdr:cNvPr>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a:extLst>
            <a:ext uri="{FF2B5EF4-FFF2-40B4-BE49-F238E27FC236}">
              <a16:creationId xmlns:a16="http://schemas.microsoft.com/office/drawing/2014/main" xmlns="" id="{00000000-0008-0000-0000-000046000000}"/>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72" name="有形固定資産減価償却率平均値テキスト">
          <a:extLst>
            <a:ext uri="{FF2B5EF4-FFF2-40B4-BE49-F238E27FC236}">
              <a16:creationId xmlns:a16="http://schemas.microsoft.com/office/drawing/2014/main" xmlns="" id="{00000000-0008-0000-0000-000048000000}"/>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a:extLst>
            <a:ext uri="{FF2B5EF4-FFF2-40B4-BE49-F238E27FC236}">
              <a16:creationId xmlns:a16="http://schemas.microsoft.com/office/drawing/2014/main" xmlns="" id="{00000000-0008-0000-0000-00004900000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a:extLst>
            <a:ext uri="{FF2B5EF4-FFF2-40B4-BE49-F238E27FC236}">
              <a16:creationId xmlns:a16="http://schemas.microsoft.com/office/drawing/2014/main" xmlns="" id="{00000000-0008-0000-0000-00004A000000}"/>
            </a:ext>
          </a:extLst>
        </xdr:cNvPr>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a:extLst>
            <a:ext uri="{FF2B5EF4-FFF2-40B4-BE49-F238E27FC236}">
              <a16:creationId xmlns:a16="http://schemas.microsoft.com/office/drawing/2014/main" xmlns="" id="{00000000-0008-0000-0000-00004C000000}"/>
            </a:ext>
          </a:extLst>
        </xdr:cNvPr>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9344</xdr:rowOff>
    </xdr:from>
    <xdr:to>
      <xdr:col>23</xdr:col>
      <xdr:colOff>136525</xdr:colOff>
      <xdr:row>31</xdr:row>
      <xdr:rowOff>110944</xdr:rowOff>
    </xdr:to>
    <xdr:sp macro="" textlink="">
      <xdr:nvSpPr>
        <xdr:cNvPr id="83" name="楕円 82">
          <a:extLst>
            <a:ext uri="{FF2B5EF4-FFF2-40B4-BE49-F238E27FC236}">
              <a16:creationId xmlns:a16="http://schemas.microsoft.com/office/drawing/2014/main" xmlns="" id="{00000000-0008-0000-0000-000053000000}"/>
            </a:ext>
          </a:extLst>
        </xdr:cNvPr>
        <xdr:cNvSpPr/>
      </xdr:nvSpPr>
      <xdr:spPr>
        <a:xfrm>
          <a:off x="4711700" y="60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159221</xdr:rowOff>
    </xdr:from>
    <xdr:ext cx="405111" cy="259045"/>
    <xdr:sp macro="" textlink="">
      <xdr:nvSpPr>
        <xdr:cNvPr id="84" name="有形固定資産減価償却率該当値テキスト">
          <a:extLst>
            <a:ext uri="{FF2B5EF4-FFF2-40B4-BE49-F238E27FC236}">
              <a16:creationId xmlns:a16="http://schemas.microsoft.com/office/drawing/2014/main" xmlns="" id="{00000000-0008-0000-0000-000054000000}"/>
            </a:ext>
          </a:extLst>
        </xdr:cNvPr>
        <xdr:cNvSpPr txBox="1"/>
      </xdr:nvSpPr>
      <xdr:spPr>
        <a:xfrm>
          <a:off x="4813300" y="6074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143782</xdr:rowOff>
    </xdr:from>
    <xdr:to>
      <xdr:col>19</xdr:col>
      <xdr:colOff>187325</xdr:colOff>
      <xdr:row>31</xdr:row>
      <xdr:rowOff>73932</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4000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23132</xdr:rowOff>
    </xdr:from>
    <xdr:to>
      <xdr:col>23</xdr:col>
      <xdr:colOff>85725</xdr:colOff>
      <xdr:row>31</xdr:row>
      <xdr:rowOff>60144</xdr:rowOff>
    </xdr:to>
    <xdr:cxnSp macro="">
      <xdr:nvCxnSpPr>
        <xdr:cNvPr id="86" name="直線コネクタ 85">
          <a:extLst>
            <a:ext uri="{FF2B5EF4-FFF2-40B4-BE49-F238E27FC236}">
              <a16:creationId xmlns:a16="http://schemas.microsoft.com/office/drawing/2014/main" xmlns="" id="{00000000-0008-0000-0000-000056000000}"/>
            </a:ext>
          </a:extLst>
        </xdr:cNvPr>
        <xdr:cNvCxnSpPr/>
      </xdr:nvCxnSpPr>
      <xdr:spPr>
        <a:xfrm>
          <a:off x="4051300" y="6109607"/>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137614</xdr:rowOff>
    </xdr:from>
    <xdr:to>
      <xdr:col>15</xdr:col>
      <xdr:colOff>187325</xdr:colOff>
      <xdr:row>31</xdr:row>
      <xdr:rowOff>67764</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32385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16964</xdr:rowOff>
    </xdr:from>
    <xdr:to>
      <xdr:col>19</xdr:col>
      <xdr:colOff>136525</xdr:colOff>
      <xdr:row>31</xdr:row>
      <xdr:rowOff>23132</xdr:rowOff>
    </xdr:to>
    <xdr:cxnSp macro="">
      <xdr:nvCxnSpPr>
        <xdr:cNvPr id="88" name="直線コネクタ 87">
          <a:extLst>
            <a:ext uri="{FF2B5EF4-FFF2-40B4-BE49-F238E27FC236}">
              <a16:creationId xmlns:a16="http://schemas.microsoft.com/office/drawing/2014/main" xmlns="" id="{00000000-0008-0000-0000-000058000000}"/>
            </a:ext>
          </a:extLst>
        </xdr:cNvPr>
        <xdr:cNvCxnSpPr/>
      </xdr:nvCxnSpPr>
      <xdr:spPr>
        <a:xfrm>
          <a:off x="3289300" y="6103439"/>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100602</xdr:rowOff>
    </xdr:from>
    <xdr:to>
      <xdr:col>11</xdr:col>
      <xdr:colOff>187325</xdr:colOff>
      <xdr:row>31</xdr:row>
      <xdr:rowOff>30752</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2476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151402</xdr:rowOff>
    </xdr:from>
    <xdr:to>
      <xdr:col>15</xdr:col>
      <xdr:colOff>136525</xdr:colOff>
      <xdr:row>31</xdr:row>
      <xdr:rowOff>16964</xdr:rowOff>
    </xdr:to>
    <xdr:cxnSp macro="">
      <xdr:nvCxnSpPr>
        <xdr:cNvPr id="90" name="直線コネクタ 89">
          <a:extLst>
            <a:ext uri="{FF2B5EF4-FFF2-40B4-BE49-F238E27FC236}">
              <a16:creationId xmlns:a16="http://schemas.microsoft.com/office/drawing/2014/main" xmlns="" id="{00000000-0008-0000-0000-00005A000000}"/>
            </a:ext>
          </a:extLst>
        </xdr:cNvPr>
        <xdr:cNvCxnSpPr/>
      </xdr:nvCxnSpPr>
      <xdr:spPr>
        <a:xfrm>
          <a:off x="2527300" y="606642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1714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30</xdr:row>
      <xdr:rowOff>151402</xdr:rowOff>
    </xdr:to>
    <xdr:cxnSp macro="">
      <xdr:nvCxnSpPr>
        <xdr:cNvPr id="92" name="直線コネクタ 91">
          <a:extLst>
            <a:ext uri="{FF2B5EF4-FFF2-40B4-BE49-F238E27FC236}">
              <a16:creationId xmlns:a16="http://schemas.microsoft.com/office/drawing/2014/main" xmlns="" id="{00000000-0008-0000-0000-00005C000000}"/>
            </a:ext>
          </a:extLst>
        </xdr:cNvPr>
        <xdr:cNvCxnSpPr/>
      </xdr:nvCxnSpPr>
      <xdr:spPr>
        <a:xfrm>
          <a:off x="1765300" y="5881370"/>
          <a:ext cx="762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49094</xdr:rowOff>
    </xdr:from>
    <xdr:ext cx="405111" cy="259045"/>
    <xdr:sp macro="" textlink="">
      <xdr:nvSpPr>
        <xdr:cNvPr id="93" name="n_1aveValue有形固定資産減価償却率">
          <a:extLst>
            <a:ext uri="{FF2B5EF4-FFF2-40B4-BE49-F238E27FC236}">
              <a16:creationId xmlns:a16="http://schemas.microsoft.com/office/drawing/2014/main" xmlns="" id="{00000000-0008-0000-0000-00005D000000}"/>
            </a:ext>
          </a:extLst>
        </xdr:cNvPr>
        <xdr:cNvSpPr txBox="1"/>
      </xdr:nvSpPr>
      <xdr:spPr>
        <a:xfrm>
          <a:off x="38360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30588</xdr:rowOff>
    </xdr:from>
    <xdr:ext cx="405111" cy="259045"/>
    <xdr:sp macro="" textlink="">
      <xdr:nvSpPr>
        <xdr:cNvPr id="94" name="n_2aveValue有形固定資産減価償却率">
          <a:extLst>
            <a:ext uri="{FF2B5EF4-FFF2-40B4-BE49-F238E27FC236}">
              <a16:creationId xmlns:a16="http://schemas.microsoft.com/office/drawing/2014/main" xmlns="" id="{00000000-0008-0000-0000-00005E000000}"/>
            </a:ext>
          </a:extLst>
        </xdr:cNvPr>
        <xdr:cNvSpPr txBox="1"/>
      </xdr:nvSpPr>
      <xdr:spPr>
        <a:xfrm>
          <a:off x="3086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95" name="n_3aveValue有形固定資産減価償却率">
          <a:extLst>
            <a:ext uri="{FF2B5EF4-FFF2-40B4-BE49-F238E27FC236}">
              <a16:creationId xmlns:a16="http://schemas.microsoft.com/office/drawing/2014/main" xmlns="" id="{00000000-0008-0000-0000-00005F000000}"/>
            </a:ext>
          </a:extLst>
        </xdr:cNvPr>
        <xdr:cNvSpPr txBox="1"/>
      </xdr:nvSpPr>
      <xdr:spPr>
        <a:xfrm>
          <a:off x="2324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96" name="n_4aveValue有形固定資産減価償却率">
          <a:extLst>
            <a:ext uri="{FF2B5EF4-FFF2-40B4-BE49-F238E27FC236}">
              <a16:creationId xmlns:a16="http://schemas.microsoft.com/office/drawing/2014/main" xmlns="" id="{00000000-0008-0000-0000-000060000000}"/>
            </a:ext>
          </a:extLst>
        </xdr:cNvPr>
        <xdr:cNvSpPr txBox="1"/>
      </xdr:nvSpPr>
      <xdr:spPr>
        <a:xfrm>
          <a:off x="1562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65059</xdr:rowOff>
    </xdr:from>
    <xdr:ext cx="405111" cy="259045"/>
    <xdr:sp macro="" textlink="">
      <xdr:nvSpPr>
        <xdr:cNvPr id="97" name="n_1mainValue有形固定資産減価償却率">
          <a:extLst>
            <a:ext uri="{FF2B5EF4-FFF2-40B4-BE49-F238E27FC236}">
              <a16:creationId xmlns:a16="http://schemas.microsoft.com/office/drawing/2014/main" xmlns="" id="{00000000-0008-0000-0000-000061000000}"/>
            </a:ext>
          </a:extLst>
        </xdr:cNvPr>
        <xdr:cNvSpPr txBox="1"/>
      </xdr:nvSpPr>
      <xdr:spPr>
        <a:xfrm>
          <a:off x="38360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58891</xdr:rowOff>
    </xdr:from>
    <xdr:ext cx="405111" cy="259045"/>
    <xdr:sp macro="" textlink="">
      <xdr:nvSpPr>
        <xdr:cNvPr id="98" name="n_2mainValue有形固定資産減価償却率">
          <a:extLst>
            <a:ext uri="{FF2B5EF4-FFF2-40B4-BE49-F238E27FC236}">
              <a16:creationId xmlns:a16="http://schemas.microsoft.com/office/drawing/2014/main" xmlns="" id="{00000000-0008-0000-0000-000062000000}"/>
            </a:ext>
          </a:extLst>
        </xdr:cNvPr>
        <xdr:cNvSpPr txBox="1"/>
      </xdr:nvSpPr>
      <xdr:spPr>
        <a:xfrm>
          <a:off x="3086744"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21879</xdr:rowOff>
    </xdr:from>
    <xdr:ext cx="405111" cy="259045"/>
    <xdr:sp macro="" textlink="">
      <xdr:nvSpPr>
        <xdr:cNvPr id="99" name="n_3mainValue有形固定資産減価償却率">
          <a:extLst>
            <a:ext uri="{FF2B5EF4-FFF2-40B4-BE49-F238E27FC236}">
              <a16:creationId xmlns:a16="http://schemas.microsoft.com/office/drawing/2014/main" xmlns="" id="{00000000-0008-0000-0000-000063000000}"/>
            </a:ext>
          </a:extLst>
        </xdr:cNvPr>
        <xdr:cNvSpPr txBox="1"/>
      </xdr:nvSpPr>
      <xdr:spPr>
        <a:xfrm>
          <a:off x="2324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100" name="n_4mainValue有形固定資産減価償却率">
          <a:extLst>
            <a:ext uri="{FF2B5EF4-FFF2-40B4-BE49-F238E27FC236}">
              <a16:creationId xmlns:a16="http://schemas.microsoft.com/office/drawing/2014/main" xmlns="" id="{00000000-0008-0000-0000-000064000000}"/>
            </a:ext>
          </a:extLst>
        </xdr:cNvPr>
        <xdr:cNvSpPr txBox="1"/>
      </xdr:nvSpPr>
      <xdr:spPr>
        <a:xfrm>
          <a:off x="1562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牛深火葬場をはじめとする各種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に伴う財源となった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は増加しているものの、臨時財政対策債や災害復旧事業債などが減少したことにより地方債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の総額は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ため、償還比率は減少している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例年、地方債の発行よりも地方債の償還を多く行ってい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ため、全国平均並びに県平均と比べて低い数値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となっていると考えられる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0" name="債務償還比率最小値テキスト">
          <a:extLst>
            <a:ext uri="{FF2B5EF4-FFF2-40B4-BE49-F238E27FC236}">
              <a16:creationId xmlns:a16="http://schemas.microsoft.com/office/drawing/2014/main" xmlns="" id="{00000000-0008-0000-0000-000082000000}"/>
            </a:ext>
          </a:extLst>
        </xdr:cNvPr>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xmlns="" id="{00000000-0008-0000-00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96438</xdr:rowOff>
    </xdr:from>
    <xdr:ext cx="469744" cy="259045"/>
    <xdr:sp macro="" textlink="">
      <xdr:nvSpPr>
        <xdr:cNvPr id="134" name="債務償還比率平均値テキスト">
          <a:extLst>
            <a:ext uri="{FF2B5EF4-FFF2-40B4-BE49-F238E27FC236}">
              <a16:creationId xmlns:a16="http://schemas.microsoft.com/office/drawing/2014/main" xmlns="" id="{00000000-0008-0000-0000-000086000000}"/>
            </a:ext>
          </a:extLst>
        </xdr:cNvPr>
        <xdr:cNvSpPr txBox="1"/>
      </xdr:nvSpPr>
      <xdr:spPr>
        <a:xfrm>
          <a:off x="14846300" y="601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5" name="フローチャート: 判断 134">
          <a:extLst>
            <a:ext uri="{FF2B5EF4-FFF2-40B4-BE49-F238E27FC236}">
              <a16:creationId xmlns:a16="http://schemas.microsoft.com/office/drawing/2014/main" xmlns="" id="{00000000-0008-0000-0000-000087000000}"/>
            </a:ext>
          </a:extLst>
        </xdr:cNvPr>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6" name="フローチャート: 判断 135">
          <a:extLst>
            <a:ext uri="{FF2B5EF4-FFF2-40B4-BE49-F238E27FC236}">
              <a16:creationId xmlns:a16="http://schemas.microsoft.com/office/drawing/2014/main" xmlns="" id="{00000000-0008-0000-0000-000088000000}"/>
            </a:ext>
          </a:extLst>
        </xdr:cNvPr>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7" name="フローチャート: 判断 136">
          <a:extLst>
            <a:ext uri="{FF2B5EF4-FFF2-40B4-BE49-F238E27FC236}">
              <a16:creationId xmlns:a16="http://schemas.microsoft.com/office/drawing/2014/main" xmlns="" id="{00000000-0008-0000-0000-000089000000}"/>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8" name="フローチャート: 判断 137">
          <a:extLst>
            <a:ext uri="{FF2B5EF4-FFF2-40B4-BE49-F238E27FC236}">
              <a16:creationId xmlns:a16="http://schemas.microsoft.com/office/drawing/2014/main" xmlns="" id="{00000000-0008-0000-0000-00008A000000}"/>
            </a:ext>
          </a:extLst>
        </xdr:cNvPr>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9" name="フローチャート: 判断 138">
          <a:extLst>
            <a:ext uri="{FF2B5EF4-FFF2-40B4-BE49-F238E27FC236}">
              <a16:creationId xmlns:a16="http://schemas.microsoft.com/office/drawing/2014/main" xmlns="" id="{00000000-0008-0000-0000-00008B000000}"/>
            </a:ext>
          </a:extLst>
        </xdr:cNvPr>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132814</xdr:rowOff>
    </xdr:from>
    <xdr:to>
      <xdr:col>76</xdr:col>
      <xdr:colOff>73025</xdr:colOff>
      <xdr:row>30</xdr:row>
      <xdr:rowOff>62964</xdr:rowOff>
    </xdr:to>
    <xdr:sp macro="" textlink="">
      <xdr:nvSpPr>
        <xdr:cNvPr id="145" name="楕円 144">
          <a:extLst>
            <a:ext uri="{FF2B5EF4-FFF2-40B4-BE49-F238E27FC236}">
              <a16:creationId xmlns:a16="http://schemas.microsoft.com/office/drawing/2014/main" xmlns="" id="{00000000-0008-0000-0000-000091000000}"/>
            </a:ext>
          </a:extLst>
        </xdr:cNvPr>
        <xdr:cNvSpPr/>
      </xdr:nvSpPr>
      <xdr:spPr>
        <a:xfrm>
          <a:off x="14744700" y="58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155691</xdr:rowOff>
    </xdr:from>
    <xdr:ext cx="469744" cy="259045"/>
    <xdr:sp macro="" textlink="">
      <xdr:nvSpPr>
        <xdr:cNvPr id="146" name="債務償還比率該当値テキスト">
          <a:extLst>
            <a:ext uri="{FF2B5EF4-FFF2-40B4-BE49-F238E27FC236}">
              <a16:creationId xmlns:a16="http://schemas.microsoft.com/office/drawing/2014/main" xmlns="" id="{00000000-0008-0000-0000-000092000000}"/>
            </a:ext>
          </a:extLst>
        </xdr:cNvPr>
        <xdr:cNvSpPr txBox="1"/>
      </xdr:nvSpPr>
      <xdr:spPr>
        <a:xfrm>
          <a:off x="14846300" y="572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13300</xdr:rowOff>
    </xdr:from>
    <xdr:to>
      <xdr:col>72</xdr:col>
      <xdr:colOff>123825</xdr:colOff>
      <xdr:row>30</xdr:row>
      <xdr:rowOff>114900</xdr:rowOff>
    </xdr:to>
    <xdr:sp macro="" textlink="">
      <xdr:nvSpPr>
        <xdr:cNvPr id="147" name="楕円 146">
          <a:extLst>
            <a:ext uri="{FF2B5EF4-FFF2-40B4-BE49-F238E27FC236}">
              <a16:creationId xmlns:a16="http://schemas.microsoft.com/office/drawing/2014/main" xmlns="" id="{00000000-0008-0000-0000-000093000000}"/>
            </a:ext>
          </a:extLst>
        </xdr:cNvPr>
        <xdr:cNvSpPr/>
      </xdr:nvSpPr>
      <xdr:spPr>
        <a:xfrm>
          <a:off x="14033500" y="592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12164</xdr:rowOff>
    </xdr:from>
    <xdr:to>
      <xdr:col>76</xdr:col>
      <xdr:colOff>22225</xdr:colOff>
      <xdr:row>30</xdr:row>
      <xdr:rowOff>64100</xdr:rowOff>
    </xdr:to>
    <xdr:cxnSp macro="">
      <xdr:nvCxnSpPr>
        <xdr:cNvPr id="148" name="直線コネクタ 147">
          <a:extLst>
            <a:ext uri="{FF2B5EF4-FFF2-40B4-BE49-F238E27FC236}">
              <a16:creationId xmlns:a16="http://schemas.microsoft.com/office/drawing/2014/main" xmlns="" id="{00000000-0008-0000-0000-000094000000}"/>
            </a:ext>
          </a:extLst>
        </xdr:cNvPr>
        <xdr:cNvCxnSpPr/>
      </xdr:nvCxnSpPr>
      <xdr:spPr>
        <a:xfrm flipV="1">
          <a:off x="14084300" y="5927189"/>
          <a:ext cx="711200" cy="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164599</xdr:rowOff>
    </xdr:from>
    <xdr:to>
      <xdr:col>68</xdr:col>
      <xdr:colOff>123825</xdr:colOff>
      <xdr:row>30</xdr:row>
      <xdr:rowOff>94749</xdr:rowOff>
    </xdr:to>
    <xdr:sp macro="" textlink="">
      <xdr:nvSpPr>
        <xdr:cNvPr id="149" name="楕円 148">
          <a:extLst>
            <a:ext uri="{FF2B5EF4-FFF2-40B4-BE49-F238E27FC236}">
              <a16:creationId xmlns:a16="http://schemas.microsoft.com/office/drawing/2014/main" xmlns="" id="{00000000-0008-0000-0000-000095000000}"/>
            </a:ext>
          </a:extLst>
        </xdr:cNvPr>
        <xdr:cNvSpPr/>
      </xdr:nvSpPr>
      <xdr:spPr>
        <a:xfrm>
          <a:off x="13271500" y="590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43949</xdr:rowOff>
    </xdr:from>
    <xdr:to>
      <xdr:col>72</xdr:col>
      <xdr:colOff>73025</xdr:colOff>
      <xdr:row>30</xdr:row>
      <xdr:rowOff>64100</xdr:rowOff>
    </xdr:to>
    <xdr:cxnSp macro="">
      <xdr:nvCxnSpPr>
        <xdr:cNvPr id="150" name="直線コネクタ 149">
          <a:extLst>
            <a:ext uri="{FF2B5EF4-FFF2-40B4-BE49-F238E27FC236}">
              <a16:creationId xmlns:a16="http://schemas.microsoft.com/office/drawing/2014/main" xmlns="" id="{00000000-0008-0000-0000-000096000000}"/>
            </a:ext>
          </a:extLst>
        </xdr:cNvPr>
        <xdr:cNvCxnSpPr/>
      </xdr:nvCxnSpPr>
      <xdr:spPr>
        <a:xfrm>
          <a:off x="13322300" y="5958974"/>
          <a:ext cx="762000" cy="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130175</xdr:rowOff>
    </xdr:from>
    <xdr:to>
      <xdr:col>64</xdr:col>
      <xdr:colOff>123825</xdr:colOff>
      <xdr:row>30</xdr:row>
      <xdr:rowOff>60325</xdr:rowOff>
    </xdr:to>
    <xdr:sp macro="" textlink="">
      <xdr:nvSpPr>
        <xdr:cNvPr id="151" name="楕円 150">
          <a:extLst>
            <a:ext uri="{FF2B5EF4-FFF2-40B4-BE49-F238E27FC236}">
              <a16:creationId xmlns:a16="http://schemas.microsoft.com/office/drawing/2014/main" xmlns="" id="{00000000-0008-0000-0000-000097000000}"/>
            </a:ext>
          </a:extLst>
        </xdr:cNvPr>
        <xdr:cNvSpPr/>
      </xdr:nvSpPr>
      <xdr:spPr>
        <a:xfrm>
          <a:off x="12509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9525</xdr:rowOff>
    </xdr:from>
    <xdr:to>
      <xdr:col>68</xdr:col>
      <xdr:colOff>73025</xdr:colOff>
      <xdr:row>30</xdr:row>
      <xdr:rowOff>43949</xdr:rowOff>
    </xdr:to>
    <xdr:cxnSp macro="">
      <xdr:nvCxnSpPr>
        <xdr:cNvPr id="152" name="直線コネクタ 151">
          <a:extLst>
            <a:ext uri="{FF2B5EF4-FFF2-40B4-BE49-F238E27FC236}">
              <a16:creationId xmlns:a16="http://schemas.microsoft.com/office/drawing/2014/main" xmlns="" id="{00000000-0008-0000-0000-000098000000}"/>
            </a:ext>
          </a:extLst>
        </xdr:cNvPr>
        <xdr:cNvCxnSpPr/>
      </xdr:nvCxnSpPr>
      <xdr:spPr>
        <a:xfrm>
          <a:off x="12560300" y="5924550"/>
          <a:ext cx="7620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90953</xdr:rowOff>
    </xdr:from>
    <xdr:to>
      <xdr:col>60</xdr:col>
      <xdr:colOff>123825</xdr:colOff>
      <xdr:row>30</xdr:row>
      <xdr:rowOff>21103</xdr:rowOff>
    </xdr:to>
    <xdr:sp macro="" textlink="">
      <xdr:nvSpPr>
        <xdr:cNvPr id="153" name="楕円 152">
          <a:extLst>
            <a:ext uri="{FF2B5EF4-FFF2-40B4-BE49-F238E27FC236}">
              <a16:creationId xmlns:a16="http://schemas.microsoft.com/office/drawing/2014/main" xmlns="" id="{00000000-0008-0000-0000-000099000000}"/>
            </a:ext>
          </a:extLst>
        </xdr:cNvPr>
        <xdr:cNvSpPr/>
      </xdr:nvSpPr>
      <xdr:spPr>
        <a:xfrm>
          <a:off x="11747500" y="58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141753</xdr:rowOff>
    </xdr:from>
    <xdr:to>
      <xdr:col>64</xdr:col>
      <xdr:colOff>73025</xdr:colOff>
      <xdr:row>30</xdr:row>
      <xdr:rowOff>9525</xdr:rowOff>
    </xdr:to>
    <xdr:cxnSp macro="">
      <xdr:nvCxnSpPr>
        <xdr:cNvPr id="154" name="直線コネクタ 153">
          <a:extLst>
            <a:ext uri="{FF2B5EF4-FFF2-40B4-BE49-F238E27FC236}">
              <a16:creationId xmlns:a16="http://schemas.microsoft.com/office/drawing/2014/main" xmlns="" id="{00000000-0008-0000-0000-00009A000000}"/>
            </a:ext>
          </a:extLst>
        </xdr:cNvPr>
        <xdr:cNvCxnSpPr/>
      </xdr:nvCxnSpPr>
      <xdr:spPr>
        <a:xfrm>
          <a:off x="11798300" y="5885328"/>
          <a:ext cx="7620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38569</xdr:rowOff>
    </xdr:from>
    <xdr:ext cx="469744" cy="259045"/>
    <xdr:sp macro="" textlink="">
      <xdr:nvSpPr>
        <xdr:cNvPr id="155" name="n_1aveValue債務償還比率">
          <a:extLst>
            <a:ext uri="{FF2B5EF4-FFF2-40B4-BE49-F238E27FC236}">
              <a16:creationId xmlns:a16="http://schemas.microsoft.com/office/drawing/2014/main" xmlns="" id="{00000000-0008-0000-0000-00009B000000}"/>
            </a:ext>
          </a:extLst>
        </xdr:cNvPr>
        <xdr:cNvSpPr txBox="1"/>
      </xdr:nvSpPr>
      <xdr:spPr>
        <a:xfrm>
          <a:off x="13836727" y="61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56" name="n_2aveValue債務償還比率">
          <a:extLst>
            <a:ext uri="{FF2B5EF4-FFF2-40B4-BE49-F238E27FC236}">
              <a16:creationId xmlns:a16="http://schemas.microsoft.com/office/drawing/2014/main" xmlns="" id="{00000000-0008-0000-0000-00009C000000}"/>
            </a:ext>
          </a:extLst>
        </xdr:cNvPr>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57" name="n_3aveValue債務償還比率">
          <a:extLst>
            <a:ext uri="{FF2B5EF4-FFF2-40B4-BE49-F238E27FC236}">
              <a16:creationId xmlns:a16="http://schemas.microsoft.com/office/drawing/2014/main" xmlns="" id="{00000000-0008-0000-0000-00009D000000}"/>
            </a:ext>
          </a:extLst>
        </xdr:cNvPr>
        <xdr:cNvSpPr txBox="1"/>
      </xdr:nvSpPr>
      <xdr:spPr>
        <a:xfrm>
          <a:off x="12325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27893</xdr:rowOff>
    </xdr:from>
    <xdr:ext cx="469744" cy="259045"/>
    <xdr:sp macro="" textlink="">
      <xdr:nvSpPr>
        <xdr:cNvPr id="158" name="n_4aveValue債務償還比率">
          <a:extLst>
            <a:ext uri="{FF2B5EF4-FFF2-40B4-BE49-F238E27FC236}">
              <a16:creationId xmlns:a16="http://schemas.microsoft.com/office/drawing/2014/main" xmlns="" id="{00000000-0008-0000-0000-00009E000000}"/>
            </a:ext>
          </a:extLst>
        </xdr:cNvPr>
        <xdr:cNvSpPr txBox="1"/>
      </xdr:nvSpPr>
      <xdr:spPr>
        <a:xfrm>
          <a:off x="11563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131427</xdr:rowOff>
    </xdr:from>
    <xdr:ext cx="469744" cy="259045"/>
    <xdr:sp macro="" textlink="">
      <xdr:nvSpPr>
        <xdr:cNvPr id="159" name="n_1mainValue債務償還比率">
          <a:extLst>
            <a:ext uri="{FF2B5EF4-FFF2-40B4-BE49-F238E27FC236}">
              <a16:creationId xmlns:a16="http://schemas.microsoft.com/office/drawing/2014/main" xmlns="" id="{00000000-0008-0000-0000-00009F000000}"/>
            </a:ext>
          </a:extLst>
        </xdr:cNvPr>
        <xdr:cNvSpPr txBox="1"/>
      </xdr:nvSpPr>
      <xdr:spPr>
        <a:xfrm>
          <a:off x="13836727" y="570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111276</xdr:rowOff>
    </xdr:from>
    <xdr:ext cx="469744" cy="259045"/>
    <xdr:sp macro="" textlink="">
      <xdr:nvSpPr>
        <xdr:cNvPr id="160" name="n_2mainValue債務償還比率">
          <a:extLst>
            <a:ext uri="{FF2B5EF4-FFF2-40B4-BE49-F238E27FC236}">
              <a16:creationId xmlns:a16="http://schemas.microsoft.com/office/drawing/2014/main" xmlns="" id="{00000000-0008-0000-0000-0000A0000000}"/>
            </a:ext>
          </a:extLst>
        </xdr:cNvPr>
        <xdr:cNvSpPr txBox="1"/>
      </xdr:nvSpPr>
      <xdr:spPr>
        <a:xfrm>
          <a:off x="13087427" y="568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76852</xdr:rowOff>
    </xdr:from>
    <xdr:ext cx="469744" cy="259045"/>
    <xdr:sp macro="" textlink="">
      <xdr:nvSpPr>
        <xdr:cNvPr id="161" name="n_3mainValue債務償還比率">
          <a:extLst>
            <a:ext uri="{FF2B5EF4-FFF2-40B4-BE49-F238E27FC236}">
              <a16:creationId xmlns:a16="http://schemas.microsoft.com/office/drawing/2014/main" xmlns="" id="{00000000-0008-0000-0000-0000A1000000}"/>
            </a:ext>
          </a:extLst>
        </xdr:cNvPr>
        <xdr:cNvSpPr txBox="1"/>
      </xdr:nvSpPr>
      <xdr:spPr>
        <a:xfrm>
          <a:off x="12325427" y="56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37630</xdr:rowOff>
    </xdr:from>
    <xdr:ext cx="469744" cy="259045"/>
    <xdr:sp macro="" textlink="">
      <xdr:nvSpPr>
        <xdr:cNvPr id="162" name="n_4mainValue債務償還比率">
          <a:extLst>
            <a:ext uri="{FF2B5EF4-FFF2-40B4-BE49-F238E27FC236}">
              <a16:creationId xmlns:a16="http://schemas.microsoft.com/office/drawing/2014/main" xmlns="" id="{00000000-0008-0000-0000-0000A2000000}"/>
            </a:ext>
          </a:extLst>
        </xdr:cNvPr>
        <xdr:cNvSpPr txBox="1"/>
      </xdr:nvSpPr>
      <xdr:spPr>
        <a:xfrm>
          <a:off x="11563427" y="56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78,252
77,921
683.82
67,904,869
64,388,013
2,963,924
31,222,012
51,802,954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a:extLst>
            <a:ext uri="{FF2B5EF4-FFF2-40B4-BE49-F238E27FC236}">
              <a16:creationId xmlns:a16="http://schemas.microsoft.com/office/drawing/2014/main" xmlns="" id="{00000000-0008-0000-0100-000037000000}"/>
            </a:ext>
          </a:extLst>
        </xdr:cNvPr>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a:extLst>
            <a:ext uri="{FF2B5EF4-FFF2-40B4-BE49-F238E27FC236}">
              <a16:creationId xmlns:a16="http://schemas.microsoft.com/office/drawing/2014/main" xmlns="" id="{00000000-0008-0000-0100-000038000000}"/>
            </a:ext>
          </a:extLst>
        </xdr:cNvPr>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xmlns="" id="{00000000-0008-0000-0100-00003A000000}"/>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73423</xdr:rowOff>
    </xdr:from>
    <xdr:ext cx="405111" cy="259045"/>
    <xdr:sp macro="" textlink="">
      <xdr:nvSpPr>
        <xdr:cNvPr id="60" name="【道路】&#10;有形固定資産減価償却率平均値テキスト">
          <a:extLst>
            <a:ext uri="{FF2B5EF4-FFF2-40B4-BE49-F238E27FC236}">
              <a16:creationId xmlns:a16="http://schemas.microsoft.com/office/drawing/2014/main" xmlns="" id="{00000000-0008-0000-0100-00003C000000}"/>
            </a:ext>
          </a:extLst>
        </xdr:cNvPr>
        <xdr:cNvSpPr txBox="1"/>
      </xdr:nvSpPr>
      <xdr:spPr>
        <a:xfrm>
          <a:off x="4673600" y="6588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a:extLst>
            <a:ext uri="{FF2B5EF4-FFF2-40B4-BE49-F238E27FC236}">
              <a16:creationId xmlns:a16="http://schemas.microsoft.com/office/drawing/2014/main" xmlns="" id="{00000000-0008-0000-0100-00003D000000}"/>
            </a:ext>
          </a:extLst>
        </xdr:cNvPr>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a:extLst>
            <a:ext uri="{FF2B5EF4-FFF2-40B4-BE49-F238E27FC236}">
              <a16:creationId xmlns:a16="http://schemas.microsoft.com/office/drawing/2014/main" xmlns="" id="{00000000-0008-0000-0100-00003E000000}"/>
            </a:ext>
          </a:extLst>
        </xdr:cNvPr>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130556</xdr:rowOff>
    </xdr:from>
    <xdr:to>
      <xdr:col>24</xdr:col>
      <xdr:colOff>114300</xdr:colOff>
      <xdr:row>40</xdr:row>
      <xdr:rowOff>60706</xdr:rowOff>
    </xdr:to>
    <xdr:sp macro="" textlink="">
      <xdr:nvSpPr>
        <xdr:cNvPr id="71" name="楕円 70">
          <a:extLst>
            <a:ext uri="{FF2B5EF4-FFF2-40B4-BE49-F238E27FC236}">
              <a16:creationId xmlns:a16="http://schemas.microsoft.com/office/drawing/2014/main" xmlns="" id="{00000000-0008-0000-0100-000047000000}"/>
            </a:ext>
          </a:extLst>
        </xdr:cNvPr>
        <xdr:cNvSpPr/>
      </xdr:nvSpPr>
      <xdr:spPr>
        <a:xfrm>
          <a:off x="45847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108983</xdr:rowOff>
    </xdr:from>
    <xdr:ext cx="405111" cy="259045"/>
    <xdr:sp macro="" textlink="">
      <xdr:nvSpPr>
        <xdr:cNvPr id="72" name="【道路】&#10;有形固定資産減価償却率該当値テキスト">
          <a:extLst>
            <a:ext uri="{FF2B5EF4-FFF2-40B4-BE49-F238E27FC236}">
              <a16:creationId xmlns:a16="http://schemas.microsoft.com/office/drawing/2014/main" xmlns="" id="{00000000-0008-0000-0100-000048000000}"/>
            </a:ext>
          </a:extLst>
        </xdr:cNvPr>
        <xdr:cNvSpPr txBox="1"/>
      </xdr:nvSpPr>
      <xdr:spPr>
        <a:xfrm>
          <a:off x="4673600"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103124</xdr:rowOff>
    </xdr:from>
    <xdr:to>
      <xdr:col>20</xdr:col>
      <xdr:colOff>38100</xdr:colOff>
      <xdr:row>40</xdr:row>
      <xdr:rowOff>33274</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37465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153924</xdr:rowOff>
    </xdr:from>
    <xdr:to>
      <xdr:col>24</xdr:col>
      <xdr:colOff>63500</xdr:colOff>
      <xdr:row>40</xdr:row>
      <xdr:rowOff>9906</xdr:rowOff>
    </xdr:to>
    <xdr:cxnSp macro="">
      <xdr:nvCxnSpPr>
        <xdr:cNvPr id="74" name="直線コネクタ 73">
          <a:extLst>
            <a:ext uri="{FF2B5EF4-FFF2-40B4-BE49-F238E27FC236}">
              <a16:creationId xmlns:a16="http://schemas.microsoft.com/office/drawing/2014/main" xmlns="" id="{00000000-0008-0000-0100-00004A000000}"/>
            </a:ext>
          </a:extLst>
        </xdr:cNvPr>
        <xdr:cNvCxnSpPr/>
      </xdr:nvCxnSpPr>
      <xdr:spPr>
        <a:xfrm>
          <a:off x="3797300" y="684047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61976</xdr:rowOff>
    </xdr:from>
    <xdr:to>
      <xdr:col>15</xdr:col>
      <xdr:colOff>101600</xdr:colOff>
      <xdr:row>39</xdr:row>
      <xdr:rowOff>163576</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2857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112776</xdr:rowOff>
    </xdr:from>
    <xdr:to>
      <xdr:col>19</xdr:col>
      <xdr:colOff>177800</xdr:colOff>
      <xdr:row>39</xdr:row>
      <xdr:rowOff>153924</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2908300" y="67993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32258</xdr:rowOff>
    </xdr:from>
    <xdr:to>
      <xdr:col>10</xdr:col>
      <xdr:colOff>165100</xdr:colOff>
      <xdr:row>39</xdr:row>
      <xdr:rowOff>133858</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1968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83058</xdr:rowOff>
    </xdr:from>
    <xdr:to>
      <xdr:col>15</xdr:col>
      <xdr:colOff>50800</xdr:colOff>
      <xdr:row>39</xdr:row>
      <xdr:rowOff>112776</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019300" y="67696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7112</xdr:rowOff>
    </xdr:from>
    <xdr:to>
      <xdr:col>6</xdr:col>
      <xdr:colOff>38100</xdr:colOff>
      <xdr:row>39</xdr:row>
      <xdr:rowOff>108712</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079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57912</xdr:rowOff>
    </xdr:from>
    <xdr:to>
      <xdr:col>10</xdr:col>
      <xdr:colOff>114300</xdr:colOff>
      <xdr:row>39</xdr:row>
      <xdr:rowOff>83058</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1130300" y="674446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120667</xdr:rowOff>
    </xdr:from>
    <xdr:ext cx="405111" cy="259045"/>
    <xdr:sp macro="" textlink="">
      <xdr:nvSpPr>
        <xdr:cNvPr id="81" name="n_1aveValue【道路】&#10;有形固定資産減価償却率">
          <a:extLst>
            <a:ext uri="{FF2B5EF4-FFF2-40B4-BE49-F238E27FC236}">
              <a16:creationId xmlns:a16="http://schemas.microsoft.com/office/drawing/2014/main" xmlns="" id="{00000000-0008-0000-0100-000051000000}"/>
            </a:ext>
          </a:extLst>
        </xdr:cNvPr>
        <xdr:cNvSpPr txBox="1"/>
      </xdr:nvSpPr>
      <xdr:spPr>
        <a:xfrm>
          <a:off x="35820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xmlns="" id="{00000000-0008-0000-0100-000052000000}"/>
            </a:ext>
          </a:extLst>
        </xdr:cNvPr>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xmlns="" id="{00000000-0008-0000-0100-000053000000}"/>
            </a:ext>
          </a:extLst>
        </xdr:cNvPr>
        <xdr:cNvSpPr txBox="1"/>
      </xdr:nvSpPr>
      <xdr:spPr>
        <a:xfrm>
          <a:off x="1816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xmlns="" id="{00000000-0008-0000-0100-000054000000}"/>
            </a:ext>
          </a:extLst>
        </xdr:cNvPr>
        <xdr:cNvSpPr txBox="1"/>
      </xdr:nvSpPr>
      <xdr:spPr>
        <a:xfrm>
          <a:off x="927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24401</xdr:rowOff>
    </xdr:from>
    <xdr:ext cx="405111" cy="259045"/>
    <xdr:sp macro="" textlink="">
      <xdr:nvSpPr>
        <xdr:cNvPr id="85" name="n_1mainValue【道路】&#10;有形固定資産減価償却率">
          <a:extLst>
            <a:ext uri="{FF2B5EF4-FFF2-40B4-BE49-F238E27FC236}">
              <a16:creationId xmlns:a16="http://schemas.microsoft.com/office/drawing/2014/main" xmlns="" id="{00000000-0008-0000-0100-000055000000}"/>
            </a:ext>
          </a:extLst>
        </xdr:cNvPr>
        <xdr:cNvSpPr txBox="1"/>
      </xdr:nvSpPr>
      <xdr:spPr>
        <a:xfrm>
          <a:off x="3582044" y="688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154703</xdr:rowOff>
    </xdr:from>
    <xdr:ext cx="405111" cy="259045"/>
    <xdr:sp macro="" textlink="">
      <xdr:nvSpPr>
        <xdr:cNvPr id="86" name="n_2mainValue【道路】&#10;有形固定資産減価償却率">
          <a:extLst>
            <a:ext uri="{FF2B5EF4-FFF2-40B4-BE49-F238E27FC236}">
              <a16:creationId xmlns:a16="http://schemas.microsoft.com/office/drawing/2014/main" xmlns="" id="{00000000-0008-0000-0100-000056000000}"/>
            </a:ext>
          </a:extLst>
        </xdr:cNvPr>
        <xdr:cNvSpPr txBox="1"/>
      </xdr:nvSpPr>
      <xdr:spPr>
        <a:xfrm>
          <a:off x="2705744" y="684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124985</xdr:rowOff>
    </xdr:from>
    <xdr:ext cx="405111" cy="259045"/>
    <xdr:sp macro="" textlink="">
      <xdr:nvSpPr>
        <xdr:cNvPr id="87" name="n_3mainValue【道路】&#10;有形固定資産減価償却率">
          <a:extLst>
            <a:ext uri="{FF2B5EF4-FFF2-40B4-BE49-F238E27FC236}">
              <a16:creationId xmlns:a16="http://schemas.microsoft.com/office/drawing/2014/main" xmlns="" id="{00000000-0008-0000-0100-000057000000}"/>
            </a:ext>
          </a:extLst>
        </xdr:cNvPr>
        <xdr:cNvSpPr txBox="1"/>
      </xdr:nvSpPr>
      <xdr:spPr>
        <a:xfrm>
          <a:off x="1816744" y="681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99839</xdr:rowOff>
    </xdr:from>
    <xdr:ext cx="405111" cy="259045"/>
    <xdr:sp macro="" textlink="">
      <xdr:nvSpPr>
        <xdr:cNvPr id="88" name="n_4mainValue【道路】&#10;有形固定資産減価償却率">
          <a:extLst>
            <a:ext uri="{FF2B5EF4-FFF2-40B4-BE49-F238E27FC236}">
              <a16:creationId xmlns:a16="http://schemas.microsoft.com/office/drawing/2014/main" xmlns="" id="{00000000-0008-0000-0100-000058000000}"/>
            </a:ext>
          </a:extLst>
        </xdr:cNvPr>
        <xdr:cNvSpPr txBox="1"/>
      </xdr:nvSpPr>
      <xdr:spPr>
        <a:xfrm>
          <a:off x="927744" y="678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a:extLst>
            <a:ext uri="{FF2B5EF4-FFF2-40B4-BE49-F238E27FC236}">
              <a16:creationId xmlns:a16="http://schemas.microsoft.com/office/drawing/2014/main" xmlns="" id="{00000000-0008-0000-0100-000070000000}"/>
            </a:ext>
          </a:extLst>
        </xdr:cNvPr>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a:extLst>
            <a:ext uri="{FF2B5EF4-FFF2-40B4-BE49-F238E27FC236}">
              <a16:creationId xmlns:a16="http://schemas.microsoft.com/office/drawing/2014/main" xmlns="" id="{00000000-0008-0000-0100-000071000000}"/>
            </a:ext>
          </a:extLst>
        </xdr:cNvPr>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a:extLst>
            <a:ext uri="{FF2B5EF4-FFF2-40B4-BE49-F238E27FC236}">
              <a16:creationId xmlns:a16="http://schemas.microsoft.com/office/drawing/2014/main" xmlns="" id="{00000000-0008-0000-0100-000073000000}"/>
            </a:ext>
          </a:extLst>
        </xdr:cNvPr>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118470</xdr:rowOff>
    </xdr:from>
    <xdr:ext cx="534377" cy="259045"/>
    <xdr:sp macro="" textlink="">
      <xdr:nvSpPr>
        <xdr:cNvPr id="117" name="【道路】&#10;一人当たり延長平均値テキスト">
          <a:extLst>
            <a:ext uri="{FF2B5EF4-FFF2-40B4-BE49-F238E27FC236}">
              <a16:creationId xmlns:a16="http://schemas.microsoft.com/office/drawing/2014/main" xmlns="" id="{00000000-0008-0000-0100-000075000000}"/>
            </a:ext>
          </a:extLst>
        </xdr:cNvPr>
        <xdr:cNvSpPr txBox="1"/>
      </xdr:nvSpPr>
      <xdr:spPr>
        <a:xfrm>
          <a:off x="10515600" y="646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a:extLst>
            <a:ext uri="{FF2B5EF4-FFF2-40B4-BE49-F238E27FC236}">
              <a16:creationId xmlns:a16="http://schemas.microsoft.com/office/drawing/2014/main" xmlns="" id="{00000000-0008-0000-0100-000076000000}"/>
            </a:ext>
          </a:extLst>
        </xdr:cNvPr>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a:extLst>
            <a:ext uri="{FF2B5EF4-FFF2-40B4-BE49-F238E27FC236}">
              <a16:creationId xmlns:a16="http://schemas.microsoft.com/office/drawing/2014/main" xmlns="" id="{00000000-0008-0000-0100-000077000000}"/>
            </a:ext>
          </a:extLst>
        </xdr:cNvPr>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78778</xdr:rowOff>
    </xdr:from>
    <xdr:to>
      <xdr:col>55</xdr:col>
      <xdr:colOff>50800</xdr:colOff>
      <xdr:row>36</xdr:row>
      <xdr:rowOff>8928</xdr:rowOff>
    </xdr:to>
    <xdr:sp macro="" textlink="">
      <xdr:nvSpPr>
        <xdr:cNvPr id="128" name="楕円 127">
          <a:extLst>
            <a:ext uri="{FF2B5EF4-FFF2-40B4-BE49-F238E27FC236}">
              <a16:creationId xmlns:a16="http://schemas.microsoft.com/office/drawing/2014/main" xmlns="" id="{00000000-0008-0000-0100-000080000000}"/>
            </a:ext>
          </a:extLst>
        </xdr:cNvPr>
        <xdr:cNvSpPr/>
      </xdr:nvSpPr>
      <xdr:spPr>
        <a:xfrm>
          <a:off x="10426700" y="60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101655</xdr:rowOff>
    </xdr:from>
    <xdr:ext cx="534377" cy="259045"/>
    <xdr:sp macro="" textlink="">
      <xdr:nvSpPr>
        <xdr:cNvPr id="129" name="【道路】&#10;一人当たり延長該当値テキスト">
          <a:extLst>
            <a:ext uri="{FF2B5EF4-FFF2-40B4-BE49-F238E27FC236}">
              <a16:creationId xmlns:a16="http://schemas.microsoft.com/office/drawing/2014/main" xmlns="" id="{00000000-0008-0000-0100-000081000000}"/>
            </a:ext>
          </a:extLst>
        </xdr:cNvPr>
        <xdr:cNvSpPr txBox="1"/>
      </xdr:nvSpPr>
      <xdr:spPr>
        <a:xfrm>
          <a:off x="10515600" y="59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99009</xdr:rowOff>
    </xdr:from>
    <xdr:to>
      <xdr:col>50</xdr:col>
      <xdr:colOff>165100</xdr:colOff>
      <xdr:row>36</xdr:row>
      <xdr:rowOff>29159</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9588500" y="60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129578</xdr:rowOff>
    </xdr:from>
    <xdr:to>
      <xdr:col>55</xdr:col>
      <xdr:colOff>0</xdr:colOff>
      <xdr:row>35</xdr:row>
      <xdr:rowOff>149809</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flipV="1">
          <a:off x="9639300" y="6130328"/>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120841</xdr:rowOff>
    </xdr:from>
    <xdr:to>
      <xdr:col>46</xdr:col>
      <xdr:colOff>38100</xdr:colOff>
      <xdr:row>36</xdr:row>
      <xdr:rowOff>50991</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8699500" y="612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149809</xdr:rowOff>
    </xdr:from>
    <xdr:to>
      <xdr:col>50</xdr:col>
      <xdr:colOff>114300</xdr:colOff>
      <xdr:row>36</xdr:row>
      <xdr:rowOff>191</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flipV="1">
          <a:off x="8750300" y="6150559"/>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139509</xdr:rowOff>
    </xdr:from>
    <xdr:to>
      <xdr:col>41</xdr:col>
      <xdr:colOff>101600</xdr:colOff>
      <xdr:row>36</xdr:row>
      <xdr:rowOff>69659</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7810500" y="61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191</xdr:rowOff>
    </xdr:from>
    <xdr:to>
      <xdr:col>45</xdr:col>
      <xdr:colOff>177800</xdr:colOff>
      <xdr:row>36</xdr:row>
      <xdr:rowOff>18859</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flipV="1">
          <a:off x="7861300" y="6172391"/>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159283</xdr:rowOff>
    </xdr:from>
    <xdr:to>
      <xdr:col>36</xdr:col>
      <xdr:colOff>165100</xdr:colOff>
      <xdr:row>36</xdr:row>
      <xdr:rowOff>89433</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6921500" y="61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18859</xdr:rowOff>
    </xdr:from>
    <xdr:to>
      <xdr:col>41</xdr:col>
      <xdr:colOff>50800</xdr:colOff>
      <xdr:row>36</xdr:row>
      <xdr:rowOff>38633</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flipV="1">
          <a:off x="6972300" y="6191059"/>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33735</xdr:rowOff>
    </xdr:from>
    <xdr:ext cx="534377" cy="259045"/>
    <xdr:sp macro="" textlink="">
      <xdr:nvSpPr>
        <xdr:cNvPr id="138" name="n_1aveValue【道路】&#10;一人当たり延長">
          <a:extLst>
            <a:ext uri="{FF2B5EF4-FFF2-40B4-BE49-F238E27FC236}">
              <a16:creationId xmlns:a16="http://schemas.microsoft.com/office/drawing/2014/main" xmlns="" id="{00000000-0008-0000-0100-00008A000000}"/>
            </a:ext>
          </a:extLst>
        </xdr:cNvPr>
        <xdr:cNvSpPr txBox="1"/>
      </xdr:nvSpPr>
      <xdr:spPr>
        <a:xfrm>
          <a:off x="93594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43566</xdr:rowOff>
    </xdr:from>
    <xdr:ext cx="534377" cy="259045"/>
    <xdr:sp macro="" textlink="">
      <xdr:nvSpPr>
        <xdr:cNvPr id="139" name="n_2aveValue【道路】&#10;一人当たり延長">
          <a:extLst>
            <a:ext uri="{FF2B5EF4-FFF2-40B4-BE49-F238E27FC236}">
              <a16:creationId xmlns:a16="http://schemas.microsoft.com/office/drawing/2014/main" xmlns="" id="{00000000-0008-0000-0100-00008B000000}"/>
            </a:ext>
          </a:extLst>
        </xdr:cNvPr>
        <xdr:cNvSpPr txBox="1"/>
      </xdr:nvSpPr>
      <xdr:spPr>
        <a:xfrm>
          <a:off x="8483111" y="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77284</xdr:rowOff>
    </xdr:from>
    <xdr:ext cx="534377" cy="259045"/>
    <xdr:sp macro="" textlink="">
      <xdr:nvSpPr>
        <xdr:cNvPr id="140" name="n_3aveValue【道路】&#10;一人当たり延長">
          <a:extLst>
            <a:ext uri="{FF2B5EF4-FFF2-40B4-BE49-F238E27FC236}">
              <a16:creationId xmlns:a16="http://schemas.microsoft.com/office/drawing/2014/main" xmlns="" id="{00000000-0008-0000-0100-00008C000000}"/>
            </a:ext>
          </a:extLst>
        </xdr:cNvPr>
        <xdr:cNvSpPr txBox="1"/>
      </xdr:nvSpPr>
      <xdr:spPr>
        <a:xfrm>
          <a:off x="7594111" y="6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62768</xdr:rowOff>
    </xdr:from>
    <xdr:ext cx="534377" cy="259045"/>
    <xdr:sp macro="" textlink="">
      <xdr:nvSpPr>
        <xdr:cNvPr id="141" name="n_4aveValue【道路】&#10;一人当たり延長">
          <a:extLst>
            <a:ext uri="{FF2B5EF4-FFF2-40B4-BE49-F238E27FC236}">
              <a16:creationId xmlns:a16="http://schemas.microsoft.com/office/drawing/2014/main" xmlns="" id="{00000000-0008-0000-0100-00008D000000}"/>
            </a:ext>
          </a:extLst>
        </xdr:cNvPr>
        <xdr:cNvSpPr txBox="1"/>
      </xdr:nvSpPr>
      <xdr:spPr>
        <a:xfrm>
          <a:off x="6705111"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45686</xdr:rowOff>
    </xdr:from>
    <xdr:ext cx="534377" cy="259045"/>
    <xdr:sp macro="" textlink="">
      <xdr:nvSpPr>
        <xdr:cNvPr id="142" name="n_1mainValue【道路】&#10;一人当たり延長">
          <a:extLst>
            <a:ext uri="{FF2B5EF4-FFF2-40B4-BE49-F238E27FC236}">
              <a16:creationId xmlns:a16="http://schemas.microsoft.com/office/drawing/2014/main" xmlns="" id="{00000000-0008-0000-0100-00008E000000}"/>
            </a:ext>
          </a:extLst>
        </xdr:cNvPr>
        <xdr:cNvSpPr txBox="1"/>
      </xdr:nvSpPr>
      <xdr:spPr>
        <a:xfrm>
          <a:off x="9359411" y="58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67518</xdr:rowOff>
    </xdr:from>
    <xdr:ext cx="534377" cy="259045"/>
    <xdr:sp macro="" textlink="">
      <xdr:nvSpPr>
        <xdr:cNvPr id="143" name="n_2mainValue【道路】&#10;一人当たり延長">
          <a:extLst>
            <a:ext uri="{FF2B5EF4-FFF2-40B4-BE49-F238E27FC236}">
              <a16:creationId xmlns:a16="http://schemas.microsoft.com/office/drawing/2014/main" xmlns="" id="{00000000-0008-0000-0100-00008F000000}"/>
            </a:ext>
          </a:extLst>
        </xdr:cNvPr>
        <xdr:cNvSpPr txBox="1"/>
      </xdr:nvSpPr>
      <xdr:spPr>
        <a:xfrm>
          <a:off x="8483111" y="589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86186</xdr:rowOff>
    </xdr:from>
    <xdr:ext cx="534377" cy="259045"/>
    <xdr:sp macro="" textlink="">
      <xdr:nvSpPr>
        <xdr:cNvPr id="144" name="n_3mainValue【道路】&#10;一人当たり延長">
          <a:extLst>
            <a:ext uri="{FF2B5EF4-FFF2-40B4-BE49-F238E27FC236}">
              <a16:creationId xmlns:a16="http://schemas.microsoft.com/office/drawing/2014/main" xmlns="" id="{00000000-0008-0000-0100-000090000000}"/>
            </a:ext>
          </a:extLst>
        </xdr:cNvPr>
        <xdr:cNvSpPr txBox="1"/>
      </xdr:nvSpPr>
      <xdr:spPr>
        <a:xfrm>
          <a:off x="7594111" y="59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105960</xdr:rowOff>
    </xdr:from>
    <xdr:ext cx="534377" cy="259045"/>
    <xdr:sp macro="" textlink="">
      <xdr:nvSpPr>
        <xdr:cNvPr id="145" name="n_4mainValue【道路】&#10;一人当たり延長">
          <a:extLst>
            <a:ext uri="{FF2B5EF4-FFF2-40B4-BE49-F238E27FC236}">
              <a16:creationId xmlns:a16="http://schemas.microsoft.com/office/drawing/2014/main" xmlns="" id="{00000000-0008-0000-0100-000091000000}"/>
            </a:ext>
          </a:extLst>
        </xdr:cNvPr>
        <xdr:cNvSpPr txBox="1"/>
      </xdr:nvSpPr>
      <xdr:spPr>
        <a:xfrm>
          <a:off x="6705111" y="59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a:extLst>
            <a:ext uri="{FF2B5EF4-FFF2-40B4-BE49-F238E27FC236}">
              <a16:creationId xmlns:a16="http://schemas.microsoft.com/office/drawing/2014/main" xmlns="" id="{00000000-0008-0000-0100-0000AB000000}"/>
            </a:ext>
          </a:extLst>
        </xdr:cNvPr>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00000000-0008-0000-0100-0000AC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a:extLst>
            <a:ext uri="{FF2B5EF4-FFF2-40B4-BE49-F238E27FC236}">
              <a16:creationId xmlns:a16="http://schemas.microsoft.com/office/drawing/2014/main" xmlns="" id="{00000000-0008-0000-0100-0000AD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00000000-0008-0000-0100-0000AE000000}"/>
            </a:ext>
          </a:extLst>
        </xdr:cNvPr>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00000000-0008-0000-0100-0000B0000000}"/>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a:extLst>
            <a:ext uri="{FF2B5EF4-FFF2-40B4-BE49-F238E27FC236}">
              <a16:creationId xmlns:a16="http://schemas.microsoft.com/office/drawing/2014/main" xmlns="" id="{00000000-0008-0000-0100-0000B100000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xmlns="" id="{00000000-0008-0000-0100-0000B2000000}"/>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a:extLst>
            <a:ext uri="{FF2B5EF4-FFF2-40B4-BE49-F238E27FC236}">
              <a16:creationId xmlns:a16="http://schemas.microsoft.com/office/drawing/2014/main" xmlns="" id="{00000000-0008-0000-0100-0000B5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7" name="楕円 186">
          <a:extLst>
            <a:ext uri="{FF2B5EF4-FFF2-40B4-BE49-F238E27FC236}">
              <a16:creationId xmlns:a16="http://schemas.microsoft.com/office/drawing/2014/main" xmlns="" id="{00000000-0008-0000-0100-0000BB000000}"/>
            </a:ext>
          </a:extLst>
        </xdr:cNvPr>
        <xdr:cNvSpPr/>
      </xdr:nvSpPr>
      <xdr:spPr>
        <a:xfrm>
          <a:off x="4584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114136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00000000-0008-0000-0100-0000BC000000}"/>
            </a:ext>
          </a:extLst>
        </xdr:cNvPr>
        <xdr:cNvSpPr txBox="1"/>
      </xdr:nvSpPr>
      <xdr:spPr>
        <a:xfrm>
          <a:off x="4673600" y="1022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68399</xdr:rowOff>
    </xdr:from>
    <xdr:to>
      <xdr:col>20</xdr:col>
      <xdr:colOff>38100</xdr:colOff>
      <xdr:row>60</xdr:row>
      <xdr:rowOff>169999</xdr:rowOff>
    </xdr:to>
    <xdr:sp macro="" textlink="">
      <xdr:nvSpPr>
        <xdr:cNvPr id="189" name="楕円 188">
          <a:extLst>
            <a:ext uri="{FF2B5EF4-FFF2-40B4-BE49-F238E27FC236}">
              <a16:creationId xmlns:a16="http://schemas.microsoft.com/office/drawing/2014/main" xmlns="" id="{00000000-0008-0000-0100-0000BD000000}"/>
            </a:ext>
          </a:extLst>
        </xdr:cNvPr>
        <xdr:cNvSpPr/>
      </xdr:nvSpPr>
      <xdr:spPr>
        <a:xfrm>
          <a:off x="3746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119199</xdr:rowOff>
    </xdr:from>
    <xdr:to>
      <xdr:col>24</xdr:col>
      <xdr:colOff>63500</xdr:colOff>
      <xdr:row>60</xdr:row>
      <xdr:rowOff>142059</xdr:rowOff>
    </xdr:to>
    <xdr:cxnSp macro="">
      <xdr:nvCxnSpPr>
        <xdr:cNvPr id="190" name="直線コネクタ 189">
          <a:extLst>
            <a:ext uri="{FF2B5EF4-FFF2-40B4-BE49-F238E27FC236}">
              <a16:creationId xmlns:a16="http://schemas.microsoft.com/office/drawing/2014/main" xmlns="" id="{00000000-0008-0000-0100-0000BE000000}"/>
            </a:ext>
          </a:extLst>
        </xdr:cNvPr>
        <xdr:cNvCxnSpPr/>
      </xdr:nvCxnSpPr>
      <xdr:spPr>
        <a:xfrm>
          <a:off x="3797300" y="1040619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1" name="楕円 190">
          <a:extLst>
            <a:ext uri="{FF2B5EF4-FFF2-40B4-BE49-F238E27FC236}">
              <a16:creationId xmlns:a16="http://schemas.microsoft.com/office/drawing/2014/main" xmlns="" id="{00000000-0008-0000-0100-0000BF000000}"/>
            </a:ext>
          </a:extLst>
        </xdr:cNvPr>
        <xdr:cNvSpPr/>
      </xdr:nvSpPr>
      <xdr:spPr>
        <a:xfrm>
          <a:off x="2857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119199</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a:off x="2908300" y="103817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19413</xdr:rowOff>
    </xdr:from>
    <xdr:to>
      <xdr:col>10</xdr:col>
      <xdr:colOff>165100</xdr:colOff>
      <xdr:row>60</xdr:row>
      <xdr:rowOff>121013</xdr:rowOff>
    </xdr:to>
    <xdr:sp macro="" textlink="">
      <xdr:nvSpPr>
        <xdr:cNvPr id="193" name="楕円 192">
          <a:extLst>
            <a:ext uri="{FF2B5EF4-FFF2-40B4-BE49-F238E27FC236}">
              <a16:creationId xmlns:a16="http://schemas.microsoft.com/office/drawing/2014/main" xmlns="" id="{00000000-0008-0000-0100-0000C1000000}"/>
            </a:ext>
          </a:extLst>
        </xdr:cNvPr>
        <xdr:cNvSpPr/>
      </xdr:nvSpPr>
      <xdr:spPr>
        <a:xfrm>
          <a:off x="1968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70213</xdr:rowOff>
    </xdr:from>
    <xdr:to>
      <xdr:col>15</xdr:col>
      <xdr:colOff>50800</xdr:colOff>
      <xdr:row>60</xdr:row>
      <xdr:rowOff>94706</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2019300" y="103572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5" name="楕円 194">
          <a:extLst>
            <a:ext uri="{FF2B5EF4-FFF2-40B4-BE49-F238E27FC236}">
              <a16:creationId xmlns:a16="http://schemas.microsoft.com/office/drawing/2014/main" xmlns="" id="{00000000-0008-0000-0100-0000C3000000}"/>
            </a:ext>
          </a:extLst>
        </xdr:cNvPr>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70213</xdr:rowOff>
    </xdr:to>
    <xdr:cxnSp macro="">
      <xdr:nvCxnSpPr>
        <xdr:cNvPr id="196" name="直線コネクタ 195">
          <a:extLst>
            <a:ext uri="{FF2B5EF4-FFF2-40B4-BE49-F238E27FC236}">
              <a16:creationId xmlns:a16="http://schemas.microsoft.com/office/drawing/2014/main" xmlns="" id="{00000000-0008-0000-0100-0000C4000000}"/>
            </a:ext>
          </a:extLst>
        </xdr:cNvPr>
        <xdr:cNvCxnSpPr/>
      </xdr:nvCxnSpPr>
      <xdr:spPr>
        <a:xfrm>
          <a:off x="1130300" y="103327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00000000-0008-0000-0100-0000C5000000}"/>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00000000-0008-0000-0100-0000C6000000}"/>
            </a:ext>
          </a:extLst>
        </xdr:cNvPr>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15076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35820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137540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1816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113047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00000000-0008-0000-0100-0000CC000000}"/>
            </a:ext>
          </a:extLst>
        </xdr:cNvPr>
        <xdr:cNvSpPr txBox="1"/>
      </xdr:nvSpPr>
      <xdr:spPr>
        <a:xfrm>
          <a:off x="927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xmlns="" id="{00000000-0008-0000-01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xmlns=""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xmlns=""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a:extLst>
            <a:ext uri="{FF2B5EF4-FFF2-40B4-BE49-F238E27FC236}">
              <a16:creationId xmlns:a16="http://schemas.microsoft.com/office/drawing/2014/main" xmlns="" id="{00000000-0008-0000-0100-0000E4000000}"/>
            </a:ext>
          </a:extLst>
        </xdr:cNvPr>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00000000-0008-0000-0100-0000E5000000}"/>
            </a:ext>
          </a:extLst>
        </xdr:cNvPr>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00000000-0008-0000-0100-0000E7000000}"/>
            </a:ext>
          </a:extLst>
        </xdr:cNvPr>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46550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00000000-0008-0000-0100-0000E9000000}"/>
            </a:ext>
          </a:extLst>
        </xdr:cNvPr>
        <xdr:cNvSpPr txBox="1"/>
      </xdr:nvSpPr>
      <xdr:spPr>
        <a:xfrm>
          <a:off x="10515600" y="1084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a:extLst>
            <a:ext uri="{FF2B5EF4-FFF2-40B4-BE49-F238E27FC236}">
              <a16:creationId xmlns:a16="http://schemas.microsoft.com/office/drawing/2014/main" xmlns="" id="{00000000-0008-0000-0100-0000EA000000}"/>
            </a:ext>
          </a:extLst>
        </xdr:cNvPr>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a:extLst>
            <a:ext uri="{FF2B5EF4-FFF2-40B4-BE49-F238E27FC236}">
              <a16:creationId xmlns:a16="http://schemas.microsoft.com/office/drawing/2014/main" xmlns="" id="{00000000-0008-0000-0100-0000EB000000}"/>
            </a:ext>
          </a:extLst>
        </xdr:cNvPr>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20627</xdr:rowOff>
    </xdr:from>
    <xdr:to>
      <xdr:col>55</xdr:col>
      <xdr:colOff>50800</xdr:colOff>
      <xdr:row>60</xdr:row>
      <xdr:rowOff>122227</xdr:rowOff>
    </xdr:to>
    <xdr:sp macro="" textlink="">
      <xdr:nvSpPr>
        <xdr:cNvPr id="244" name="楕円 243">
          <a:extLst>
            <a:ext uri="{FF2B5EF4-FFF2-40B4-BE49-F238E27FC236}">
              <a16:creationId xmlns:a16="http://schemas.microsoft.com/office/drawing/2014/main" xmlns="" id="{00000000-0008-0000-0100-0000F4000000}"/>
            </a:ext>
          </a:extLst>
        </xdr:cNvPr>
        <xdr:cNvSpPr/>
      </xdr:nvSpPr>
      <xdr:spPr>
        <a:xfrm>
          <a:off x="10426700" y="103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43504</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00000000-0008-0000-0100-0000F5000000}"/>
            </a:ext>
          </a:extLst>
        </xdr:cNvPr>
        <xdr:cNvSpPr txBox="1"/>
      </xdr:nvSpPr>
      <xdr:spPr>
        <a:xfrm>
          <a:off x="10515600" y="101590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34561</xdr:rowOff>
    </xdr:from>
    <xdr:to>
      <xdr:col>50</xdr:col>
      <xdr:colOff>165100</xdr:colOff>
      <xdr:row>60</xdr:row>
      <xdr:rowOff>136161</xdr:rowOff>
    </xdr:to>
    <xdr:sp macro="" textlink="">
      <xdr:nvSpPr>
        <xdr:cNvPr id="246" name="楕円 245">
          <a:extLst>
            <a:ext uri="{FF2B5EF4-FFF2-40B4-BE49-F238E27FC236}">
              <a16:creationId xmlns:a16="http://schemas.microsoft.com/office/drawing/2014/main" xmlns="" id="{00000000-0008-0000-0100-0000F6000000}"/>
            </a:ext>
          </a:extLst>
        </xdr:cNvPr>
        <xdr:cNvSpPr/>
      </xdr:nvSpPr>
      <xdr:spPr>
        <a:xfrm>
          <a:off x="9588500" y="103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71427</xdr:rowOff>
    </xdr:from>
    <xdr:to>
      <xdr:col>55</xdr:col>
      <xdr:colOff>0</xdr:colOff>
      <xdr:row>60</xdr:row>
      <xdr:rowOff>85361</xdr:rowOff>
    </xdr:to>
    <xdr:cxnSp macro="">
      <xdr:nvCxnSpPr>
        <xdr:cNvPr id="247" name="直線コネクタ 246">
          <a:extLst>
            <a:ext uri="{FF2B5EF4-FFF2-40B4-BE49-F238E27FC236}">
              <a16:creationId xmlns:a16="http://schemas.microsoft.com/office/drawing/2014/main" xmlns="" id="{00000000-0008-0000-0100-0000F7000000}"/>
            </a:ext>
          </a:extLst>
        </xdr:cNvPr>
        <xdr:cNvCxnSpPr/>
      </xdr:nvCxnSpPr>
      <xdr:spPr>
        <a:xfrm flipV="1">
          <a:off x="9639300" y="10358427"/>
          <a:ext cx="8382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46923</xdr:rowOff>
    </xdr:from>
    <xdr:to>
      <xdr:col>46</xdr:col>
      <xdr:colOff>38100</xdr:colOff>
      <xdr:row>60</xdr:row>
      <xdr:rowOff>148523</xdr:rowOff>
    </xdr:to>
    <xdr:sp macro="" textlink="">
      <xdr:nvSpPr>
        <xdr:cNvPr id="248" name="楕円 247">
          <a:extLst>
            <a:ext uri="{FF2B5EF4-FFF2-40B4-BE49-F238E27FC236}">
              <a16:creationId xmlns:a16="http://schemas.microsoft.com/office/drawing/2014/main" xmlns="" id="{00000000-0008-0000-0100-0000F8000000}"/>
            </a:ext>
          </a:extLst>
        </xdr:cNvPr>
        <xdr:cNvSpPr/>
      </xdr:nvSpPr>
      <xdr:spPr>
        <a:xfrm>
          <a:off x="8699500" y="103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85361</xdr:rowOff>
    </xdr:from>
    <xdr:to>
      <xdr:col>50</xdr:col>
      <xdr:colOff>114300</xdr:colOff>
      <xdr:row>60</xdr:row>
      <xdr:rowOff>97723</xdr:rowOff>
    </xdr:to>
    <xdr:cxnSp macro="">
      <xdr:nvCxnSpPr>
        <xdr:cNvPr id="249" name="直線コネクタ 248">
          <a:extLst>
            <a:ext uri="{FF2B5EF4-FFF2-40B4-BE49-F238E27FC236}">
              <a16:creationId xmlns:a16="http://schemas.microsoft.com/office/drawing/2014/main" xmlns="" id="{00000000-0008-0000-0100-0000F9000000}"/>
            </a:ext>
          </a:extLst>
        </xdr:cNvPr>
        <xdr:cNvCxnSpPr/>
      </xdr:nvCxnSpPr>
      <xdr:spPr>
        <a:xfrm flipV="1">
          <a:off x="8750300" y="10372361"/>
          <a:ext cx="8890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58158</xdr:rowOff>
    </xdr:from>
    <xdr:to>
      <xdr:col>41</xdr:col>
      <xdr:colOff>101600</xdr:colOff>
      <xdr:row>60</xdr:row>
      <xdr:rowOff>159758</xdr:rowOff>
    </xdr:to>
    <xdr:sp macro="" textlink="">
      <xdr:nvSpPr>
        <xdr:cNvPr id="250" name="楕円 249">
          <a:extLst>
            <a:ext uri="{FF2B5EF4-FFF2-40B4-BE49-F238E27FC236}">
              <a16:creationId xmlns:a16="http://schemas.microsoft.com/office/drawing/2014/main" xmlns="" id="{00000000-0008-0000-0100-0000FA000000}"/>
            </a:ext>
          </a:extLst>
        </xdr:cNvPr>
        <xdr:cNvSpPr/>
      </xdr:nvSpPr>
      <xdr:spPr>
        <a:xfrm>
          <a:off x="7810500" y="103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97723</xdr:rowOff>
    </xdr:from>
    <xdr:to>
      <xdr:col>45</xdr:col>
      <xdr:colOff>177800</xdr:colOff>
      <xdr:row>60</xdr:row>
      <xdr:rowOff>108958</xdr:rowOff>
    </xdr:to>
    <xdr:cxnSp macro="">
      <xdr:nvCxnSpPr>
        <xdr:cNvPr id="251" name="直線コネクタ 250">
          <a:extLst>
            <a:ext uri="{FF2B5EF4-FFF2-40B4-BE49-F238E27FC236}">
              <a16:creationId xmlns:a16="http://schemas.microsoft.com/office/drawing/2014/main" xmlns="" id="{00000000-0008-0000-0100-0000FB000000}"/>
            </a:ext>
          </a:extLst>
        </xdr:cNvPr>
        <xdr:cNvCxnSpPr/>
      </xdr:nvCxnSpPr>
      <xdr:spPr>
        <a:xfrm flipV="1">
          <a:off x="7861300" y="10384723"/>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69901</xdr:rowOff>
    </xdr:from>
    <xdr:to>
      <xdr:col>36</xdr:col>
      <xdr:colOff>165100</xdr:colOff>
      <xdr:row>61</xdr:row>
      <xdr:rowOff>51</xdr:rowOff>
    </xdr:to>
    <xdr:sp macro="" textlink="">
      <xdr:nvSpPr>
        <xdr:cNvPr id="252" name="楕円 251">
          <a:extLst>
            <a:ext uri="{FF2B5EF4-FFF2-40B4-BE49-F238E27FC236}">
              <a16:creationId xmlns:a16="http://schemas.microsoft.com/office/drawing/2014/main" xmlns="" id="{00000000-0008-0000-0100-0000FC000000}"/>
            </a:ext>
          </a:extLst>
        </xdr:cNvPr>
        <xdr:cNvSpPr/>
      </xdr:nvSpPr>
      <xdr:spPr>
        <a:xfrm>
          <a:off x="6921500" y="103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108958</xdr:rowOff>
    </xdr:from>
    <xdr:to>
      <xdr:col>41</xdr:col>
      <xdr:colOff>50800</xdr:colOff>
      <xdr:row>60</xdr:row>
      <xdr:rowOff>120701</xdr:rowOff>
    </xdr:to>
    <xdr:cxnSp macro="">
      <xdr:nvCxnSpPr>
        <xdr:cNvPr id="253" name="直線コネクタ 252">
          <a:extLst>
            <a:ext uri="{FF2B5EF4-FFF2-40B4-BE49-F238E27FC236}">
              <a16:creationId xmlns:a16="http://schemas.microsoft.com/office/drawing/2014/main" xmlns="" id="{00000000-0008-0000-0100-0000FD000000}"/>
            </a:ext>
          </a:extLst>
        </xdr:cNvPr>
        <xdr:cNvCxnSpPr/>
      </xdr:nvCxnSpPr>
      <xdr:spPr>
        <a:xfrm flipV="1">
          <a:off x="6972300" y="10395958"/>
          <a:ext cx="889000" cy="1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165430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00000000-0008-0000-0100-0000FE000000}"/>
            </a:ext>
          </a:extLst>
        </xdr:cNvPr>
        <xdr:cNvSpPr txBox="1"/>
      </xdr:nvSpPr>
      <xdr:spPr>
        <a:xfrm>
          <a:off x="9327095" y="1096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162890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00000000-0008-0000-0100-0000FF000000}"/>
            </a:ext>
          </a:extLst>
        </xdr:cNvPr>
        <xdr:cNvSpPr txBox="1"/>
      </xdr:nvSpPr>
      <xdr:spPr>
        <a:xfrm>
          <a:off x="8450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162017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7561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166774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6672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152688</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9281505" y="10096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165050</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8405205" y="10109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4835</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7516205" y="10120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16578</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xmlns="" id="{00000000-0008-0000-0100-000005010000}"/>
            </a:ext>
          </a:extLst>
        </xdr:cNvPr>
        <xdr:cNvSpPr txBox="1"/>
      </xdr:nvSpPr>
      <xdr:spPr>
        <a:xfrm>
          <a:off x="6627205" y="1013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xmlns=""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xmlns=""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xmlns=""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xmlns=""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xmlns=""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xmlns=""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xmlns=""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xmlns=""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xmlns=""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xmlns=""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a:extLst>
            <a:ext uri="{FF2B5EF4-FFF2-40B4-BE49-F238E27FC236}">
              <a16:creationId xmlns:a16="http://schemas.microsoft.com/office/drawing/2014/main" xmlns="" id="{00000000-0008-0000-0100-00001F010000}"/>
            </a:ext>
          </a:extLst>
        </xdr:cNvPr>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a:extLst>
            <a:ext uri="{FF2B5EF4-FFF2-40B4-BE49-F238E27FC236}">
              <a16:creationId xmlns:a16="http://schemas.microsoft.com/office/drawing/2014/main" xmlns="" id="{00000000-0008-0000-0100-000020010000}"/>
            </a:ext>
          </a:extLst>
        </xdr:cNvPr>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a:extLst>
            <a:ext uri="{FF2B5EF4-FFF2-40B4-BE49-F238E27FC236}">
              <a16:creationId xmlns:a16="http://schemas.microsoft.com/office/drawing/2014/main" xmlns="" id="{00000000-0008-0000-0100-000021010000}"/>
            </a:ext>
          </a:extLst>
        </xdr:cNvPr>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xmlns="" id="{00000000-0008-0000-0100-000022010000}"/>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xmlns="" id="{00000000-0008-0000-0100-000023010000}"/>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139172</xdr:rowOff>
    </xdr:from>
    <xdr:ext cx="405111" cy="259045"/>
    <xdr:sp macro="" textlink="">
      <xdr:nvSpPr>
        <xdr:cNvPr id="292" name="【公営住宅】&#10;有形固定資産減価償却率平均値テキスト">
          <a:extLst>
            <a:ext uri="{FF2B5EF4-FFF2-40B4-BE49-F238E27FC236}">
              <a16:creationId xmlns:a16="http://schemas.microsoft.com/office/drawing/2014/main" xmlns="" id="{00000000-0008-0000-0100-000024010000}"/>
            </a:ext>
          </a:extLst>
        </xdr:cNvPr>
        <xdr:cNvSpPr txBox="1"/>
      </xdr:nvSpPr>
      <xdr:spPr>
        <a:xfrm>
          <a:off x="4673600" y="1419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a:extLst>
            <a:ext uri="{FF2B5EF4-FFF2-40B4-BE49-F238E27FC236}">
              <a16:creationId xmlns:a16="http://schemas.microsoft.com/office/drawing/2014/main" xmlns="" id="{00000000-0008-0000-0100-000025010000}"/>
            </a:ext>
          </a:extLst>
        </xdr:cNvPr>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a:extLst>
            <a:ext uri="{FF2B5EF4-FFF2-40B4-BE49-F238E27FC236}">
              <a16:creationId xmlns:a16="http://schemas.microsoft.com/office/drawing/2014/main" xmlns="" id="{00000000-0008-0000-0100-000029010000}"/>
            </a:ext>
          </a:extLst>
        </xdr:cNvPr>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163649</xdr:rowOff>
    </xdr:from>
    <xdr:to>
      <xdr:col>24</xdr:col>
      <xdr:colOff>114300</xdr:colOff>
      <xdr:row>85</xdr:row>
      <xdr:rowOff>93799</xdr:rowOff>
    </xdr:to>
    <xdr:sp macro="" textlink="">
      <xdr:nvSpPr>
        <xdr:cNvPr id="303" name="楕円 302">
          <a:extLst>
            <a:ext uri="{FF2B5EF4-FFF2-40B4-BE49-F238E27FC236}">
              <a16:creationId xmlns:a16="http://schemas.microsoft.com/office/drawing/2014/main" xmlns="" id="{00000000-0008-0000-0100-00002F010000}"/>
            </a:ext>
          </a:extLst>
        </xdr:cNvPr>
        <xdr:cNvSpPr/>
      </xdr:nvSpPr>
      <xdr:spPr>
        <a:xfrm>
          <a:off x="45847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142076</xdr:rowOff>
    </xdr:from>
    <xdr:ext cx="405111" cy="259045"/>
    <xdr:sp macro="" textlink="">
      <xdr:nvSpPr>
        <xdr:cNvPr id="304" name="【公営住宅】&#10;有形固定資産減価償却率該当値テキスト">
          <a:extLst>
            <a:ext uri="{FF2B5EF4-FFF2-40B4-BE49-F238E27FC236}">
              <a16:creationId xmlns:a16="http://schemas.microsoft.com/office/drawing/2014/main" xmlns="" id="{00000000-0008-0000-0100-000030010000}"/>
            </a:ext>
          </a:extLst>
        </xdr:cNvPr>
        <xdr:cNvSpPr txBox="1"/>
      </xdr:nvSpPr>
      <xdr:spPr>
        <a:xfrm>
          <a:off x="4673600"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135889</xdr:rowOff>
    </xdr:from>
    <xdr:to>
      <xdr:col>20</xdr:col>
      <xdr:colOff>38100</xdr:colOff>
      <xdr:row>85</xdr:row>
      <xdr:rowOff>66039</xdr:rowOff>
    </xdr:to>
    <xdr:sp macro="" textlink="">
      <xdr:nvSpPr>
        <xdr:cNvPr id="305" name="楕円 304">
          <a:extLst>
            <a:ext uri="{FF2B5EF4-FFF2-40B4-BE49-F238E27FC236}">
              <a16:creationId xmlns:a16="http://schemas.microsoft.com/office/drawing/2014/main" xmlns="" id="{00000000-0008-0000-0100-000031010000}"/>
            </a:ext>
          </a:extLst>
        </xdr:cNvPr>
        <xdr:cNvSpPr/>
      </xdr:nvSpPr>
      <xdr:spPr>
        <a:xfrm>
          <a:off x="3746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15239</xdr:rowOff>
    </xdr:from>
    <xdr:to>
      <xdr:col>24</xdr:col>
      <xdr:colOff>63500</xdr:colOff>
      <xdr:row>85</xdr:row>
      <xdr:rowOff>42999</xdr:rowOff>
    </xdr:to>
    <xdr:cxnSp macro="">
      <xdr:nvCxnSpPr>
        <xdr:cNvPr id="306" name="直線コネクタ 305">
          <a:extLst>
            <a:ext uri="{FF2B5EF4-FFF2-40B4-BE49-F238E27FC236}">
              <a16:creationId xmlns:a16="http://schemas.microsoft.com/office/drawing/2014/main" xmlns="" id="{00000000-0008-0000-0100-000032010000}"/>
            </a:ext>
          </a:extLst>
        </xdr:cNvPr>
        <xdr:cNvCxnSpPr/>
      </xdr:nvCxnSpPr>
      <xdr:spPr>
        <a:xfrm>
          <a:off x="3797300" y="1458848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86905</xdr:rowOff>
    </xdr:from>
    <xdr:to>
      <xdr:col>15</xdr:col>
      <xdr:colOff>101600</xdr:colOff>
      <xdr:row>85</xdr:row>
      <xdr:rowOff>17055</xdr:rowOff>
    </xdr:to>
    <xdr:sp macro="" textlink="">
      <xdr:nvSpPr>
        <xdr:cNvPr id="307" name="楕円 306">
          <a:extLst>
            <a:ext uri="{FF2B5EF4-FFF2-40B4-BE49-F238E27FC236}">
              <a16:creationId xmlns:a16="http://schemas.microsoft.com/office/drawing/2014/main" xmlns="" id="{00000000-0008-0000-0100-000033010000}"/>
            </a:ext>
          </a:extLst>
        </xdr:cNvPr>
        <xdr:cNvSpPr/>
      </xdr:nvSpPr>
      <xdr:spPr>
        <a:xfrm>
          <a:off x="2857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137705</xdr:rowOff>
    </xdr:from>
    <xdr:to>
      <xdr:col>19</xdr:col>
      <xdr:colOff>177800</xdr:colOff>
      <xdr:row>85</xdr:row>
      <xdr:rowOff>15239</xdr:rowOff>
    </xdr:to>
    <xdr:cxnSp macro="">
      <xdr:nvCxnSpPr>
        <xdr:cNvPr id="308" name="直線コネクタ 307">
          <a:extLst>
            <a:ext uri="{FF2B5EF4-FFF2-40B4-BE49-F238E27FC236}">
              <a16:creationId xmlns:a16="http://schemas.microsoft.com/office/drawing/2014/main" xmlns="" id="{00000000-0008-0000-0100-000034010000}"/>
            </a:ext>
          </a:extLst>
        </xdr:cNvPr>
        <xdr:cNvCxnSpPr/>
      </xdr:nvCxnSpPr>
      <xdr:spPr>
        <a:xfrm>
          <a:off x="2908300" y="1453950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82006</xdr:rowOff>
    </xdr:from>
    <xdr:to>
      <xdr:col>10</xdr:col>
      <xdr:colOff>165100</xdr:colOff>
      <xdr:row>85</xdr:row>
      <xdr:rowOff>12156</xdr:rowOff>
    </xdr:to>
    <xdr:sp macro="" textlink="">
      <xdr:nvSpPr>
        <xdr:cNvPr id="309" name="楕円 308">
          <a:extLst>
            <a:ext uri="{FF2B5EF4-FFF2-40B4-BE49-F238E27FC236}">
              <a16:creationId xmlns:a16="http://schemas.microsoft.com/office/drawing/2014/main" xmlns="" id="{00000000-0008-0000-0100-000035010000}"/>
            </a:ext>
          </a:extLst>
        </xdr:cNvPr>
        <xdr:cNvSpPr/>
      </xdr:nvSpPr>
      <xdr:spPr>
        <a:xfrm>
          <a:off x="1968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132806</xdr:rowOff>
    </xdr:from>
    <xdr:to>
      <xdr:col>15</xdr:col>
      <xdr:colOff>50800</xdr:colOff>
      <xdr:row>84</xdr:row>
      <xdr:rowOff>137705</xdr:rowOff>
    </xdr:to>
    <xdr:cxnSp macro="">
      <xdr:nvCxnSpPr>
        <xdr:cNvPr id="310" name="直線コネクタ 309">
          <a:extLst>
            <a:ext uri="{FF2B5EF4-FFF2-40B4-BE49-F238E27FC236}">
              <a16:creationId xmlns:a16="http://schemas.microsoft.com/office/drawing/2014/main" xmlns="" id="{00000000-0008-0000-0100-000036010000}"/>
            </a:ext>
          </a:extLst>
        </xdr:cNvPr>
        <xdr:cNvCxnSpPr/>
      </xdr:nvCxnSpPr>
      <xdr:spPr>
        <a:xfrm>
          <a:off x="2019300" y="1453460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50981</xdr:rowOff>
    </xdr:from>
    <xdr:to>
      <xdr:col>6</xdr:col>
      <xdr:colOff>38100</xdr:colOff>
      <xdr:row>84</xdr:row>
      <xdr:rowOff>152581</xdr:rowOff>
    </xdr:to>
    <xdr:sp macro="" textlink="">
      <xdr:nvSpPr>
        <xdr:cNvPr id="311" name="楕円 310">
          <a:extLst>
            <a:ext uri="{FF2B5EF4-FFF2-40B4-BE49-F238E27FC236}">
              <a16:creationId xmlns:a16="http://schemas.microsoft.com/office/drawing/2014/main" xmlns="" id="{00000000-0008-0000-0100-000037010000}"/>
            </a:ext>
          </a:extLst>
        </xdr:cNvPr>
        <xdr:cNvSpPr/>
      </xdr:nvSpPr>
      <xdr:spPr>
        <a:xfrm>
          <a:off x="1079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101781</xdr:rowOff>
    </xdr:from>
    <xdr:to>
      <xdr:col>10</xdr:col>
      <xdr:colOff>114300</xdr:colOff>
      <xdr:row>84</xdr:row>
      <xdr:rowOff>132806</xdr:rowOff>
    </xdr:to>
    <xdr:cxnSp macro="">
      <xdr:nvCxnSpPr>
        <xdr:cNvPr id="312" name="直線コネクタ 311">
          <a:extLst>
            <a:ext uri="{FF2B5EF4-FFF2-40B4-BE49-F238E27FC236}">
              <a16:creationId xmlns:a16="http://schemas.microsoft.com/office/drawing/2014/main" xmlns="" id="{00000000-0008-0000-0100-000038010000}"/>
            </a:ext>
          </a:extLst>
        </xdr:cNvPr>
        <xdr:cNvCxnSpPr/>
      </xdr:nvCxnSpPr>
      <xdr:spPr>
        <a:xfrm>
          <a:off x="1130300" y="145035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51543</xdr:rowOff>
    </xdr:from>
    <xdr:ext cx="405111" cy="259045"/>
    <xdr:sp macro="" textlink="">
      <xdr:nvSpPr>
        <xdr:cNvPr id="313" name="n_1aveValue【公営住宅】&#10;有形固定資産減価償却率">
          <a:extLst>
            <a:ext uri="{FF2B5EF4-FFF2-40B4-BE49-F238E27FC236}">
              <a16:creationId xmlns:a16="http://schemas.microsoft.com/office/drawing/2014/main" xmlns="" id="{00000000-0008-0000-0100-000039010000}"/>
            </a:ext>
          </a:extLst>
        </xdr:cNvPr>
        <xdr:cNvSpPr txBox="1"/>
      </xdr:nvSpPr>
      <xdr:spPr>
        <a:xfrm>
          <a:off x="35820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43378</xdr:rowOff>
    </xdr:from>
    <xdr:ext cx="405111" cy="259045"/>
    <xdr:sp macro="" textlink="">
      <xdr:nvSpPr>
        <xdr:cNvPr id="314" name="n_2ave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2705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30315</xdr:rowOff>
    </xdr:from>
    <xdr:ext cx="405111" cy="259045"/>
    <xdr:sp macro="" textlink="">
      <xdr:nvSpPr>
        <xdr:cNvPr id="315" name="n_3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1816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12354</xdr:rowOff>
    </xdr:from>
    <xdr:ext cx="405111" cy="259045"/>
    <xdr:sp macro="" textlink="">
      <xdr:nvSpPr>
        <xdr:cNvPr id="316" name="n_4ave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927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57166</xdr:rowOff>
    </xdr:from>
    <xdr:ext cx="405111" cy="259045"/>
    <xdr:sp macro="" textlink="">
      <xdr:nvSpPr>
        <xdr:cNvPr id="317" name="n_1main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3582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8182</xdr:rowOff>
    </xdr:from>
    <xdr:ext cx="405111" cy="259045"/>
    <xdr:sp macro="" textlink="">
      <xdr:nvSpPr>
        <xdr:cNvPr id="318" name="n_2main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2705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3283</xdr:rowOff>
    </xdr:from>
    <xdr:ext cx="405111" cy="259045"/>
    <xdr:sp macro="" textlink="">
      <xdr:nvSpPr>
        <xdr:cNvPr id="319" name="n_3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1816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143708</xdr:rowOff>
    </xdr:from>
    <xdr:ext cx="405111" cy="259045"/>
    <xdr:sp macro="" textlink="">
      <xdr:nvSpPr>
        <xdr:cNvPr id="320" name="n_4mainValue【公営住宅】&#10;有形固定資産減価償却率">
          <a:extLst>
            <a:ext uri="{FF2B5EF4-FFF2-40B4-BE49-F238E27FC236}">
              <a16:creationId xmlns:a16="http://schemas.microsoft.com/office/drawing/2014/main" xmlns="" id="{00000000-0008-0000-0100-000040010000}"/>
            </a:ext>
          </a:extLst>
        </xdr:cNvPr>
        <xdr:cNvSpPr txBox="1"/>
      </xdr:nvSpPr>
      <xdr:spPr>
        <a:xfrm>
          <a:off x="9277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xmlns="" id="{00000000-0008-0000-01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xmlns="" id="{00000000-0008-0000-01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xmlns="" id="{00000000-0008-0000-01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xmlns="" id="{00000000-0008-0000-01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xmlns="" id="{00000000-0008-0000-01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xmlns="" id="{00000000-0008-0000-01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xmlns="" id="{00000000-0008-0000-01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xmlns="" id="{00000000-0008-0000-01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a:extLst>
            <a:ext uri="{FF2B5EF4-FFF2-40B4-BE49-F238E27FC236}">
              <a16:creationId xmlns:a16="http://schemas.microsoft.com/office/drawing/2014/main" xmlns="" id="{00000000-0008-0000-0100-000054010000}"/>
            </a:ext>
          </a:extLst>
        </xdr:cNvPr>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a:extLst>
            <a:ext uri="{FF2B5EF4-FFF2-40B4-BE49-F238E27FC236}">
              <a16:creationId xmlns:a16="http://schemas.microsoft.com/office/drawing/2014/main" xmlns="" id="{00000000-0008-0000-0100-000055010000}"/>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a:extLst>
            <a:ext uri="{FF2B5EF4-FFF2-40B4-BE49-F238E27FC236}">
              <a16:creationId xmlns:a16="http://schemas.microsoft.com/office/drawing/2014/main" xmlns="" id="{00000000-0008-0000-0100-000057010000}"/>
            </a:ext>
          </a:extLst>
        </xdr:cNvPr>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a:extLst>
            <a:ext uri="{FF2B5EF4-FFF2-40B4-BE49-F238E27FC236}">
              <a16:creationId xmlns:a16="http://schemas.microsoft.com/office/drawing/2014/main" xmlns="" id="{00000000-0008-0000-0100-000058010000}"/>
            </a:ext>
          </a:extLst>
        </xdr:cNvPr>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a:extLst>
            <a:ext uri="{FF2B5EF4-FFF2-40B4-BE49-F238E27FC236}">
              <a16:creationId xmlns:a16="http://schemas.microsoft.com/office/drawing/2014/main" xmlns="" id="{00000000-0008-0000-0100-000059010000}"/>
            </a:ext>
          </a:extLst>
        </xdr:cNvPr>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a:extLst>
            <a:ext uri="{FF2B5EF4-FFF2-40B4-BE49-F238E27FC236}">
              <a16:creationId xmlns:a16="http://schemas.microsoft.com/office/drawing/2014/main" xmlns="" id="{00000000-0008-0000-0100-00005A010000}"/>
            </a:ext>
          </a:extLst>
        </xdr:cNvPr>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a:extLst>
            <a:ext uri="{FF2B5EF4-FFF2-40B4-BE49-F238E27FC236}">
              <a16:creationId xmlns:a16="http://schemas.microsoft.com/office/drawing/2014/main" xmlns="" id="{00000000-0008-0000-0100-00005B010000}"/>
            </a:ext>
          </a:extLst>
        </xdr:cNvPr>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a:extLst>
            <a:ext uri="{FF2B5EF4-FFF2-40B4-BE49-F238E27FC236}">
              <a16:creationId xmlns:a16="http://schemas.microsoft.com/office/drawing/2014/main" xmlns="" id="{00000000-0008-0000-0100-00005C010000}"/>
            </a:ext>
          </a:extLst>
        </xdr:cNvPr>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a:extLst>
            <a:ext uri="{FF2B5EF4-FFF2-40B4-BE49-F238E27FC236}">
              <a16:creationId xmlns:a16="http://schemas.microsoft.com/office/drawing/2014/main" xmlns="" id="{00000000-0008-0000-0100-00005D010000}"/>
            </a:ext>
          </a:extLst>
        </xdr:cNvPr>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a:extLst>
            <a:ext uri="{FF2B5EF4-FFF2-40B4-BE49-F238E27FC236}">
              <a16:creationId xmlns:a16="http://schemas.microsoft.com/office/drawing/2014/main" xmlns="" id="{00000000-0008-0000-0100-00005E010000}"/>
            </a:ext>
          </a:extLst>
        </xdr:cNvPr>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00000000-0008-0000-01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00000000-0008-0000-01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0000000-0008-0000-01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91312</xdr:rowOff>
    </xdr:from>
    <xdr:to>
      <xdr:col>55</xdr:col>
      <xdr:colOff>50800</xdr:colOff>
      <xdr:row>81</xdr:row>
      <xdr:rowOff>21462</xdr:rowOff>
    </xdr:to>
    <xdr:sp macro="" textlink="">
      <xdr:nvSpPr>
        <xdr:cNvPr id="356" name="楕円 355">
          <a:extLst>
            <a:ext uri="{FF2B5EF4-FFF2-40B4-BE49-F238E27FC236}">
              <a16:creationId xmlns:a16="http://schemas.microsoft.com/office/drawing/2014/main" xmlns="" id="{00000000-0008-0000-0100-000064010000}"/>
            </a:ext>
          </a:extLst>
        </xdr:cNvPr>
        <xdr:cNvSpPr/>
      </xdr:nvSpPr>
      <xdr:spPr>
        <a:xfrm>
          <a:off x="10426700" y="138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114189</xdr:rowOff>
    </xdr:from>
    <xdr:ext cx="469744" cy="259045"/>
    <xdr:sp macro="" textlink="">
      <xdr:nvSpPr>
        <xdr:cNvPr id="357" name="【公営住宅】&#10;一人当たり面積該当値テキスト">
          <a:extLst>
            <a:ext uri="{FF2B5EF4-FFF2-40B4-BE49-F238E27FC236}">
              <a16:creationId xmlns:a16="http://schemas.microsoft.com/office/drawing/2014/main" xmlns="" id="{00000000-0008-0000-0100-000065010000}"/>
            </a:ext>
          </a:extLst>
        </xdr:cNvPr>
        <xdr:cNvSpPr txBox="1"/>
      </xdr:nvSpPr>
      <xdr:spPr>
        <a:xfrm>
          <a:off x="10515600" y="1365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105029</xdr:rowOff>
    </xdr:from>
    <xdr:to>
      <xdr:col>50</xdr:col>
      <xdr:colOff>165100</xdr:colOff>
      <xdr:row>81</xdr:row>
      <xdr:rowOff>35179</xdr:rowOff>
    </xdr:to>
    <xdr:sp macro="" textlink="">
      <xdr:nvSpPr>
        <xdr:cNvPr id="358" name="楕円 357">
          <a:extLst>
            <a:ext uri="{FF2B5EF4-FFF2-40B4-BE49-F238E27FC236}">
              <a16:creationId xmlns:a16="http://schemas.microsoft.com/office/drawing/2014/main" xmlns="" id="{00000000-0008-0000-0100-000066010000}"/>
            </a:ext>
          </a:extLst>
        </xdr:cNvPr>
        <xdr:cNvSpPr/>
      </xdr:nvSpPr>
      <xdr:spPr>
        <a:xfrm>
          <a:off x="9588500" y="1382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142112</xdr:rowOff>
    </xdr:from>
    <xdr:to>
      <xdr:col>55</xdr:col>
      <xdr:colOff>0</xdr:colOff>
      <xdr:row>80</xdr:row>
      <xdr:rowOff>155829</xdr:rowOff>
    </xdr:to>
    <xdr:cxnSp macro="">
      <xdr:nvCxnSpPr>
        <xdr:cNvPr id="359" name="直線コネクタ 358">
          <a:extLst>
            <a:ext uri="{FF2B5EF4-FFF2-40B4-BE49-F238E27FC236}">
              <a16:creationId xmlns:a16="http://schemas.microsoft.com/office/drawing/2014/main" xmlns="" id="{00000000-0008-0000-0100-000067010000}"/>
            </a:ext>
          </a:extLst>
        </xdr:cNvPr>
        <xdr:cNvCxnSpPr/>
      </xdr:nvCxnSpPr>
      <xdr:spPr>
        <a:xfrm flipV="1">
          <a:off x="9639300" y="13858112"/>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115888</xdr:rowOff>
    </xdr:from>
    <xdr:to>
      <xdr:col>46</xdr:col>
      <xdr:colOff>38100</xdr:colOff>
      <xdr:row>81</xdr:row>
      <xdr:rowOff>46038</xdr:rowOff>
    </xdr:to>
    <xdr:sp macro="" textlink="">
      <xdr:nvSpPr>
        <xdr:cNvPr id="360" name="楕円 359">
          <a:extLst>
            <a:ext uri="{FF2B5EF4-FFF2-40B4-BE49-F238E27FC236}">
              <a16:creationId xmlns:a16="http://schemas.microsoft.com/office/drawing/2014/main" xmlns="" id="{00000000-0008-0000-0100-000068010000}"/>
            </a:ext>
          </a:extLst>
        </xdr:cNvPr>
        <xdr:cNvSpPr/>
      </xdr:nvSpPr>
      <xdr:spPr>
        <a:xfrm>
          <a:off x="8699500" y="1383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155829</xdr:rowOff>
    </xdr:from>
    <xdr:to>
      <xdr:col>50</xdr:col>
      <xdr:colOff>114300</xdr:colOff>
      <xdr:row>80</xdr:row>
      <xdr:rowOff>166688</xdr:rowOff>
    </xdr:to>
    <xdr:cxnSp macro="">
      <xdr:nvCxnSpPr>
        <xdr:cNvPr id="361" name="直線コネクタ 360">
          <a:extLst>
            <a:ext uri="{FF2B5EF4-FFF2-40B4-BE49-F238E27FC236}">
              <a16:creationId xmlns:a16="http://schemas.microsoft.com/office/drawing/2014/main" xmlns="" id="{00000000-0008-0000-0100-000069010000}"/>
            </a:ext>
          </a:extLst>
        </xdr:cNvPr>
        <xdr:cNvCxnSpPr/>
      </xdr:nvCxnSpPr>
      <xdr:spPr>
        <a:xfrm flipV="1">
          <a:off x="8750300" y="13871829"/>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126746</xdr:rowOff>
    </xdr:from>
    <xdr:to>
      <xdr:col>41</xdr:col>
      <xdr:colOff>101600</xdr:colOff>
      <xdr:row>81</xdr:row>
      <xdr:rowOff>56896</xdr:rowOff>
    </xdr:to>
    <xdr:sp macro="" textlink="">
      <xdr:nvSpPr>
        <xdr:cNvPr id="362" name="楕円 361">
          <a:extLst>
            <a:ext uri="{FF2B5EF4-FFF2-40B4-BE49-F238E27FC236}">
              <a16:creationId xmlns:a16="http://schemas.microsoft.com/office/drawing/2014/main" xmlns="" id="{00000000-0008-0000-0100-00006A010000}"/>
            </a:ext>
          </a:extLst>
        </xdr:cNvPr>
        <xdr:cNvSpPr/>
      </xdr:nvSpPr>
      <xdr:spPr>
        <a:xfrm>
          <a:off x="7810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166688</xdr:rowOff>
    </xdr:from>
    <xdr:to>
      <xdr:col>45</xdr:col>
      <xdr:colOff>177800</xdr:colOff>
      <xdr:row>81</xdr:row>
      <xdr:rowOff>6096</xdr:rowOff>
    </xdr:to>
    <xdr:cxnSp macro="">
      <xdr:nvCxnSpPr>
        <xdr:cNvPr id="363" name="直線コネクタ 362">
          <a:extLst>
            <a:ext uri="{FF2B5EF4-FFF2-40B4-BE49-F238E27FC236}">
              <a16:creationId xmlns:a16="http://schemas.microsoft.com/office/drawing/2014/main" xmlns="" id="{00000000-0008-0000-0100-00006B010000}"/>
            </a:ext>
          </a:extLst>
        </xdr:cNvPr>
        <xdr:cNvCxnSpPr/>
      </xdr:nvCxnSpPr>
      <xdr:spPr>
        <a:xfrm flipV="1">
          <a:off x="7861300" y="13882688"/>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31877</xdr:rowOff>
    </xdr:from>
    <xdr:to>
      <xdr:col>36</xdr:col>
      <xdr:colOff>165100</xdr:colOff>
      <xdr:row>85</xdr:row>
      <xdr:rowOff>133477</xdr:rowOff>
    </xdr:to>
    <xdr:sp macro="" textlink="">
      <xdr:nvSpPr>
        <xdr:cNvPr id="364" name="楕円 363">
          <a:extLst>
            <a:ext uri="{FF2B5EF4-FFF2-40B4-BE49-F238E27FC236}">
              <a16:creationId xmlns:a16="http://schemas.microsoft.com/office/drawing/2014/main" xmlns="" id="{00000000-0008-0000-0100-00006C010000}"/>
            </a:ext>
          </a:extLst>
        </xdr:cNvPr>
        <xdr:cNvSpPr/>
      </xdr:nvSpPr>
      <xdr:spPr>
        <a:xfrm>
          <a:off x="6921500" y="146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6096</xdr:rowOff>
    </xdr:from>
    <xdr:to>
      <xdr:col>41</xdr:col>
      <xdr:colOff>50800</xdr:colOff>
      <xdr:row>85</xdr:row>
      <xdr:rowOff>82677</xdr:rowOff>
    </xdr:to>
    <xdr:cxnSp macro="">
      <xdr:nvCxnSpPr>
        <xdr:cNvPr id="365" name="直線コネクタ 364">
          <a:extLst>
            <a:ext uri="{FF2B5EF4-FFF2-40B4-BE49-F238E27FC236}">
              <a16:creationId xmlns:a16="http://schemas.microsoft.com/office/drawing/2014/main" xmlns="" id="{00000000-0008-0000-0100-00006D010000}"/>
            </a:ext>
          </a:extLst>
        </xdr:cNvPr>
        <xdr:cNvCxnSpPr/>
      </xdr:nvCxnSpPr>
      <xdr:spPr>
        <a:xfrm flipV="1">
          <a:off x="6972300" y="13893546"/>
          <a:ext cx="889000" cy="76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a:extLst>
            <a:ext uri="{FF2B5EF4-FFF2-40B4-BE49-F238E27FC236}">
              <a16:creationId xmlns:a16="http://schemas.microsoft.com/office/drawing/2014/main" xmlns="" id="{00000000-0008-0000-0100-00006E010000}"/>
            </a:ext>
          </a:extLst>
        </xdr:cNvPr>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a:extLst>
            <a:ext uri="{FF2B5EF4-FFF2-40B4-BE49-F238E27FC236}">
              <a16:creationId xmlns:a16="http://schemas.microsoft.com/office/drawing/2014/main" xmlns="" id="{00000000-0008-0000-0100-00006F010000}"/>
            </a:ext>
          </a:extLst>
        </xdr:cNvPr>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a:extLst>
            <a:ext uri="{FF2B5EF4-FFF2-40B4-BE49-F238E27FC236}">
              <a16:creationId xmlns:a16="http://schemas.microsoft.com/office/drawing/2014/main" xmlns="" id="{00000000-0008-0000-0100-000070010000}"/>
            </a:ext>
          </a:extLst>
        </xdr:cNvPr>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104855</xdr:rowOff>
    </xdr:from>
    <xdr:ext cx="469744" cy="259045"/>
    <xdr:sp macro="" textlink="">
      <xdr:nvSpPr>
        <xdr:cNvPr id="369" name="n_4aveValue【公営住宅】&#10;一人当たり面積">
          <a:extLst>
            <a:ext uri="{FF2B5EF4-FFF2-40B4-BE49-F238E27FC236}">
              <a16:creationId xmlns:a16="http://schemas.microsoft.com/office/drawing/2014/main" xmlns="" id="{00000000-0008-0000-0100-000071010000}"/>
            </a:ext>
          </a:extLst>
        </xdr:cNvPr>
        <xdr:cNvSpPr txBox="1"/>
      </xdr:nvSpPr>
      <xdr:spPr>
        <a:xfrm>
          <a:off x="6737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51706</xdr:rowOff>
    </xdr:from>
    <xdr:ext cx="469744" cy="259045"/>
    <xdr:sp macro="" textlink="">
      <xdr:nvSpPr>
        <xdr:cNvPr id="370" name="n_1mainValue【公営住宅】&#10;一人当たり面積">
          <a:extLst>
            <a:ext uri="{FF2B5EF4-FFF2-40B4-BE49-F238E27FC236}">
              <a16:creationId xmlns:a16="http://schemas.microsoft.com/office/drawing/2014/main" xmlns="" id="{00000000-0008-0000-0100-000072010000}"/>
            </a:ext>
          </a:extLst>
        </xdr:cNvPr>
        <xdr:cNvSpPr txBox="1"/>
      </xdr:nvSpPr>
      <xdr:spPr>
        <a:xfrm>
          <a:off x="9391727" y="1359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62565</xdr:rowOff>
    </xdr:from>
    <xdr:ext cx="469744" cy="259045"/>
    <xdr:sp macro="" textlink="">
      <xdr:nvSpPr>
        <xdr:cNvPr id="371" name="n_2mainValue【公営住宅】&#10;一人当たり面積">
          <a:extLst>
            <a:ext uri="{FF2B5EF4-FFF2-40B4-BE49-F238E27FC236}">
              <a16:creationId xmlns:a16="http://schemas.microsoft.com/office/drawing/2014/main" xmlns="" id="{00000000-0008-0000-0100-000073010000}"/>
            </a:ext>
          </a:extLst>
        </xdr:cNvPr>
        <xdr:cNvSpPr txBox="1"/>
      </xdr:nvSpPr>
      <xdr:spPr>
        <a:xfrm>
          <a:off x="8515427" y="1360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73423</xdr:rowOff>
    </xdr:from>
    <xdr:ext cx="469744" cy="259045"/>
    <xdr:sp macro="" textlink="">
      <xdr:nvSpPr>
        <xdr:cNvPr id="372" name="n_3mainValue【公営住宅】&#10;一人当たり面積">
          <a:extLst>
            <a:ext uri="{FF2B5EF4-FFF2-40B4-BE49-F238E27FC236}">
              <a16:creationId xmlns:a16="http://schemas.microsoft.com/office/drawing/2014/main" xmlns="" id="{00000000-0008-0000-0100-000074010000}"/>
            </a:ext>
          </a:extLst>
        </xdr:cNvPr>
        <xdr:cNvSpPr txBox="1"/>
      </xdr:nvSpPr>
      <xdr:spPr>
        <a:xfrm>
          <a:off x="7626427" y="1361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124604</xdr:rowOff>
    </xdr:from>
    <xdr:ext cx="469744" cy="259045"/>
    <xdr:sp macro="" textlink="">
      <xdr:nvSpPr>
        <xdr:cNvPr id="373" name="n_4mainValue【公営住宅】&#10;一人当たり面積">
          <a:extLst>
            <a:ext uri="{FF2B5EF4-FFF2-40B4-BE49-F238E27FC236}">
              <a16:creationId xmlns:a16="http://schemas.microsoft.com/office/drawing/2014/main" xmlns="" id="{00000000-0008-0000-0100-000075010000}"/>
            </a:ext>
          </a:extLst>
        </xdr:cNvPr>
        <xdr:cNvSpPr txBox="1"/>
      </xdr:nvSpPr>
      <xdr:spPr>
        <a:xfrm>
          <a:off x="6737427" y="146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xmlns="" id="{00000000-0008-0000-01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xmlns="" id="{00000000-0008-0000-01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xmlns="" id="{00000000-0008-0000-01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xmlns="" id="{00000000-0008-0000-01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xmlns="" id="{00000000-0008-0000-01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xmlns="" id="{00000000-0008-0000-01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xmlns="" id="{00000000-0008-0000-01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xmlns="" id="{00000000-0008-0000-01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xmlns="" id="{00000000-0008-0000-01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xmlns="" id="{00000000-0008-0000-01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xmlns="" id="{00000000-0008-0000-01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xmlns="" id="{00000000-0008-0000-01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xmlns="" id="{00000000-0008-0000-01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xmlns="" id="{00000000-0008-0000-01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xmlns="" id="{00000000-0008-0000-01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xmlns="" id="{00000000-0008-0000-01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xmlns="" id="{00000000-0008-0000-01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xmlns="" id="{00000000-0008-0000-01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xmlns="" id="{00000000-0008-0000-01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xmlns="" id="{00000000-0008-0000-01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xmlns="" id="{00000000-0008-0000-01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a:extLst>
            <a:ext uri="{FF2B5EF4-FFF2-40B4-BE49-F238E27FC236}">
              <a16:creationId xmlns:a16="http://schemas.microsoft.com/office/drawing/2014/main" xmlns="" id="{00000000-0008-0000-0100-00008E010000}"/>
            </a:ext>
          </a:extLst>
        </xdr:cNvPr>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a:extLst>
            <a:ext uri="{FF2B5EF4-FFF2-40B4-BE49-F238E27FC236}">
              <a16:creationId xmlns:a16="http://schemas.microsoft.com/office/drawing/2014/main" xmlns="" id="{00000000-0008-0000-0100-00008F010000}"/>
            </a:ext>
          </a:extLst>
        </xdr:cNvPr>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a:extLst>
            <a:ext uri="{FF2B5EF4-FFF2-40B4-BE49-F238E27FC236}">
              <a16:creationId xmlns:a16="http://schemas.microsoft.com/office/drawing/2014/main" xmlns="" id="{00000000-0008-0000-0100-000090010000}"/>
            </a:ext>
          </a:extLst>
        </xdr:cNvPr>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a:extLst>
            <a:ext uri="{FF2B5EF4-FFF2-40B4-BE49-F238E27FC236}">
              <a16:creationId xmlns:a16="http://schemas.microsoft.com/office/drawing/2014/main" xmlns="" id="{00000000-0008-0000-0100-000091010000}"/>
            </a:ext>
          </a:extLst>
        </xdr:cNvPr>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a:extLst>
            <a:ext uri="{FF2B5EF4-FFF2-40B4-BE49-F238E27FC236}">
              <a16:creationId xmlns:a16="http://schemas.microsoft.com/office/drawing/2014/main" xmlns="" id="{00000000-0008-0000-0100-000092010000}"/>
            </a:ext>
          </a:extLst>
        </xdr:cNvPr>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67327</xdr:rowOff>
    </xdr:from>
    <xdr:ext cx="405111" cy="259045"/>
    <xdr:sp macro="" textlink="">
      <xdr:nvSpPr>
        <xdr:cNvPr id="403" name="【港湾・漁港】&#10;有形固定資産減価償却率平均値テキスト">
          <a:extLst>
            <a:ext uri="{FF2B5EF4-FFF2-40B4-BE49-F238E27FC236}">
              <a16:creationId xmlns:a16="http://schemas.microsoft.com/office/drawing/2014/main" xmlns="" id="{00000000-0008-0000-0100-000093010000}"/>
            </a:ext>
          </a:extLst>
        </xdr:cNvPr>
        <xdr:cNvSpPr txBox="1"/>
      </xdr:nvSpPr>
      <xdr:spPr>
        <a:xfrm>
          <a:off x="4673600" y="17898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a:extLst>
            <a:ext uri="{FF2B5EF4-FFF2-40B4-BE49-F238E27FC236}">
              <a16:creationId xmlns:a16="http://schemas.microsoft.com/office/drawing/2014/main" xmlns="" id="{00000000-0008-0000-0100-000094010000}"/>
            </a:ext>
          </a:extLst>
        </xdr:cNvPr>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a:extLst>
            <a:ext uri="{FF2B5EF4-FFF2-40B4-BE49-F238E27FC236}">
              <a16:creationId xmlns:a16="http://schemas.microsoft.com/office/drawing/2014/main" xmlns="" id="{00000000-0008-0000-0100-000095010000}"/>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a:extLst>
            <a:ext uri="{FF2B5EF4-FFF2-40B4-BE49-F238E27FC236}">
              <a16:creationId xmlns:a16="http://schemas.microsoft.com/office/drawing/2014/main" xmlns="" id="{00000000-0008-0000-0100-000096010000}"/>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a:extLst>
            <a:ext uri="{FF2B5EF4-FFF2-40B4-BE49-F238E27FC236}">
              <a16:creationId xmlns:a16="http://schemas.microsoft.com/office/drawing/2014/main" xmlns="" id="{00000000-0008-0000-0100-000097010000}"/>
            </a:ext>
          </a:extLst>
        </xdr:cNvPr>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a:extLst>
            <a:ext uri="{FF2B5EF4-FFF2-40B4-BE49-F238E27FC236}">
              <a16:creationId xmlns:a16="http://schemas.microsoft.com/office/drawing/2014/main" xmlns="" id="{00000000-0008-0000-0100-000098010000}"/>
            </a:ext>
          </a:extLst>
        </xdr:cNvPr>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xmlns="" id="{00000000-0008-0000-01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xmlns="" id="{00000000-0008-0000-01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00000000-0008-0000-01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00000000-0008-0000-01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101600</xdr:rowOff>
    </xdr:from>
    <xdr:to>
      <xdr:col>24</xdr:col>
      <xdr:colOff>114300</xdr:colOff>
      <xdr:row>107</xdr:row>
      <xdr:rowOff>31750</xdr:rowOff>
    </xdr:to>
    <xdr:sp macro="" textlink="">
      <xdr:nvSpPr>
        <xdr:cNvPr id="414" name="楕円 413">
          <a:extLst>
            <a:ext uri="{FF2B5EF4-FFF2-40B4-BE49-F238E27FC236}">
              <a16:creationId xmlns:a16="http://schemas.microsoft.com/office/drawing/2014/main" xmlns="" id="{00000000-0008-0000-0100-00009E010000}"/>
            </a:ext>
          </a:extLst>
        </xdr:cNvPr>
        <xdr:cNvSpPr/>
      </xdr:nvSpPr>
      <xdr:spPr>
        <a:xfrm>
          <a:off x="4584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80027</xdr:rowOff>
    </xdr:from>
    <xdr:ext cx="405111" cy="259045"/>
    <xdr:sp macro="" textlink="">
      <xdr:nvSpPr>
        <xdr:cNvPr id="415" name="【港湾・漁港】&#10;有形固定資産減価償却率該当値テキスト">
          <a:extLst>
            <a:ext uri="{FF2B5EF4-FFF2-40B4-BE49-F238E27FC236}">
              <a16:creationId xmlns:a16="http://schemas.microsoft.com/office/drawing/2014/main" xmlns="" id="{00000000-0008-0000-0100-00009F010000}"/>
            </a:ext>
          </a:extLst>
        </xdr:cNvPr>
        <xdr:cNvSpPr txBox="1"/>
      </xdr:nvSpPr>
      <xdr:spPr>
        <a:xfrm>
          <a:off x="46736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82550</xdr:rowOff>
    </xdr:from>
    <xdr:to>
      <xdr:col>20</xdr:col>
      <xdr:colOff>38100</xdr:colOff>
      <xdr:row>107</xdr:row>
      <xdr:rowOff>12700</xdr:rowOff>
    </xdr:to>
    <xdr:sp macro="" textlink="">
      <xdr:nvSpPr>
        <xdr:cNvPr id="416" name="楕円 415">
          <a:extLst>
            <a:ext uri="{FF2B5EF4-FFF2-40B4-BE49-F238E27FC236}">
              <a16:creationId xmlns:a16="http://schemas.microsoft.com/office/drawing/2014/main" xmlns="" id="{00000000-0008-0000-0100-0000A0010000}"/>
            </a:ext>
          </a:extLst>
        </xdr:cNvPr>
        <xdr:cNvSpPr/>
      </xdr:nvSpPr>
      <xdr:spPr>
        <a:xfrm>
          <a:off x="3746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133350</xdr:rowOff>
    </xdr:from>
    <xdr:to>
      <xdr:col>24</xdr:col>
      <xdr:colOff>63500</xdr:colOff>
      <xdr:row>106</xdr:row>
      <xdr:rowOff>152400</xdr:rowOff>
    </xdr:to>
    <xdr:cxnSp macro="">
      <xdr:nvCxnSpPr>
        <xdr:cNvPr id="417" name="直線コネクタ 416">
          <a:extLst>
            <a:ext uri="{FF2B5EF4-FFF2-40B4-BE49-F238E27FC236}">
              <a16:creationId xmlns:a16="http://schemas.microsoft.com/office/drawing/2014/main" xmlns="" id="{00000000-0008-0000-0100-0000A1010000}"/>
            </a:ext>
          </a:extLst>
        </xdr:cNvPr>
        <xdr:cNvCxnSpPr/>
      </xdr:nvCxnSpPr>
      <xdr:spPr>
        <a:xfrm>
          <a:off x="3797300" y="18307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63500</xdr:rowOff>
    </xdr:from>
    <xdr:to>
      <xdr:col>15</xdr:col>
      <xdr:colOff>101600</xdr:colOff>
      <xdr:row>106</xdr:row>
      <xdr:rowOff>165100</xdr:rowOff>
    </xdr:to>
    <xdr:sp macro="" textlink="">
      <xdr:nvSpPr>
        <xdr:cNvPr id="418" name="楕円 417">
          <a:extLst>
            <a:ext uri="{FF2B5EF4-FFF2-40B4-BE49-F238E27FC236}">
              <a16:creationId xmlns:a16="http://schemas.microsoft.com/office/drawing/2014/main" xmlns="" id="{00000000-0008-0000-0100-0000A2010000}"/>
            </a:ext>
          </a:extLst>
        </xdr:cNvPr>
        <xdr:cNvSpPr/>
      </xdr:nvSpPr>
      <xdr:spPr>
        <a:xfrm>
          <a:off x="2857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114300</xdr:rowOff>
    </xdr:from>
    <xdr:to>
      <xdr:col>19</xdr:col>
      <xdr:colOff>177800</xdr:colOff>
      <xdr:row>106</xdr:row>
      <xdr:rowOff>133350</xdr:rowOff>
    </xdr:to>
    <xdr:cxnSp macro="">
      <xdr:nvCxnSpPr>
        <xdr:cNvPr id="419" name="直線コネクタ 418">
          <a:extLst>
            <a:ext uri="{FF2B5EF4-FFF2-40B4-BE49-F238E27FC236}">
              <a16:creationId xmlns:a16="http://schemas.microsoft.com/office/drawing/2014/main" xmlns="" id="{00000000-0008-0000-0100-0000A3010000}"/>
            </a:ext>
          </a:extLst>
        </xdr:cNvPr>
        <xdr:cNvCxnSpPr/>
      </xdr:nvCxnSpPr>
      <xdr:spPr>
        <a:xfrm>
          <a:off x="2908300" y="18288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44450</xdr:rowOff>
    </xdr:from>
    <xdr:to>
      <xdr:col>10</xdr:col>
      <xdr:colOff>165100</xdr:colOff>
      <xdr:row>106</xdr:row>
      <xdr:rowOff>146050</xdr:rowOff>
    </xdr:to>
    <xdr:sp macro="" textlink="">
      <xdr:nvSpPr>
        <xdr:cNvPr id="420" name="楕円 419">
          <a:extLst>
            <a:ext uri="{FF2B5EF4-FFF2-40B4-BE49-F238E27FC236}">
              <a16:creationId xmlns:a16="http://schemas.microsoft.com/office/drawing/2014/main" xmlns="" id="{00000000-0008-0000-0100-0000A4010000}"/>
            </a:ext>
          </a:extLst>
        </xdr:cNvPr>
        <xdr:cNvSpPr/>
      </xdr:nvSpPr>
      <xdr:spPr>
        <a:xfrm>
          <a:off x="1968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95250</xdr:rowOff>
    </xdr:from>
    <xdr:to>
      <xdr:col>15</xdr:col>
      <xdr:colOff>50800</xdr:colOff>
      <xdr:row>106</xdr:row>
      <xdr:rowOff>114300</xdr:rowOff>
    </xdr:to>
    <xdr:cxnSp macro="">
      <xdr:nvCxnSpPr>
        <xdr:cNvPr id="421" name="直線コネクタ 420">
          <a:extLst>
            <a:ext uri="{FF2B5EF4-FFF2-40B4-BE49-F238E27FC236}">
              <a16:creationId xmlns:a16="http://schemas.microsoft.com/office/drawing/2014/main" xmlns="" id="{00000000-0008-0000-0100-0000A5010000}"/>
            </a:ext>
          </a:extLst>
        </xdr:cNvPr>
        <xdr:cNvCxnSpPr/>
      </xdr:nvCxnSpPr>
      <xdr:spPr>
        <a:xfrm>
          <a:off x="2019300" y="18268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31114</xdr:rowOff>
    </xdr:from>
    <xdr:to>
      <xdr:col>6</xdr:col>
      <xdr:colOff>38100</xdr:colOff>
      <xdr:row>106</xdr:row>
      <xdr:rowOff>132714</xdr:rowOff>
    </xdr:to>
    <xdr:sp macro="" textlink="">
      <xdr:nvSpPr>
        <xdr:cNvPr id="422" name="楕円 421">
          <a:extLst>
            <a:ext uri="{FF2B5EF4-FFF2-40B4-BE49-F238E27FC236}">
              <a16:creationId xmlns:a16="http://schemas.microsoft.com/office/drawing/2014/main" xmlns="" id="{00000000-0008-0000-0100-0000A6010000}"/>
            </a:ext>
          </a:extLst>
        </xdr:cNvPr>
        <xdr:cNvSpPr/>
      </xdr:nvSpPr>
      <xdr:spPr>
        <a:xfrm>
          <a:off x="1079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81914</xdr:rowOff>
    </xdr:from>
    <xdr:to>
      <xdr:col>10</xdr:col>
      <xdr:colOff>114300</xdr:colOff>
      <xdr:row>106</xdr:row>
      <xdr:rowOff>95250</xdr:rowOff>
    </xdr:to>
    <xdr:cxnSp macro="">
      <xdr:nvCxnSpPr>
        <xdr:cNvPr id="423" name="直線コネクタ 422">
          <a:extLst>
            <a:ext uri="{FF2B5EF4-FFF2-40B4-BE49-F238E27FC236}">
              <a16:creationId xmlns:a16="http://schemas.microsoft.com/office/drawing/2014/main" xmlns="" id="{00000000-0008-0000-0100-0000A7010000}"/>
            </a:ext>
          </a:extLst>
        </xdr:cNvPr>
        <xdr:cNvCxnSpPr/>
      </xdr:nvCxnSpPr>
      <xdr:spPr>
        <a:xfrm>
          <a:off x="1130300" y="182556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160672</xdr:rowOff>
    </xdr:from>
    <xdr:ext cx="405111" cy="259045"/>
    <xdr:sp macro="" textlink="">
      <xdr:nvSpPr>
        <xdr:cNvPr id="424" name="n_1aveValue【港湾・漁港】&#10;有形固定資産減価償却率">
          <a:extLst>
            <a:ext uri="{FF2B5EF4-FFF2-40B4-BE49-F238E27FC236}">
              <a16:creationId xmlns:a16="http://schemas.microsoft.com/office/drawing/2014/main" xmlns="" id="{00000000-0008-0000-0100-0000A8010000}"/>
            </a:ext>
          </a:extLst>
        </xdr:cNvPr>
        <xdr:cNvSpPr txBox="1"/>
      </xdr:nvSpPr>
      <xdr:spPr>
        <a:xfrm>
          <a:off x="3582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25" name="n_2aveValue【港湾・漁港】&#10;有形固定資産減価償却率">
          <a:extLst>
            <a:ext uri="{FF2B5EF4-FFF2-40B4-BE49-F238E27FC236}">
              <a16:creationId xmlns:a16="http://schemas.microsoft.com/office/drawing/2014/main" xmlns="" id="{00000000-0008-0000-0100-0000A9010000}"/>
            </a:ext>
          </a:extLst>
        </xdr:cNvPr>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111141</xdr:rowOff>
    </xdr:from>
    <xdr:ext cx="405111" cy="259045"/>
    <xdr:sp macro="" textlink="">
      <xdr:nvSpPr>
        <xdr:cNvPr id="426" name="n_3aveValue【港湾・漁港】&#10;有形固定資産減価償却率">
          <a:extLst>
            <a:ext uri="{FF2B5EF4-FFF2-40B4-BE49-F238E27FC236}">
              <a16:creationId xmlns:a16="http://schemas.microsoft.com/office/drawing/2014/main" xmlns="" id="{00000000-0008-0000-0100-0000AA010000}"/>
            </a:ext>
          </a:extLst>
        </xdr:cNvPr>
        <xdr:cNvSpPr txBox="1"/>
      </xdr:nvSpPr>
      <xdr:spPr>
        <a:xfrm>
          <a:off x="1816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139716</xdr:rowOff>
    </xdr:from>
    <xdr:ext cx="405111" cy="259045"/>
    <xdr:sp macro="" textlink="">
      <xdr:nvSpPr>
        <xdr:cNvPr id="427" name="n_4aveValue【港湾・漁港】&#10;有形固定資産減価償却率">
          <a:extLst>
            <a:ext uri="{FF2B5EF4-FFF2-40B4-BE49-F238E27FC236}">
              <a16:creationId xmlns:a16="http://schemas.microsoft.com/office/drawing/2014/main" xmlns="" id="{00000000-0008-0000-0100-0000AB010000}"/>
            </a:ext>
          </a:extLst>
        </xdr:cNvPr>
        <xdr:cNvSpPr txBox="1"/>
      </xdr:nvSpPr>
      <xdr:spPr>
        <a:xfrm>
          <a:off x="927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3827</xdr:rowOff>
    </xdr:from>
    <xdr:ext cx="405111" cy="259045"/>
    <xdr:sp macro="" textlink="">
      <xdr:nvSpPr>
        <xdr:cNvPr id="428" name="n_1mainValue【港湾・漁港】&#10;有形固定資産減価償却率">
          <a:extLst>
            <a:ext uri="{FF2B5EF4-FFF2-40B4-BE49-F238E27FC236}">
              <a16:creationId xmlns:a16="http://schemas.microsoft.com/office/drawing/2014/main" xmlns="" id="{00000000-0008-0000-0100-0000AC010000}"/>
            </a:ext>
          </a:extLst>
        </xdr:cNvPr>
        <xdr:cNvSpPr txBox="1"/>
      </xdr:nvSpPr>
      <xdr:spPr>
        <a:xfrm>
          <a:off x="3582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156227</xdr:rowOff>
    </xdr:from>
    <xdr:ext cx="405111" cy="259045"/>
    <xdr:sp macro="" textlink="">
      <xdr:nvSpPr>
        <xdr:cNvPr id="429" name="n_2mainValue【港湾・漁港】&#10;有形固定資産減価償却率">
          <a:extLst>
            <a:ext uri="{FF2B5EF4-FFF2-40B4-BE49-F238E27FC236}">
              <a16:creationId xmlns:a16="http://schemas.microsoft.com/office/drawing/2014/main" xmlns="" id="{00000000-0008-0000-0100-0000AD010000}"/>
            </a:ext>
          </a:extLst>
        </xdr:cNvPr>
        <xdr:cNvSpPr txBox="1"/>
      </xdr:nvSpPr>
      <xdr:spPr>
        <a:xfrm>
          <a:off x="2705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137177</xdr:rowOff>
    </xdr:from>
    <xdr:ext cx="405111" cy="259045"/>
    <xdr:sp macro="" textlink="">
      <xdr:nvSpPr>
        <xdr:cNvPr id="430" name="n_3mainValue【港湾・漁港】&#10;有形固定資産減価償却率">
          <a:extLst>
            <a:ext uri="{FF2B5EF4-FFF2-40B4-BE49-F238E27FC236}">
              <a16:creationId xmlns:a16="http://schemas.microsoft.com/office/drawing/2014/main" xmlns="" id="{00000000-0008-0000-0100-0000AE010000}"/>
            </a:ext>
          </a:extLst>
        </xdr:cNvPr>
        <xdr:cNvSpPr txBox="1"/>
      </xdr:nvSpPr>
      <xdr:spPr>
        <a:xfrm>
          <a:off x="1816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123841</xdr:rowOff>
    </xdr:from>
    <xdr:ext cx="405111" cy="259045"/>
    <xdr:sp macro="" textlink="">
      <xdr:nvSpPr>
        <xdr:cNvPr id="431" name="n_4mainValue【港湾・漁港】&#10;有形固定資産減価償却率">
          <a:extLst>
            <a:ext uri="{FF2B5EF4-FFF2-40B4-BE49-F238E27FC236}">
              <a16:creationId xmlns:a16="http://schemas.microsoft.com/office/drawing/2014/main" xmlns="" id="{00000000-0008-0000-0100-0000AF010000}"/>
            </a:ext>
          </a:extLst>
        </xdr:cNvPr>
        <xdr:cNvSpPr txBox="1"/>
      </xdr:nvSpPr>
      <xdr:spPr>
        <a:xfrm>
          <a:off x="927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xmlns="" id="{00000000-0008-0000-01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xmlns="" id="{00000000-0008-0000-01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xmlns="" id="{00000000-0008-0000-01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xmlns="" id="{00000000-0008-0000-01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xmlns="" id="{00000000-0008-0000-01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xmlns="" id="{00000000-0008-0000-01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xmlns="" id="{00000000-0008-0000-01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xmlns="" id="{00000000-0008-0000-01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xmlns="" id="{00000000-0008-0000-01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xmlns="" id="{00000000-0008-0000-01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xmlns="" id="{00000000-0008-0000-01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a:extLst>
            <a:ext uri="{FF2B5EF4-FFF2-40B4-BE49-F238E27FC236}">
              <a16:creationId xmlns:a16="http://schemas.microsoft.com/office/drawing/2014/main" xmlns="" id="{00000000-0008-0000-0100-0000BB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xmlns="" id="{00000000-0008-0000-01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a:extLst>
            <a:ext uri="{FF2B5EF4-FFF2-40B4-BE49-F238E27FC236}">
              <a16:creationId xmlns:a16="http://schemas.microsoft.com/office/drawing/2014/main" xmlns="" id="{00000000-0008-0000-0100-0000BD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xmlns="" id="{00000000-0008-0000-01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a:extLst>
            <a:ext uri="{FF2B5EF4-FFF2-40B4-BE49-F238E27FC236}">
              <a16:creationId xmlns:a16="http://schemas.microsoft.com/office/drawing/2014/main" xmlns="" id="{00000000-0008-0000-0100-0000BF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xmlns="" id="{00000000-0008-0000-01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a:extLst>
            <a:ext uri="{FF2B5EF4-FFF2-40B4-BE49-F238E27FC236}">
              <a16:creationId xmlns:a16="http://schemas.microsoft.com/office/drawing/2014/main" xmlns="" id="{00000000-0008-0000-0100-0000C1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xmlns="" id="{00000000-0008-0000-01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a:extLst>
            <a:ext uri="{FF2B5EF4-FFF2-40B4-BE49-F238E27FC236}">
              <a16:creationId xmlns:a16="http://schemas.microsoft.com/office/drawing/2014/main" xmlns="" id="{00000000-0008-0000-0100-0000C3010000}"/>
            </a:ext>
          </a:extLst>
        </xdr:cNvPr>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a:extLst>
            <a:ext uri="{FF2B5EF4-FFF2-40B4-BE49-F238E27FC236}">
              <a16:creationId xmlns:a16="http://schemas.microsoft.com/office/drawing/2014/main" xmlns="" id="{00000000-0008-0000-0100-0000C4010000}"/>
            </a:ext>
          </a:extLst>
        </xdr:cNvPr>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a:extLst>
            <a:ext uri="{FF2B5EF4-FFF2-40B4-BE49-F238E27FC236}">
              <a16:creationId xmlns:a16="http://schemas.microsoft.com/office/drawing/2014/main" xmlns="" id="{00000000-0008-0000-0100-0000C5010000}"/>
            </a:ext>
          </a:extLst>
        </xdr:cNvPr>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a:extLst>
            <a:ext uri="{FF2B5EF4-FFF2-40B4-BE49-F238E27FC236}">
              <a16:creationId xmlns:a16="http://schemas.microsoft.com/office/drawing/2014/main" xmlns="" id="{00000000-0008-0000-0100-0000C6010000}"/>
            </a:ext>
          </a:extLst>
        </xdr:cNvPr>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a:extLst>
            <a:ext uri="{FF2B5EF4-FFF2-40B4-BE49-F238E27FC236}">
              <a16:creationId xmlns:a16="http://schemas.microsoft.com/office/drawing/2014/main" xmlns="" id="{00000000-0008-0000-0100-0000C7010000}"/>
            </a:ext>
          </a:extLst>
        </xdr:cNvPr>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43904</xdr:rowOff>
    </xdr:from>
    <xdr:ext cx="599010" cy="259045"/>
    <xdr:sp macro="" textlink="">
      <xdr:nvSpPr>
        <xdr:cNvPr id="456" name="【港湾・漁港】&#10;一人当たり有形固定資産（償却資産）額平均値テキスト">
          <a:extLst>
            <a:ext uri="{FF2B5EF4-FFF2-40B4-BE49-F238E27FC236}">
              <a16:creationId xmlns:a16="http://schemas.microsoft.com/office/drawing/2014/main" xmlns="" id="{00000000-0008-0000-0100-0000C8010000}"/>
            </a:ext>
          </a:extLst>
        </xdr:cNvPr>
        <xdr:cNvSpPr txBox="1"/>
      </xdr:nvSpPr>
      <xdr:spPr>
        <a:xfrm>
          <a:off x="10515600" y="18217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a:extLst>
            <a:ext uri="{FF2B5EF4-FFF2-40B4-BE49-F238E27FC236}">
              <a16:creationId xmlns:a16="http://schemas.microsoft.com/office/drawing/2014/main" xmlns="" id="{00000000-0008-0000-0100-0000C9010000}"/>
            </a:ext>
          </a:extLst>
        </xdr:cNvPr>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a:extLst>
            <a:ext uri="{FF2B5EF4-FFF2-40B4-BE49-F238E27FC236}">
              <a16:creationId xmlns:a16="http://schemas.microsoft.com/office/drawing/2014/main" xmlns="" id="{00000000-0008-0000-0100-0000CA010000}"/>
            </a:ext>
          </a:extLst>
        </xdr:cNvPr>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a:extLst>
            <a:ext uri="{FF2B5EF4-FFF2-40B4-BE49-F238E27FC236}">
              <a16:creationId xmlns:a16="http://schemas.microsoft.com/office/drawing/2014/main" xmlns="" id="{00000000-0008-0000-0100-0000CB010000}"/>
            </a:ext>
          </a:extLst>
        </xdr:cNvPr>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a:extLst>
            <a:ext uri="{FF2B5EF4-FFF2-40B4-BE49-F238E27FC236}">
              <a16:creationId xmlns:a16="http://schemas.microsoft.com/office/drawing/2014/main" xmlns="" id="{00000000-0008-0000-0100-0000CC010000}"/>
            </a:ext>
          </a:extLst>
        </xdr:cNvPr>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a:extLst>
            <a:ext uri="{FF2B5EF4-FFF2-40B4-BE49-F238E27FC236}">
              <a16:creationId xmlns:a16="http://schemas.microsoft.com/office/drawing/2014/main" xmlns="" id="{00000000-0008-0000-0100-0000CD010000}"/>
            </a:ext>
          </a:extLst>
        </xdr:cNvPr>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xmlns="" id="{00000000-0008-0000-01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xmlns="" id="{00000000-0008-0000-01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xmlns="" id="{00000000-0008-0000-01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00000000-0008-0000-01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00000000-0008-0000-01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92656</xdr:rowOff>
    </xdr:from>
    <xdr:to>
      <xdr:col>55</xdr:col>
      <xdr:colOff>50800</xdr:colOff>
      <xdr:row>101</xdr:row>
      <xdr:rowOff>22806</xdr:rowOff>
    </xdr:to>
    <xdr:sp macro="" textlink="">
      <xdr:nvSpPr>
        <xdr:cNvPr id="467" name="楕円 466">
          <a:extLst>
            <a:ext uri="{FF2B5EF4-FFF2-40B4-BE49-F238E27FC236}">
              <a16:creationId xmlns:a16="http://schemas.microsoft.com/office/drawing/2014/main" xmlns="" id="{00000000-0008-0000-0100-0000D3010000}"/>
            </a:ext>
          </a:extLst>
        </xdr:cNvPr>
        <xdr:cNvSpPr/>
      </xdr:nvSpPr>
      <xdr:spPr>
        <a:xfrm>
          <a:off x="10426700" y="172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45683</xdr:rowOff>
    </xdr:from>
    <xdr:ext cx="690189" cy="259045"/>
    <xdr:sp macro="" textlink="">
      <xdr:nvSpPr>
        <xdr:cNvPr id="468" name="【港湾・漁港】&#10;一人当たり有形固定資産（償却資産）額該当値テキスト">
          <a:extLst>
            <a:ext uri="{FF2B5EF4-FFF2-40B4-BE49-F238E27FC236}">
              <a16:creationId xmlns:a16="http://schemas.microsoft.com/office/drawing/2014/main" xmlns="" id="{00000000-0008-0000-0100-0000D4010000}"/>
            </a:ext>
          </a:extLst>
        </xdr:cNvPr>
        <xdr:cNvSpPr txBox="1"/>
      </xdr:nvSpPr>
      <xdr:spPr>
        <a:xfrm>
          <a:off x="10515600" y="17190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115464</xdr:rowOff>
    </xdr:from>
    <xdr:to>
      <xdr:col>50</xdr:col>
      <xdr:colOff>165100</xdr:colOff>
      <xdr:row>101</xdr:row>
      <xdr:rowOff>45614</xdr:rowOff>
    </xdr:to>
    <xdr:sp macro="" textlink="">
      <xdr:nvSpPr>
        <xdr:cNvPr id="469" name="楕円 468">
          <a:extLst>
            <a:ext uri="{FF2B5EF4-FFF2-40B4-BE49-F238E27FC236}">
              <a16:creationId xmlns:a16="http://schemas.microsoft.com/office/drawing/2014/main" xmlns="" id="{00000000-0008-0000-0100-0000D5010000}"/>
            </a:ext>
          </a:extLst>
        </xdr:cNvPr>
        <xdr:cNvSpPr/>
      </xdr:nvSpPr>
      <xdr:spPr>
        <a:xfrm>
          <a:off x="9588500" y="172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143456</xdr:rowOff>
    </xdr:from>
    <xdr:to>
      <xdr:col>55</xdr:col>
      <xdr:colOff>0</xdr:colOff>
      <xdr:row>100</xdr:row>
      <xdr:rowOff>166264</xdr:rowOff>
    </xdr:to>
    <xdr:cxnSp macro="">
      <xdr:nvCxnSpPr>
        <xdr:cNvPr id="470" name="直線コネクタ 469">
          <a:extLst>
            <a:ext uri="{FF2B5EF4-FFF2-40B4-BE49-F238E27FC236}">
              <a16:creationId xmlns:a16="http://schemas.microsoft.com/office/drawing/2014/main" xmlns="" id="{00000000-0008-0000-0100-0000D6010000}"/>
            </a:ext>
          </a:extLst>
        </xdr:cNvPr>
        <xdr:cNvCxnSpPr/>
      </xdr:nvCxnSpPr>
      <xdr:spPr>
        <a:xfrm flipV="1">
          <a:off x="9639300" y="17288456"/>
          <a:ext cx="838200" cy="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139424</xdr:rowOff>
    </xdr:from>
    <xdr:to>
      <xdr:col>46</xdr:col>
      <xdr:colOff>38100</xdr:colOff>
      <xdr:row>101</xdr:row>
      <xdr:rowOff>69574</xdr:rowOff>
    </xdr:to>
    <xdr:sp macro="" textlink="">
      <xdr:nvSpPr>
        <xdr:cNvPr id="471" name="楕円 470">
          <a:extLst>
            <a:ext uri="{FF2B5EF4-FFF2-40B4-BE49-F238E27FC236}">
              <a16:creationId xmlns:a16="http://schemas.microsoft.com/office/drawing/2014/main" xmlns="" id="{00000000-0008-0000-0100-0000D7010000}"/>
            </a:ext>
          </a:extLst>
        </xdr:cNvPr>
        <xdr:cNvSpPr/>
      </xdr:nvSpPr>
      <xdr:spPr>
        <a:xfrm>
          <a:off x="8699500" y="1728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166264</xdr:rowOff>
    </xdr:from>
    <xdr:to>
      <xdr:col>50</xdr:col>
      <xdr:colOff>114300</xdr:colOff>
      <xdr:row>101</xdr:row>
      <xdr:rowOff>18774</xdr:rowOff>
    </xdr:to>
    <xdr:cxnSp macro="">
      <xdr:nvCxnSpPr>
        <xdr:cNvPr id="472" name="直線コネクタ 471">
          <a:extLst>
            <a:ext uri="{FF2B5EF4-FFF2-40B4-BE49-F238E27FC236}">
              <a16:creationId xmlns:a16="http://schemas.microsoft.com/office/drawing/2014/main" xmlns="" id="{00000000-0008-0000-0100-0000D8010000}"/>
            </a:ext>
          </a:extLst>
        </xdr:cNvPr>
        <xdr:cNvCxnSpPr/>
      </xdr:nvCxnSpPr>
      <xdr:spPr>
        <a:xfrm flipV="1">
          <a:off x="8750300" y="17311264"/>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160206</xdr:rowOff>
    </xdr:from>
    <xdr:to>
      <xdr:col>41</xdr:col>
      <xdr:colOff>101600</xdr:colOff>
      <xdr:row>101</xdr:row>
      <xdr:rowOff>90356</xdr:rowOff>
    </xdr:to>
    <xdr:sp macro="" textlink="">
      <xdr:nvSpPr>
        <xdr:cNvPr id="473" name="楕円 472">
          <a:extLst>
            <a:ext uri="{FF2B5EF4-FFF2-40B4-BE49-F238E27FC236}">
              <a16:creationId xmlns:a16="http://schemas.microsoft.com/office/drawing/2014/main" xmlns="" id="{00000000-0008-0000-0100-0000D9010000}"/>
            </a:ext>
          </a:extLst>
        </xdr:cNvPr>
        <xdr:cNvSpPr/>
      </xdr:nvSpPr>
      <xdr:spPr>
        <a:xfrm>
          <a:off x="7810500" y="173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18774</xdr:rowOff>
    </xdr:from>
    <xdr:to>
      <xdr:col>45</xdr:col>
      <xdr:colOff>177800</xdr:colOff>
      <xdr:row>101</xdr:row>
      <xdr:rowOff>39556</xdr:rowOff>
    </xdr:to>
    <xdr:cxnSp macro="">
      <xdr:nvCxnSpPr>
        <xdr:cNvPr id="474" name="直線コネクタ 473">
          <a:extLst>
            <a:ext uri="{FF2B5EF4-FFF2-40B4-BE49-F238E27FC236}">
              <a16:creationId xmlns:a16="http://schemas.microsoft.com/office/drawing/2014/main" xmlns="" id="{00000000-0008-0000-0100-0000DA010000}"/>
            </a:ext>
          </a:extLst>
        </xdr:cNvPr>
        <xdr:cNvCxnSpPr/>
      </xdr:nvCxnSpPr>
      <xdr:spPr>
        <a:xfrm flipV="1">
          <a:off x="7861300" y="17335224"/>
          <a:ext cx="889000" cy="2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14278</xdr:rowOff>
    </xdr:from>
    <xdr:to>
      <xdr:col>36</xdr:col>
      <xdr:colOff>165100</xdr:colOff>
      <xdr:row>101</xdr:row>
      <xdr:rowOff>115878</xdr:rowOff>
    </xdr:to>
    <xdr:sp macro="" textlink="">
      <xdr:nvSpPr>
        <xdr:cNvPr id="475" name="楕円 474">
          <a:extLst>
            <a:ext uri="{FF2B5EF4-FFF2-40B4-BE49-F238E27FC236}">
              <a16:creationId xmlns:a16="http://schemas.microsoft.com/office/drawing/2014/main" xmlns="" id="{00000000-0008-0000-0100-0000DB010000}"/>
            </a:ext>
          </a:extLst>
        </xdr:cNvPr>
        <xdr:cNvSpPr/>
      </xdr:nvSpPr>
      <xdr:spPr>
        <a:xfrm>
          <a:off x="6921500" y="1733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39556</xdr:rowOff>
    </xdr:from>
    <xdr:to>
      <xdr:col>41</xdr:col>
      <xdr:colOff>50800</xdr:colOff>
      <xdr:row>101</xdr:row>
      <xdr:rowOff>65078</xdr:rowOff>
    </xdr:to>
    <xdr:cxnSp macro="">
      <xdr:nvCxnSpPr>
        <xdr:cNvPr id="476" name="直線コネクタ 475">
          <a:extLst>
            <a:ext uri="{FF2B5EF4-FFF2-40B4-BE49-F238E27FC236}">
              <a16:creationId xmlns:a16="http://schemas.microsoft.com/office/drawing/2014/main" xmlns="" id="{00000000-0008-0000-0100-0000DC010000}"/>
            </a:ext>
          </a:extLst>
        </xdr:cNvPr>
        <xdr:cNvCxnSpPr/>
      </xdr:nvCxnSpPr>
      <xdr:spPr>
        <a:xfrm flipV="1">
          <a:off x="6972300" y="17356006"/>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135180</xdr:rowOff>
    </xdr:from>
    <xdr:ext cx="599010" cy="259045"/>
    <xdr:sp macro="" textlink="">
      <xdr:nvSpPr>
        <xdr:cNvPr id="477" name="n_1aveValue【港湾・漁港】&#10;一人当たり有形固定資産（償却資産）額">
          <a:extLst>
            <a:ext uri="{FF2B5EF4-FFF2-40B4-BE49-F238E27FC236}">
              <a16:creationId xmlns:a16="http://schemas.microsoft.com/office/drawing/2014/main" xmlns="" id="{00000000-0008-0000-0100-0000DD010000}"/>
            </a:ext>
          </a:extLst>
        </xdr:cNvPr>
        <xdr:cNvSpPr txBox="1"/>
      </xdr:nvSpPr>
      <xdr:spPr>
        <a:xfrm>
          <a:off x="9327095" y="183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137941</xdr:rowOff>
    </xdr:from>
    <xdr:ext cx="599010" cy="259045"/>
    <xdr:sp macro="" textlink="">
      <xdr:nvSpPr>
        <xdr:cNvPr id="478" name="n_2aveValue【港湾・漁港】&#10;一人当たり有形固定資産（償却資産）額">
          <a:extLst>
            <a:ext uri="{FF2B5EF4-FFF2-40B4-BE49-F238E27FC236}">
              <a16:creationId xmlns:a16="http://schemas.microsoft.com/office/drawing/2014/main" xmlns="" id="{00000000-0008-0000-0100-0000DE010000}"/>
            </a:ext>
          </a:extLst>
        </xdr:cNvPr>
        <xdr:cNvSpPr txBox="1"/>
      </xdr:nvSpPr>
      <xdr:spPr>
        <a:xfrm>
          <a:off x="8450795" y="1831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122142</xdr:rowOff>
    </xdr:from>
    <xdr:ext cx="599010" cy="259045"/>
    <xdr:sp macro="" textlink="">
      <xdr:nvSpPr>
        <xdr:cNvPr id="479" name="n_3aveValue【港湾・漁港】&#10;一人当たり有形固定資産（償却資産）額">
          <a:extLst>
            <a:ext uri="{FF2B5EF4-FFF2-40B4-BE49-F238E27FC236}">
              <a16:creationId xmlns:a16="http://schemas.microsoft.com/office/drawing/2014/main" xmlns="" id="{00000000-0008-0000-0100-0000DF010000}"/>
            </a:ext>
          </a:extLst>
        </xdr:cNvPr>
        <xdr:cNvSpPr txBox="1"/>
      </xdr:nvSpPr>
      <xdr:spPr>
        <a:xfrm>
          <a:off x="7561795" y="1829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29751</xdr:rowOff>
    </xdr:from>
    <xdr:ext cx="599010" cy="259045"/>
    <xdr:sp macro="" textlink="">
      <xdr:nvSpPr>
        <xdr:cNvPr id="480" name="n_4aveValue【港湾・漁港】&#10;一人当たり有形固定資産（償却資産）額">
          <a:extLst>
            <a:ext uri="{FF2B5EF4-FFF2-40B4-BE49-F238E27FC236}">
              <a16:creationId xmlns:a16="http://schemas.microsoft.com/office/drawing/2014/main" xmlns="" id="{00000000-0008-0000-0100-0000E0010000}"/>
            </a:ext>
          </a:extLst>
        </xdr:cNvPr>
        <xdr:cNvSpPr txBox="1"/>
      </xdr:nvSpPr>
      <xdr:spPr>
        <a:xfrm>
          <a:off x="6672795" y="183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62141</xdr:rowOff>
    </xdr:from>
    <xdr:ext cx="690189" cy="259045"/>
    <xdr:sp macro="" textlink="">
      <xdr:nvSpPr>
        <xdr:cNvPr id="481" name="n_1mainValue【港湾・漁港】&#10;一人当たり有形固定資産（償却資産）額">
          <a:extLst>
            <a:ext uri="{FF2B5EF4-FFF2-40B4-BE49-F238E27FC236}">
              <a16:creationId xmlns:a16="http://schemas.microsoft.com/office/drawing/2014/main" xmlns="" id="{00000000-0008-0000-0100-0000E1010000}"/>
            </a:ext>
          </a:extLst>
        </xdr:cNvPr>
        <xdr:cNvSpPr txBox="1"/>
      </xdr:nvSpPr>
      <xdr:spPr>
        <a:xfrm>
          <a:off x="9281505" y="1703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86101</xdr:rowOff>
    </xdr:from>
    <xdr:ext cx="690189" cy="259045"/>
    <xdr:sp macro="" textlink="">
      <xdr:nvSpPr>
        <xdr:cNvPr id="482" name="n_2mainValue【港湾・漁港】&#10;一人当たり有形固定資産（償却資産）額">
          <a:extLst>
            <a:ext uri="{FF2B5EF4-FFF2-40B4-BE49-F238E27FC236}">
              <a16:creationId xmlns:a16="http://schemas.microsoft.com/office/drawing/2014/main" xmlns="" id="{00000000-0008-0000-0100-0000E2010000}"/>
            </a:ext>
          </a:extLst>
        </xdr:cNvPr>
        <xdr:cNvSpPr txBox="1"/>
      </xdr:nvSpPr>
      <xdr:spPr>
        <a:xfrm>
          <a:off x="8405205" y="17059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106883</xdr:rowOff>
    </xdr:from>
    <xdr:ext cx="690189" cy="259045"/>
    <xdr:sp macro="" textlink="">
      <xdr:nvSpPr>
        <xdr:cNvPr id="483" name="n_3mainValue【港湾・漁港】&#10;一人当たり有形固定資産（償却資産）額">
          <a:extLst>
            <a:ext uri="{FF2B5EF4-FFF2-40B4-BE49-F238E27FC236}">
              <a16:creationId xmlns:a16="http://schemas.microsoft.com/office/drawing/2014/main" xmlns="" id="{00000000-0008-0000-0100-0000E3010000}"/>
            </a:ext>
          </a:extLst>
        </xdr:cNvPr>
        <xdr:cNvSpPr txBox="1"/>
      </xdr:nvSpPr>
      <xdr:spPr>
        <a:xfrm>
          <a:off x="7516205" y="17080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132405</xdr:rowOff>
    </xdr:from>
    <xdr:ext cx="690189" cy="259045"/>
    <xdr:sp macro="" textlink="">
      <xdr:nvSpPr>
        <xdr:cNvPr id="484" name="n_4mainValue【港湾・漁港】&#10;一人当たり有形固定資産（償却資産）額">
          <a:extLst>
            <a:ext uri="{FF2B5EF4-FFF2-40B4-BE49-F238E27FC236}">
              <a16:creationId xmlns:a16="http://schemas.microsoft.com/office/drawing/2014/main" xmlns="" id="{00000000-0008-0000-0100-0000E4010000}"/>
            </a:ext>
          </a:extLst>
        </xdr:cNvPr>
        <xdr:cNvSpPr txBox="1"/>
      </xdr:nvSpPr>
      <xdr:spPr>
        <a:xfrm>
          <a:off x="6627205" y="17105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xmlns="" id="{00000000-0008-0000-01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xmlns="" id="{00000000-0008-0000-01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xmlns="" id="{00000000-0008-0000-01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xmlns="" id="{00000000-0008-0000-01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xmlns="" id="{00000000-0008-0000-01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xmlns="" id="{00000000-0008-0000-01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xmlns="" id="{00000000-0008-0000-01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xmlns="" id="{00000000-0008-0000-01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xmlns="" id="{00000000-0008-0000-01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xmlns="" id="{00000000-0008-0000-01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xmlns="" id="{00000000-0008-0000-01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xmlns="" id="{00000000-0008-0000-01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xmlns="" id="{00000000-0008-0000-01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xmlns="" id="{00000000-0008-0000-01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xmlns="" id="{00000000-0008-0000-01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xmlns="" id="{00000000-0008-0000-01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xmlns="" id="{00000000-0008-0000-01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xmlns="" id="{00000000-0008-0000-01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xmlns="" id="{00000000-0008-0000-01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xmlns="" id="{00000000-0008-0000-01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xmlns="" id="{00000000-0008-0000-01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xmlns="" id="{00000000-0008-0000-01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xmlns="" id="{00000000-0008-0000-01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xmlns="" id="{00000000-0008-0000-01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a:extLst>
            <a:ext uri="{FF2B5EF4-FFF2-40B4-BE49-F238E27FC236}">
              <a16:creationId xmlns:a16="http://schemas.microsoft.com/office/drawing/2014/main" xmlns="" id="{00000000-0008-0000-0100-0000FD010000}"/>
            </a:ext>
          </a:extLst>
        </xdr:cNvPr>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xmlns="" id="{00000000-0008-0000-0100-0000FE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a:extLst>
            <a:ext uri="{FF2B5EF4-FFF2-40B4-BE49-F238E27FC236}">
              <a16:creationId xmlns:a16="http://schemas.microsoft.com/office/drawing/2014/main" xmlns="" id="{00000000-0008-0000-0100-0000FF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xmlns="" id="{00000000-0008-0000-0100-000000020000}"/>
            </a:ext>
          </a:extLst>
        </xdr:cNvPr>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a:extLst>
            <a:ext uri="{FF2B5EF4-FFF2-40B4-BE49-F238E27FC236}">
              <a16:creationId xmlns:a16="http://schemas.microsoft.com/office/drawing/2014/main" xmlns="" id="{00000000-0008-0000-0100-000001020000}"/>
            </a:ext>
          </a:extLst>
        </xdr:cNvPr>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xmlns="" id="{00000000-0008-0000-0100-000002020000}"/>
            </a:ext>
          </a:extLst>
        </xdr:cNvPr>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a:extLst>
            <a:ext uri="{FF2B5EF4-FFF2-40B4-BE49-F238E27FC236}">
              <a16:creationId xmlns:a16="http://schemas.microsoft.com/office/drawing/2014/main" xmlns="" id="{00000000-0008-0000-0100-000003020000}"/>
            </a:ext>
          </a:extLst>
        </xdr:cNvPr>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a:extLst>
            <a:ext uri="{FF2B5EF4-FFF2-40B4-BE49-F238E27FC236}">
              <a16:creationId xmlns:a16="http://schemas.microsoft.com/office/drawing/2014/main" xmlns="" id="{00000000-0008-0000-0100-000004020000}"/>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a:extLst>
            <a:ext uri="{FF2B5EF4-FFF2-40B4-BE49-F238E27FC236}">
              <a16:creationId xmlns:a16="http://schemas.microsoft.com/office/drawing/2014/main" xmlns="" id="{00000000-0008-0000-0100-00000502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a:extLst>
            <a:ext uri="{FF2B5EF4-FFF2-40B4-BE49-F238E27FC236}">
              <a16:creationId xmlns:a16="http://schemas.microsoft.com/office/drawing/2014/main" xmlns="" id="{00000000-0008-0000-0100-00000602000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a:extLst>
            <a:ext uri="{FF2B5EF4-FFF2-40B4-BE49-F238E27FC236}">
              <a16:creationId xmlns:a16="http://schemas.microsoft.com/office/drawing/2014/main" xmlns="" id="{00000000-0008-0000-0100-00000702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xmlns="" id="{00000000-0008-0000-01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xmlns="" id="{00000000-0008-0000-01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xmlns="" id="{00000000-0008-0000-01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xmlns="" id="{00000000-0008-0000-01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xmlns="" id="{00000000-0008-0000-01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38735</xdr:rowOff>
    </xdr:from>
    <xdr:to>
      <xdr:col>85</xdr:col>
      <xdr:colOff>177800</xdr:colOff>
      <xdr:row>39</xdr:row>
      <xdr:rowOff>140335</xdr:rowOff>
    </xdr:to>
    <xdr:sp macro="" textlink="">
      <xdr:nvSpPr>
        <xdr:cNvPr id="525" name="楕円 524">
          <a:extLst>
            <a:ext uri="{FF2B5EF4-FFF2-40B4-BE49-F238E27FC236}">
              <a16:creationId xmlns:a16="http://schemas.microsoft.com/office/drawing/2014/main" xmlns="" id="{00000000-0008-0000-0100-00000D020000}"/>
            </a:ext>
          </a:extLst>
        </xdr:cNvPr>
        <xdr:cNvSpPr/>
      </xdr:nvSpPr>
      <xdr:spPr>
        <a:xfrm>
          <a:off x="162687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17162</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xmlns="" id="{00000000-0008-0000-0100-00000E020000}"/>
            </a:ext>
          </a:extLst>
        </xdr:cNvPr>
        <xdr:cNvSpPr txBox="1"/>
      </xdr:nvSpPr>
      <xdr:spPr>
        <a:xfrm>
          <a:off x="16357600"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44450</xdr:rowOff>
    </xdr:from>
    <xdr:to>
      <xdr:col>81</xdr:col>
      <xdr:colOff>101600</xdr:colOff>
      <xdr:row>39</xdr:row>
      <xdr:rowOff>146050</xdr:rowOff>
    </xdr:to>
    <xdr:sp macro="" textlink="">
      <xdr:nvSpPr>
        <xdr:cNvPr id="527" name="楕円 526">
          <a:extLst>
            <a:ext uri="{FF2B5EF4-FFF2-40B4-BE49-F238E27FC236}">
              <a16:creationId xmlns:a16="http://schemas.microsoft.com/office/drawing/2014/main" xmlns="" id="{00000000-0008-0000-0100-00000F020000}"/>
            </a:ext>
          </a:extLst>
        </xdr:cNvPr>
        <xdr:cNvSpPr/>
      </xdr:nvSpPr>
      <xdr:spPr>
        <a:xfrm>
          <a:off x="15430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89535</xdr:rowOff>
    </xdr:from>
    <xdr:to>
      <xdr:col>85</xdr:col>
      <xdr:colOff>127000</xdr:colOff>
      <xdr:row>39</xdr:row>
      <xdr:rowOff>95250</xdr:rowOff>
    </xdr:to>
    <xdr:cxnSp macro="">
      <xdr:nvCxnSpPr>
        <xdr:cNvPr id="528" name="直線コネクタ 527">
          <a:extLst>
            <a:ext uri="{FF2B5EF4-FFF2-40B4-BE49-F238E27FC236}">
              <a16:creationId xmlns:a16="http://schemas.microsoft.com/office/drawing/2014/main" xmlns="" id="{00000000-0008-0000-0100-000010020000}"/>
            </a:ext>
          </a:extLst>
        </xdr:cNvPr>
        <xdr:cNvCxnSpPr/>
      </xdr:nvCxnSpPr>
      <xdr:spPr>
        <a:xfrm flipV="1">
          <a:off x="15481300" y="67760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29210</xdr:rowOff>
    </xdr:from>
    <xdr:to>
      <xdr:col>76</xdr:col>
      <xdr:colOff>165100</xdr:colOff>
      <xdr:row>39</xdr:row>
      <xdr:rowOff>130810</xdr:rowOff>
    </xdr:to>
    <xdr:sp macro="" textlink="">
      <xdr:nvSpPr>
        <xdr:cNvPr id="529" name="楕円 528">
          <a:extLst>
            <a:ext uri="{FF2B5EF4-FFF2-40B4-BE49-F238E27FC236}">
              <a16:creationId xmlns:a16="http://schemas.microsoft.com/office/drawing/2014/main" xmlns="" id="{00000000-0008-0000-0100-000011020000}"/>
            </a:ext>
          </a:extLst>
        </xdr:cNvPr>
        <xdr:cNvSpPr/>
      </xdr:nvSpPr>
      <xdr:spPr>
        <a:xfrm>
          <a:off x="1454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80010</xdr:rowOff>
    </xdr:from>
    <xdr:to>
      <xdr:col>81</xdr:col>
      <xdr:colOff>50800</xdr:colOff>
      <xdr:row>39</xdr:row>
      <xdr:rowOff>95250</xdr:rowOff>
    </xdr:to>
    <xdr:cxnSp macro="">
      <xdr:nvCxnSpPr>
        <xdr:cNvPr id="530" name="直線コネクタ 529">
          <a:extLst>
            <a:ext uri="{FF2B5EF4-FFF2-40B4-BE49-F238E27FC236}">
              <a16:creationId xmlns:a16="http://schemas.microsoft.com/office/drawing/2014/main" xmlns="" id="{00000000-0008-0000-0100-000012020000}"/>
            </a:ext>
          </a:extLst>
        </xdr:cNvPr>
        <xdr:cNvCxnSpPr/>
      </xdr:nvCxnSpPr>
      <xdr:spPr>
        <a:xfrm>
          <a:off x="14592300" y="6766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63500</xdr:rowOff>
    </xdr:from>
    <xdr:to>
      <xdr:col>72</xdr:col>
      <xdr:colOff>38100</xdr:colOff>
      <xdr:row>39</xdr:row>
      <xdr:rowOff>165100</xdr:rowOff>
    </xdr:to>
    <xdr:sp macro="" textlink="">
      <xdr:nvSpPr>
        <xdr:cNvPr id="531" name="楕円 530">
          <a:extLst>
            <a:ext uri="{FF2B5EF4-FFF2-40B4-BE49-F238E27FC236}">
              <a16:creationId xmlns:a16="http://schemas.microsoft.com/office/drawing/2014/main" xmlns="" id="{00000000-0008-0000-0100-000013020000}"/>
            </a:ext>
          </a:extLst>
        </xdr:cNvPr>
        <xdr:cNvSpPr/>
      </xdr:nvSpPr>
      <xdr:spPr>
        <a:xfrm>
          <a:off x="13652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80010</xdr:rowOff>
    </xdr:from>
    <xdr:to>
      <xdr:col>76</xdr:col>
      <xdr:colOff>114300</xdr:colOff>
      <xdr:row>39</xdr:row>
      <xdr:rowOff>114300</xdr:rowOff>
    </xdr:to>
    <xdr:cxnSp macro="">
      <xdr:nvCxnSpPr>
        <xdr:cNvPr id="532" name="直線コネクタ 531">
          <a:extLst>
            <a:ext uri="{FF2B5EF4-FFF2-40B4-BE49-F238E27FC236}">
              <a16:creationId xmlns:a16="http://schemas.microsoft.com/office/drawing/2014/main" xmlns="" id="{00000000-0008-0000-0100-000014020000}"/>
            </a:ext>
          </a:extLst>
        </xdr:cNvPr>
        <xdr:cNvCxnSpPr/>
      </xdr:nvCxnSpPr>
      <xdr:spPr>
        <a:xfrm flipV="1">
          <a:off x="13703300" y="6766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93980</xdr:rowOff>
    </xdr:from>
    <xdr:to>
      <xdr:col>67</xdr:col>
      <xdr:colOff>101600</xdr:colOff>
      <xdr:row>40</xdr:row>
      <xdr:rowOff>24130</xdr:rowOff>
    </xdr:to>
    <xdr:sp macro="" textlink="">
      <xdr:nvSpPr>
        <xdr:cNvPr id="533" name="楕円 532">
          <a:extLst>
            <a:ext uri="{FF2B5EF4-FFF2-40B4-BE49-F238E27FC236}">
              <a16:creationId xmlns:a16="http://schemas.microsoft.com/office/drawing/2014/main" xmlns="" id="{00000000-0008-0000-0100-000015020000}"/>
            </a:ext>
          </a:extLst>
        </xdr:cNvPr>
        <xdr:cNvSpPr/>
      </xdr:nvSpPr>
      <xdr:spPr>
        <a:xfrm>
          <a:off x="12763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114300</xdr:rowOff>
    </xdr:from>
    <xdr:to>
      <xdr:col>71</xdr:col>
      <xdr:colOff>177800</xdr:colOff>
      <xdr:row>39</xdr:row>
      <xdr:rowOff>144780</xdr:rowOff>
    </xdr:to>
    <xdr:cxnSp macro="">
      <xdr:nvCxnSpPr>
        <xdr:cNvPr id="534" name="直線コネクタ 533">
          <a:extLst>
            <a:ext uri="{FF2B5EF4-FFF2-40B4-BE49-F238E27FC236}">
              <a16:creationId xmlns:a16="http://schemas.microsoft.com/office/drawing/2014/main" xmlns="" id="{00000000-0008-0000-0100-000016020000}"/>
            </a:ext>
          </a:extLst>
        </xdr:cNvPr>
        <xdr:cNvCxnSpPr/>
      </xdr:nvCxnSpPr>
      <xdr:spPr>
        <a:xfrm flipV="1">
          <a:off x="12814300" y="6800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xmlns="" id="{00000000-0008-0000-0100-000017020000}"/>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xmlns="" id="{00000000-0008-0000-0100-000018020000}"/>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xmlns="" id="{00000000-0008-0000-0100-000019020000}"/>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xmlns="" id="{00000000-0008-0000-0100-00001A020000}"/>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137177</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xmlns="" id="{00000000-0008-0000-0100-00001B020000}"/>
            </a:ext>
          </a:extLst>
        </xdr:cNvPr>
        <xdr:cNvSpPr txBox="1"/>
      </xdr:nvSpPr>
      <xdr:spPr>
        <a:xfrm>
          <a:off x="15266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121937</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xmlns="" id="{00000000-0008-0000-0100-00001C020000}"/>
            </a:ext>
          </a:extLst>
        </xdr:cNvPr>
        <xdr:cNvSpPr txBox="1"/>
      </xdr:nvSpPr>
      <xdr:spPr>
        <a:xfrm>
          <a:off x="14389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156227</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xmlns="" id="{00000000-0008-0000-0100-00001D020000}"/>
            </a:ext>
          </a:extLst>
        </xdr:cNvPr>
        <xdr:cNvSpPr txBox="1"/>
      </xdr:nvSpPr>
      <xdr:spPr>
        <a:xfrm>
          <a:off x="135007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15257</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xmlns="" id="{00000000-0008-0000-0100-00001E020000}"/>
            </a:ext>
          </a:extLst>
        </xdr:cNvPr>
        <xdr:cNvSpPr txBox="1"/>
      </xdr:nvSpPr>
      <xdr:spPr>
        <a:xfrm>
          <a:off x="12611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xmlns="" id="{00000000-0008-0000-01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xmlns="" id="{00000000-0008-0000-01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xmlns="" id="{00000000-0008-0000-01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xmlns="" id="{00000000-0008-0000-01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xmlns="" id="{00000000-0008-0000-01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xmlns="" id="{00000000-0008-0000-01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xmlns="" id="{00000000-0008-0000-01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xmlns="" id="{00000000-0008-0000-01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xmlns="" id="{00000000-0008-0000-01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xmlns="" id="{00000000-0008-0000-01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a:extLst>
            <a:ext uri="{FF2B5EF4-FFF2-40B4-BE49-F238E27FC236}">
              <a16:creationId xmlns:a16="http://schemas.microsoft.com/office/drawing/2014/main" xmlns="" id="{00000000-0008-0000-0100-000029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a:extLst>
            <a:ext uri="{FF2B5EF4-FFF2-40B4-BE49-F238E27FC236}">
              <a16:creationId xmlns:a16="http://schemas.microsoft.com/office/drawing/2014/main" xmlns="" id="{00000000-0008-0000-0100-00002A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a:extLst>
            <a:ext uri="{FF2B5EF4-FFF2-40B4-BE49-F238E27FC236}">
              <a16:creationId xmlns:a16="http://schemas.microsoft.com/office/drawing/2014/main" xmlns="" id="{00000000-0008-0000-0100-00002B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a:extLst>
            <a:ext uri="{FF2B5EF4-FFF2-40B4-BE49-F238E27FC236}">
              <a16:creationId xmlns:a16="http://schemas.microsoft.com/office/drawing/2014/main" xmlns="" id="{00000000-0008-0000-0100-00002C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a:extLst>
            <a:ext uri="{FF2B5EF4-FFF2-40B4-BE49-F238E27FC236}">
              <a16:creationId xmlns:a16="http://schemas.microsoft.com/office/drawing/2014/main" xmlns="" id="{00000000-0008-0000-0100-00002D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a:extLst>
            <a:ext uri="{FF2B5EF4-FFF2-40B4-BE49-F238E27FC236}">
              <a16:creationId xmlns:a16="http://schemas.microsoft.com/office/drawing/2014/main" xmlns="" id="{00000000-0008-0000-0100-00002E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a:extLst>
            <a:ext uri="{FF2B5EF4-FFF2-40B4-BE49-F238E27FC236}">
              <a16:creationId xmlns:a16="http://schemas.microsoft.com/office/drawing/2014/main" xmlns="" id="{00000000-0008-0000-0100-00002F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a:extLst>
            <a:ext uri="{FF2B5EF4-FFF2-40B4-BE49-F238E27FC236}">
              <a16:creationId xmlns:a16="http://schemas.microsoft.com/office/drawing/2014/main" xmlns="" id="{00000000-0008-0000-0100-000030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xmlns="" id="{00000000-0008-0000-01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a:extLst>
            <a:ext uri="{FF2B5EF4-FFF2-40B4-BE49-F238E27FC236}">
              <a16:creationId xmlns:a16="http://schemas.microsoft.com/office/drawing/2014/main" xmlns="" id="{00000000-0008-0000-0100-00003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a:extLst>
            <a:ext uri="{FF2B5EF4-FFF2-40B4-BE49-F238E27FC236}">
              <a16:creationId xmlns:a16="http://schemas.microsoft.com/office/drawing/2014/main" xmlns="" id="{00000000-0008-0000-01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64" name="直線コネクタ 563">
          <a:extLst>
            <a:ext uri="{FF2B5EF4-FFF2-40B4-BE49-F238E27FC236}">
              <a16:creationId xmlns:a16="http://schemas.microsoft.com/office/drawing/2014/main" xmlns="" id="{00000000-0008-0000-0100-000034020000}"/>
            </a:ext>
          </a:extLst>
        </xdr:cNvPr>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5" name="【認定こども園・幼稚園・保育所】&#10;一人当たり面積最小値テキスト">
          <a:extLst>
            <a:ext uri="{FF2B5EF4-FFF2-40B4-BE49-F238E27FC236}">
              <a16:creationId xmlns:a16="http://schemas.microsoft.com/office/drawing/2014/main" xmlns="" id="{00000000-0008-0000-0100-000035020000}"/>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6" name="直線コネクタ 565">
          <a:extLst>
            <a:ext uri="{FF2B5EF4-FFF2-40B4-BE49-F238E27FC236}">
              <a16:creationId xmlns:a16="http://schemas.microsoft.com/office/drawing/2014/main" xmlns="" id="{00000000-0008-0000-0100-000036020000}"/>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67" name="【認定こども園・幼稚園・保育所】&#10;一人当たり面積最大値テキスト">
          <a:extLst>
            <a:ext uri="{FF2B5EF4-FFF2-40B4-BE49-F238E27FC236}">
              <a16:creationId xmlns:a16="http://schemas.microsoft.com/office/drawing/2014/main" xmlns="" id="{00000000-0008-0000-0100-000037020000}"/>
            </a:ext>
          </a:extLst>
        </xdr:cNvPr>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68" name="直線コネクタ 567">
          <a:extLst>
            <a:ext uri="{FF2B5EF4-FFF2-40B4-BE49-F238E27FC236}">
              <a16:creationId xmlns:a16="http://schemas.microsoft.com/office/drawing/2014/main" xmlns="" id="{00000000-0008-0000-0100-000038020000}"/>
            </a:ext>
          </a:extLst>
        </xdr:cNvPr>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121429</xdr:rowOff>
    </xdr:from>
    <xdr:ext cx="469744" cy="259045"/>
    <xdr:sp macro="" textlink="">
      <xdr:nvSpPr>
        <xdr:cNvPr id="569" name="【認定こども園・幼稚園・保育所】&#10;一人当たり面積平均値テキスト">
          <a:extLst>
            <a:ext uri="{FF2B5EF4-FFF2-40B4-BE49-F238E27FC236}">
              <a16:creationId xmlns:a16="http://schemas.microsoft.com/office/drawing/2014/main" xmlns="" id="{00000000-0008-0000-0100-000039020000}"/>
            </a:ext>
          </a:extLst>
        </xdr:cNvPr>
        <xdr:cNvSpPr txBox="1"/>
      </xdr:nvSpPr>
      <xdr:spPr>
        <a:xfrm>
          <a:off x="22199600" y="663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70" name="フローチャート: 判断 569">
          <a:extLst>
            <a:ext uri="{FF2B5EF4-FFF2-40B4-BE49-F238E27FC236}">
              <a16:creationId xmlns:a16="http://schemas.microsoft.com/office/drawing/2014/main" xmlns="" id="{00000000-0008-0000-0100-00003A020000}"/>
            </a:ext>
          </a:extLst>
        </xdr:cNvPr>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71" name="フローチャート: 判断 570">
          <a:extLst>
            <a:ext uri="{FF2B5EF4-FFF2-40B4-BE49-F238E27FC236}">
              <a16:creationId xmlns:a16="http://schemas.microsoft.com/office/drawing/2014/main" xmlns="" id="{00000000-0008-0000-0100-00003B020000}"/>
            </a:ext>
          </a:extLst>
        </xdr:cNvPr>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2" name="フローチャート: 判断 571">
          <a:extLst>
            <a:ext uri="{FF2B5EF4-FFF2-40B4-BE49-F238E27FC236}">
              <a16:creationId xmlns:a16="http://schemas.microsoft.com/office/drawing/2014/main" xmlns="" id="{00000000-0008-0000-0100-00003C020000}"/>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73" name="フローチャート: 判断 572">
          <a:extLst>
            <a:ext uri="{FF2B5EF4-FFF2-40B4-BE49-F238E27FC236}">
              <a16:creationId xmlns:a16="http://schemas.microsoft.com/office/drawing/2014/main" xmlns="" id="{00000000-0008-0000-0100-00003D020000}"/>
            </a:ext>
          </a:extLst>
        </xdr:cNvPr>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a:extLst>
            <a:ext uri="{FF2B5EF4-FFF2-40B4-BE49-F238E27FC236}">
              <a16:creationId xmlns:a16="http://schemas.microsoft.com/office/drawing/2014/main" xmlns="" id="{00000000-0008-0000-0100-00003E020000}"/>
            </a:ext>
          </a:extLst>
        </xdr:cNvPr>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xmlns="" id="{00000000-0008-0000-01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xmlns="" id="{00000000-0008-0000-01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xmlns="" id="{00000000-0008-0000-01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xmlns="" id="{00000000-0008-0000-01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130556</xdr:rowOff>
    </xdr:from>
    <xdr:to>
      <xdr:col>116</xdr:col>
      <xdr:colOff>114300</xdr:colOff>
      <xdr:row>41</xdr:row>
      <xdr:rowOff>60706</xdr:rowOff>
    </xdr:to>
    <xdr:sp macro="" textlink="">
      <xdr:nvSpPr>
        <xdr:cNvPr id="580" name="楕円 579">
          <a:extLst>
            <a:ext uri="{FF2B5EF4-FFF2-40B4-BE49-F238E27FC236}">
              <a16:creationId xmlns:a16="http://schemas.microsoft.com/office/drawing/2014/main" xmlns="" id="{00000000-0008-0000-0100-000044020000}"/>
            </a:ext>
          </a:extLst>
        </xdr:cNvPr>
        <xdr:cNvSpPr/>
      </xdr:nvSpPr>
      <xdr:spPr>
        <a:xfrm>
          <a:off x="22110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45483</xdr:rowOff>
    </xdr:from>
    <xdr:ext cx="469744" cy="259045"/>
    <xdr:sp macro="" textlink="">
      <xdr:nvSpPr>
        <xdr:cNvPr id="581" name="【認定こども園・幼稚園・保育所】&#10;一人当たり面積該当値テキスト">
          <a:extLst>
            <a:ext uri="{FF2B5EF4-FFF2-40B4-BE49-F238E27FC236}">
              <a16:creationId xmlns:a16="http://schemas.microsoft.com/office/drawing/2014/main" xmlns="" id="{00000000-0008-0000-0100-000045020000}"/>
            </a:ext>
          </a:extLst>
        </xdr:cNvPr>
        <xdr:cNvSpPr txBox="1"/>
      </xdr:nvSpPr>
      <xdr:spPr>
        <a:xfrm>
          <a:off x="221996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582" name="楕円 581">
          <a:extLst>
            <a:ext uri="{FF2B5EF4-FFF2-40B4-BE49-F238E27FC236}">
              <a16:creationId xmlns:a16="http://schemas.microsoft.com/office/drawing/2014/main" xmlns="" id="{00000000-0008-0000-0100-000046020000}"/>
            </a:ext>
          </a:extLst>
        </xdr:cNvPr>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9906</xdr:rowOff>
    </xdr:to>
    <xdr:cxnSp macro="">
      <xdr:nvCxnSpPr>
        <xdr:cNvPr id="583" name="直線コネクタ 582">
          <a:extLst>
            <a:ext uri="{FF2B5EF4-FFF2-40B4-BE49-F238E27FC236}">
              <a16:creationId xmlns:a16="http://schemas.microsoft.com/office/drawing/2014/main" xmlns="" id="{00000000-0008-0000-0100-000047020000}"/>
            </a:ext>
          </a:extLst>
        </xdr:cNvPr>
        <xdr:cNvCxnSpPr/>
      </xdr:nvCxnSpPr>
      <xdr:spPr>
        <a:xfrm>
          <a:off x="21323300" y="70302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80264</xdr:rowOff>
    </xdr:from>
    <xdr:to>
      <xdr:col>107</xdr:col>
      <xdr:colOff>101600</xdr:colOff>
      <xdr:row>41</xdr:row>
      <xdr:rowOff>10414</xdr:rowOff>
    </xdr:to>
    <xdr:sp macro="" textlink="">
      <xdr:nvSpPr>
        <xdr:cNvPr id="584" name="楕円 583">
          <a:extLst>
            <a:ext uri="{FF2B5EF4-FFF2-40B4-BE49-F238E27FC236}">
              <a16:creationId xmlns:a16="http://schemas.microsoft.com/office/drawing/2014/main" xmlns="" id="{00000000-0008-0000-0100-000048020000}"/>
            </a:ext>
          </a:extLst>
        </xdr:cNvPr>
        <xdr:cNvSpPr/>
      </xdr:nvSpPr>
      <xdr:spPr>
        <a:xfrm>
          <a:off x="20383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131064</xdr:rowOff>
    </xdr:from>
    <xdr:to>
      <xdr:col>111</xdr:col>
      <xdr:colOff>177800</xdr:colOff>
      <xdr:row>41</xdr:row>
      <xdr:rowOff>762</xdr:rowOff>
    </xdr:to>
    <xdr:cxnSp macro="">
      <xdr:nvCxnSpPr>
        <xdr:cNvPr id="585" name="直線コネクタ 584">
          <a:extLst>
            <a:ext uri="{FF2B5EF4-FFF2-40B4-BE49-F238E27FC236}">
              <a16:creationId xmlns:a16="http://schemas.microsoft.com/office/drawing/2014/main" xmlns="" id="{00000000-0008-0000-0100-000049020000}"/>
            </a:ext>
          </a:extLst>
        </xdr:cNvPr>
        <xdr:cNvCxnSpPr/>
      </xdr:nvCxnSpPr>
      <xdr:spPr>
        <a:xfrm>
          <a:off x="20434300" y="6989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57404</xdr:rowOff>
    </xdr:from>
    <xdr:to>
      <xdr:col>102</xdr:col>
      <xdr:colOff>165100</xdr:colOff>
      <xdr:row>40</xdr:row>
      <xdr:rowOff>159004</xdr:rowOff>
    </xdr:to>
    <xdr:sp macro="" textlink="">
      <xdr:nvSpPr>
        <xdr:cNvPr id="586" name="楕円 585">
          <a:extLst>
            <a:ext uri="{FF2B5EF4-FFF2-40B4-BE49-F238E27FC236}">
              <a16:creationId xmlns:a16="http://schemas.microsoft.com/office/drawing/2014/main" xmlns="" id="{00000000-0008-0000-0100-00004A020000}"/>
            </a:ext>
          </a:extLst>
        </xdr:cNvPr>
        <xdr:cNvSpPr/>
      </xdr:nvSpPr>
      <xdr:spPr>
        <a:xfrm>
          <a:off x="19494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108204</xdr:rowOff>
    </xdr:from>
    <xdr:to>
      <xdr:col>107</xdr:col>
      <xdr:colOff>50800</xdr:colOff>
      <xdr:row>40</xdr:row>
      <xdr:rowOff>131064</xdr:rowOff>
    </xdr:to>
    <xdr:cxnSp macro="">
      <xdr:nvCxnSpPr>
        <xdr:cNvPr id="587" name="直線コネクタ 586">
          <a:extLst>
            <a:ext uri="{FF2B5EF4-FFF2-40B4-BE49-F238E27FC236}">
              <a16:creationId xmlns:a16="http://schemas.microsoft.com/office/drawing/2014/main" xmlns="" id="{00000000-0008-0000-0100-00004B020000}"/>
            </a:ext>
          </a:extLst>
        </xdr:cNvPr>
        <xdr:cNvCxnSpPr/>
      </xdr:nvCxnSpPr>
      <xdr:spPr>
        <a:xfrm>
          <a:off x="19545300" y="6966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153416</xdr:rowOff>
    </xdr:from>
    <xdr:to>
      <xdr:col>98</xdr:col>
      <xdr:colOff>38100</xdr:colOff>
      <xdr:row>40</xdr:row>
      <xdr:rowOff>83566</xdr:rowOff>
    </xdr:to>
    <xdr:sp macro="" textlink="">
      <xdr:nvSpPr>
        <xdr:cNvPr id="588" name="楕円 587">
          <a:extLst>
            <a:ext uri="{FF2B5EF4-FFF2-40B4-BE49-F238E27FC236}">
              <a16:creationId xmlns:a16="http://schemas.microsoft.com/office/drawing/2014/main" xmlns="" id="{00000000-0008-0000-0100-00004C020000}"/>
            </a:ext>
          </a:extLst>
        </xdr:cNvPr>
        <xdr:cNvSpPr/>
      </xdr:nvSpPr>
      <xdr:spPr>
        <a:xfrm>
          <a:off x="18605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32766</xdr:rowOff>
    </xdr:from>
    <xdr:to>
      <xdr:col>102</xdr:col>
      <xdr:colOff>114300</xdr:colOff>
      <xdr:row>40</xdr:row>
      <xdr:rowOff>108204</xdr:rowOff>
    </xdr:to>
    <xdr:cxnSp macro="">
      <xdr:nvCxnSpPr>
        <xdr:cNvPr id="589" name="直線コネクタ 588">
          <a:extLst>
            <a:ext uri="{FF2B5EF4-FFF2-40B4-BE49-F238E27FC236}">
              <a16:creationId xmlns:a16="http://schemas.microsoft.com/office/drawing/2014/main" xmlns="" id="{00000000-0008-0000-0100-00004D020000}"/>
            </a:ext>
          </a:extLst>
        </xdr:cNvPr>
        <xdr:cNvCxnSpPr/>
      </xdr:nvCxnSpPr>
      <xdr:spPr>
        <a:xfrm>
          <a:off x="18656300" y="689076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31513</xdr:rowOff>
    </xdr:from>
    <xdr:ext cx="469744" cy="259045"/>
    <xdr:sp macro="" textlink="">
      <xdr:nvSpPr>
        <xdr:cNvPr id="590" name="n_1aveValue【認定こども園・幼稚園・保育所】&#10;一人当たり面積">
          <a:extLst>
            <a:ext uri="{FF2B5EF4-FFF2-40B4-BE49-F238E27FC236}">
              <a16:creationId xmlns:a16="http://schemas.microsoft.com/office/drawing/2014/main" xmlns="" id="{00000000-0008-0000-0100-00004E020000}"/>
            </a:ext>
          </a:extLst>
        </xdr:cNvPr>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91" name="n_2aveValue【認定こども園・幼稚園・保育所】&#10;一人当たり面積">
          <a:extLst>
            <a:ext uri="{FF2B5EF4-FFF2-40B4-BE49-F238E27FC236}">
              <a16:creationId xmlns:a16="http://schemas.microsoft.com/office/drawing/2014/main" xmlns="" id="{00000000-0008-0000-0100-00004F020000}"/>
            </a:ext>
          </a:extLst>
        </xdr:cNvPr>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592" name="n_3aveValue【認定こども園・幼稚園・保育所】&#10;一人当たり面積">
          <a:extLst>
            <a:ext uri="{FF2B5EF4-FFF2-40B4-BE49-F238E27FC236}">
              <a16:creationId xmlns:a16="http://schemas.microsoft.com/office/drawing/2014/main" xmlns="" id="{00000000-0008-0000-0100-000050020000}"/>
            </a:ext>
          </a:extLst>
        </xdr:cNvPr>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593" name="n_4aveValue【認定こども園・幼稚園・保育所】&#10;一人当たり面積">
          <a:extLst>
            <a:ext uri="{FF2B5EF4-FFF2-40B4-BE49-F238E27FC236}">
              <a16:creationId xmlns:a16="http://schemas.microsoft.com/office/drawing/2014/main" xmlns="" id="{00000000-0008-0000-0100-000051020000}"/>
            </a:ext>
          </a:extLst>
        </xdr:cNvPr>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594" name="n_1mainValue【認定こども園・幼稚園・保育所】&#10;一人当たり面積">
          <a:extLst>
            <a:ext uri="{FF2B5EF4-FFF2-40B4-BE49-F238E27FC236}">
              <a16:creationId xmlns:a16="http://schemas.microsoft.com/office/drawing/2014/main" xmlns="" id="{00000000-0008-0000-0100-000052020000}"/>
            </a:ext>
          </a:extLst>
        </xdr:cNvPr>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1541</xdr:rowOff>
    </xdr:from>
    <xdr:ext cx="469744" cy="259045"/>
    <xdr:sp macro="" textlink="">
      <xdr:nvSpPr>
        <xdr:cNvPr id="595" name="n_2mainValue【認定こども園・幼稚園・保育所】&#10;一人当たり面積">
          <a:extLst>
            <a:ext uri="{FF2B5EF4-FFF2-40B4-BE49-F238E27FC236}">
              <a16:creationId xmlns:a16="http://schemas.microsoft.com/office/drawing/2014/main" xmlns="" id="{00000000-0008-0000-0100-000053020000}"/>
            </a:ext>
          </a:extLst>
        </xdr:cNvPr>
        <xdr:cNvSpPr txBox="1"/>
      </xdr:nvSpPr>
      <xdr:spPr>
        <a:xfrm>
          <a:off x="20199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150131</xdr:rowOff>
    </xdr:from>
    <xdr:ext cx="469744" cy="259045"/>
    <xdr:sp macro="" textlink="">
      <xdr:nvSpPr>
        <xdr:cNvPr id="596" name="n_3mainValue【認定こども園・幼稚園・保育所】&#10;一人当たり面積">
          <a:extLst>
            <a:ext uri="{FF2B5EF4-FFF2-40B4-BE49-F238E27FC236}">
              <a16:creationId xmlns:a16="http://schemas.microsoft.com/office/drawing/2014/main" xmlns="" id="{00000000-0008-0000-0100-000054020000}"/>
            </a:ext>
          </a:extLst>
        </xdr:cNvPr>
        <xdr:cNvSpPr txBox="1"/>
      </xdr:nvSpPr>
      <xdr:spPr>
        <a:xfrm>
          <a:off x="19310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74693</xdr:rowOff>
    </xdr:from>
    <xdr:ext cx="469744" cy="259045"/>
    <xdr:sp macro="" textlink="">
      <xdr:nvSpPr>
        <xdr:cNvPr id="597" name="n_4mainValue【認定こども園・幼稚園・保育所】&#10;一人当たり面積">
          <a:extLst>
            <a:ext uri="{FF2B5EF4-FFF2-40B4-BE49-F238E27FC236}">
              <a16:creationId xmlns:a16="http://schemas.microsoft.com/office/drawing/2014/main" xmlns="" id="{00000000-0008-0000-0100-000055020000}"/>
            </a:ext>
          </a:extLst>
        </xdr:cNvPr>
        <xdr:cNvSpPr txBox="1"/>
      </xdr:nvSpPr>
      <xdr:spPr>
        <a:xfrm>
          <a:off x="18421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xmlns="" id="{00000000-0008-0000-01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xmlns="" id="{00000000-0008-0000-01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xmlns="" id="{00000000-0008-0000-01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xmlns="" id="{00000000-0008-0000-01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xmlns="" id="{00000000-0008-0000-01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xmlns="" id="{00000000-0008-0000-01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xmlns="" id="{00000000-0008-0000-01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xmlns="" id="{00000000-0008-0000-01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xmlns="" id="{00000000-0008-0000-01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xmlns="" id="{00000000-0008-0000-01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xmlns="" id="{00000000-0008-0000-01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a:extLst>
            <a:ext uri="{FF2B5EF4-FFF2-40B4-BE49-F238E27FC236}">
              <a16:creationId xmlns:a16="http://schemas.microsoft.com/office/drawing/2014/main" xmlns="" id="{00000000-0008-0000-0100-00006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xmlns="" id="{00000000-0008-0000-0100-00006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a:extLst>
            <a:ext uri="{FF2B5EF4-FFF2-40B4-BE49-F238E27FC236}">
              <a16:creationId xmlns:a16="http://schemas.microsoft.com/office/drawing/2014/main" xmlns="" id="{00000000-0008-0000-0100-00006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a:extLst>
            <a:ext uri="{FF2B5EF4-FFF2-40B4-BE49-F238E27FC236}">
              <a16:creationId xmlns:a16="http://schemas.microsoft.com/office/drawing/2014/main" xmlns="" id="{00000000-0008-0000-0100-00006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a:extLst>
            <a:ext uri="{FF2B5EF4-FFF2-40B4-BE49-F238E27FC236}">
              <a16:creationId xmlns:a16="http://schemas.microsoft.com/office/drawing/2014/main" xmlns="" id="{00000000-0008-0000-0100-00006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a:extLst>
            <a:ext uri="{FF2B5EF4-FFF2-40B4-BE49-F238E27FC236}">
              <a16:creationId xmlns:a16="http://schemas.microsoft.com/office/drawing/2014/main" xmlns="" id="{00000000-0008-0000-0100-00006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a:extLst>
            <a:ext uri="{FF2B5EF4-FFF2-40B4-BE49-F238E27FC236}">
              <a16:creationId xmlns:a16="http://schemas.microsoft.com/office/drawing/2014/main" xmlns="" id="{00000000-0008-0000-0100-00006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a:extLst>
            <a:ext uri="{FF2B5EF4-FFF2-40B4-BE49-F238E27FC236}">
              <a16:creationId xmlns:a16="http://schemas.microsoft.com/office/drawing/2014/main" xmlns="" id="{00000000-0008-0000-0100-00006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a:extLst>
            <a:ext uri="{FF2B5EF4-FFF2-40B4-BE49-F238E27FC236}">
              <a16:creationId xmlns:a16="http://schemas.microsoft.com/office/drawing/2014/main" xmlns="" id="{00000000-0008-0000-0100-00006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a:extLst>
            <a:ext uri="{FF2B5EF4-FFF2-40B4-BE49-F238E27FC236}">
              <a16:creationId xmlns:a16="http://schemas.microsoft.com/office/drawing/2014/main" xmlns="" id="{00000000-0008-0000-0100-00006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a:extLst>
            <a:ext uri="{FF2B5EF4-FFF2-40B4-BE49-F238E27FC236}">
              <a16:creationId xmlns:a16="http://schemas.microsoft.com/office/drawing/2014/main" xmlns="" id="{00000000-0008-0000-0100-00006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a:extLst>
            <a:ext uri="{FF2B5EF4-FFF2-40B4-BE49-F238E27FC236}">
              <a16:creationId xmlns:a16="http://schemas.microsoft.com/office/drawing/2014/main" xmlns="" id="{00000000-0008-0000-0100-00006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xmlns="" id="{00000000-0008-0000-01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xmlns="" id="{00000000-0008-0000-01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623" name="直線コネクタ 622">
          <a:extLst>
            <a:ext uri="{FF2B5EF4-FFF2-40B4-BE49-F238E27FC236}">
              <a16:creationId xmlns:a16="http://schemas.microsoft.com/office/drawing/2014/main" xmlns="" id="{00000000-0008-0000-0100-00006F020000}"/>
            </a:ext>
          </a:extLst>
        </xdr:cNvPr>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24" name="【学校施設】&#10;有形固定資産減価償却率最小値テキスト">
          <a:extLst>
            <a:ext uri="{FF2B5EF4-FFF2-40B4-BE49-F238E27FC236}">
              <a16:creationId xmlns:a16="http://schemas.microsoft.com/office/drawing/2014/main" xmlns="" id="{00000000-0008-0000-0100-000070020000}"/>
            </a:ext>
          </a:extLst>
        </xdr:cNvPr>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25" name="直線コネクタ 624">
          <a:extLst>
            <a:ext uri="{FF2B5EF4-FFF2-40B4-BE49-F238E27FC236}">
              <a16:creationId xmlns:a16="http://schemas.microsoft.com/office/drawing/2014/main" xmlns="" id="{00000000-0008-0000-0100-000071020000}"/>
            </a:ext>
          </a:extLst>
        </xdr:cNvPr>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26" name="【学校施設】&#10;有形固定資産減価償却率最大値テキスト">
          <a:extLst>
            <a:ext uri="{FF2B5EF4-FFF2-40B4-BE49-F238E27FC236}">
              <a16:creationId xmlns:a16="http://schemas.microsoft.com/office/drawing/2014/main" xmlns="" id="{00000000-0008-0000-0100-000072020000}"/>
            </a:ext>
          </a:extLst>
        </xdr:cNvPr>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27" name="直線コネクタ 626">
          <a:extLst>
            <a:ext uri="{FF2B5EF4-FFF2-40B4-BE49-F238E27FC236}">
              <a16:creationId xmlns:a16="http://schemas.microsoft.com/office/drawing/2014/main" xmlns="" id="{00000000-0008-0000-0100-000073020000}"/>
            </a:ext>
          </a:extLst>
        </xdr:cNvPr>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28" name="【学校施設】&#10;有形固定資産減価償却率平均値テキスト">
          <a:extLst>
            <a:ext uri="{FF2B5EF4-FFF2-40B4-BE49-F238E27FC236}">
              <a16:creationId xmlns:a16="http://schemas.microsoft.com/office/drawing/2014/main" xmlns="" id="{00000000-0008-0000-0100-00007402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a:extLst>
            <a:ext uri="{FF2B5EF4-FFF2-40B4-BE49-F238E27FC236}">
              <a16:creationId xmlns:a16="http://schemas.microsoft.com/office/drawing/2014/main" xmlns="" id="{00000000-0008-0000-0100-000075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30" name="フローチャート: 判断 629">
          <a:extLst>
            <a:ext uri="{FF2B5EF4-FFF2-40B4-BE49-F238E27FC236}">
              <a16:creationId xmlns:a16="http://schemas.microsoft.com/office/drawing/2014/main" xmlns="" id="{00000000-0008-0000-0100-000076020000}"/>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31" name="フローチャート: 判断 630">
          <a:extLst>
            <a:ext uri="{FF2B5EF4-FFF2-40B4-BE49-F238E27FC236}">
              <a16:creationId xmlns:a16="http://schemas.microsoft.com/office/drawing/2014/main" xmlns="" id="{00000000-0008-0000-0100-000077020000}"/>
            </a:ext>
          </a:extLst>
        </xdr:cNvPr>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32" name="フローチャート: 判断 631">
          <a:extLst>
            <a:ext uri="{FF2B5EF4-FFF2-40B4-BE49-F238E27FC236}">
              <a16:creationId xmlns:a16="http://schemas.microsoft.com/office/drawing/2014/main" xmlns="" id="{00000000-0008-0000-0100-000078020000}"/>
            </a:ext>
          </a:extLst>
        </xdr:cNvPr>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33" name="フローチャート: 判断 632">
          <a:extLst>
            <a:ext uri="{FF2B5EF4-FFF2-40B4-BE49-F238E27FC236}">
              <a16:creationId xmlns:a16="http://schemas.microsoft.com/office/drawing/2014/main" xmlns="" id="{00000000-0008-0000-0100-000079020000}"/>
            </a:ext>
          </a:extLst>
        </xdr:cNvPr>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xmlns="" id="{00000000-0008-0000-01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xmlns="" id="{00000000-0008-0000-01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xmlns="" id="{00000000-0008-0000-01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xmlns="" id="{00000000-0008-0000-01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xmlns="" id="{00000000-0008-0000-01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73297</xdr:rowOff>
    </xdr:from>
    <xdr:to>
      <xdr:col>85</xdr:col>
      <xdr:colOff>177800</xdr:colOff>
      <xdr:row>61</xdr:row>
      <xdr:rowOff>3447</xdr:rowOff>
    </xdr:to>
    <xdr:sp macro="" textlink="">
      <xdr:nvSpPr>
        <xdr:cNvPr id="639" name="楕円 638">
          <a:extLst>
            <a:ext uri="{FF2B5EF4-FFF2-40B4-BE49-F238E27FC236}">
              <a16:creationId xmlns:a16="http://schemas.microsoft.com/office/drawing/2014/main" xmlns="" id="{00000000-0008-0000-0100-00007F020000}"/>
            </a:ext>
          </a:extLst>
        </xdr:cNvPr>
        <xdr:cNvSpPr/>
      </xdr:nvSpPr>
      <xdr:spPr>
        <a:xfrm>
          <a:off x="16268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96174</xdr:rowOff>
    </xdr:from>
    <xdr:ext cx="405111" cy="259045"/>
    <xdr:sp macro="" textlink="">
      <xdr:nvSpPr>
        <xdr:cNvPr id="640" name="【学校施設】&#10;有形固定資産減価償却率該当値テキスト">
          <a:extLst>
            <a:ext uri="{FF2B5EF4-FFF2-40B4-BE49-F238E27FC236}">
              <a16:creationId xmlns:a16="http://schemas.microsoft.com/office/drawing/2014/main" xmlns="" id="{00000000-0008-0000-0100-000080020000}"/>
            </a:ext>
          </a:extLst>
        </xdr:cNvPr>
        <xdr:cNvSpPr txBox="1"/>
      </xdr:nvSpPr>
      <xdr:spPr>
        <a:xfrm>
          <a:off x="16357600" y="1021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37374</xdr:rowOff>
    </xdr:from>
    <xdr:to>
      <xdr:col>81</xdr:col>
      <xdr:colOff>101600</xdr:colOff>
      <xdr:row>60</xdr:row>
      <xdr:rowOff>138974</xdr:rowOff>
    </xdr:to>
    <xdr:sp macro="" textlink="">
      <xdr:nvSpPr>
        <xdr:cNvPr id="641" name="楕円 640">
          <a:extLst>
            <a:ext uri="{FF2B5EF4-FFF2-40B4-BE49-F238E27FC236}">
              <a16:creationId xmlns:a16="http://schemas.microsoft.com/office/drawing/2014/main" xmlns="" id="{00000000-0008-0000-0100-000081020000}"/>
            </a:ext>
          </a:extLst>
        </xdr:cNvPr>
        <xdr:cNvSpPr/>
      </xdr:nvSpPr>
      <xdr:spPr>
        <a:xfrm>
          <a:off x="15430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88174</xdr:rowOff>
    </xdr:from>
    <xdr:to>
      <xdr:col>85</xdr:col>
      <xdr:colOff>127000</xdr:colOff>
      <xdr:row>60</xdr:row>
      <xdr:rowOff>124097</xdr:rowOff>
    </xdr:to>
    <xdr:cxnSp macro="">
      <xdr:nvCxnSpPr>
        <xdr:cNvPr id="642" name="直線コネクタ 641">
          <a:extLst>
            <a:ext uri="{FF2B5EF4-FFF2-40B4-BE49-F238E27FC236}">
              <a16:creationId xmlns:a16="http://schemas.microsoft.com/office/drawing/2014/main" xmlns="" id="{00000000-0008-0000-0100-000082020000}"/>
            </a:ext>
          </a:extLst>
        </xdr:cNvPr>
        <xdr:cNvCxnSpPr/>
      </xdr:nvCxnSpPr>
      <xdr:spPr>
        <a:xfrm>
          <a:off x="15481300" y="103751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3" name="楕円 642">
          <a:extLst>
            <a:ext uri="{FF2B5EF4-FFF2-40B4-BE49-F238E27FC236}">
              <a16:creationId xmlns:a16="http://schemas.microsoft.com/office/drawing/2014/main" xmlns="" id="{00000000-0008-0000-0100-000083020000}"/>
            </a:ext>
          </a:extLst>
        </xdr:cNvPr>
        <xdr:cNvSpPr/>
      </xdr:nvSpPr>
      <xdr:spPr>
        <a:xfrm>
          <a:off x="14541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53884</xdr:rowOff>
    </xdr:from>
    <xdr:to>
      <xdr:col>81</xdr:col>
      <xdr:colOff>50800</xdr:colOff>
      <xdr:row>60</xdr:row>
      <xdr:rowOff>88174</xdr:rowOff>
    </xdr:to>
    <xdr:cxnSp macro="">
      <xdr:nvCxnSpPr>
        <xdr:cNvPr id="644" name="直線コネクタ 643">
          <a:extLst>
            <a:ext uri="{FF2B5EF4-FFF2-40B4-BE49-F238E27FC236}">
              <a16:creationId xmlns:a16="http://schemas.microsoft.com/office/drawing/2014/main" xmlns="" id="{00000000-0008-0000-0100-000084020000}"/>
            </a:ext>
          </a:extLst>
        </xdr:cNvPr>
        <xdr:cNvCxnSpPr/>
      </xdr:nvCxnSpPr>
      <xdr:spPr>
        <a:xfrm>
          <a:off x="14592300" y="103408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136978</xdr:rowOff>
    </xdr:from>
    <xdr:to>
      <xdr:col>72</xdr:col>
      <xdr:colOff>38100</xdr:colOff>
      <xdr:row>60</xdr:row>
      <xdr:rowOff>67128</xdr:rowOff>
    </xdr:to>
    <xdr:sp macro="" textlink="">
      <xdr:nvSpPr>
        <xdr:cNvPr id="645" name="楕円 644">
          <a:extLst>
            <a:ext uri="{FF2B5EF4-FFF2-40B4-BE49-F238E27FC236}">
              <a16:creationId xmlns:a16="http://schemas.microsoft.com/office/drawing/2014/main" xmlns="" id="{00000000-0008-0000-0100-000085020000}"/>
            </a:ext>
          </a:extLst>
        </xdr:cNvPr>
        <xdr:cNvSpPr/>
      </xdr:nvSpPr>
      <xdr:spPr>
        <a:xfrm>
          <a:off x="13652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xdr:rowOff>
    </xdr:from>
    <xdr:to>
      <xdr:col>76</xdr:col>
      <xdr:colOff>114300</xdr:colOff>
      <xdr:row>60</xdr:row>
      <xdr:rowOff>53884</xdr:rowOff>
    </xdr:to>
    <xdr:cxnSp macro="">
      <xdr:nvCxnSpPr>
        <xdr:cNvPr id="646" name="直線コネクタ 645">
          <a:extLst>
            <a:ext uri="{FF2B5EF4-FFF2-40B4-BE49-F238E27FC236}">
              <a16:creationId xmlns:a16="http://schemas.microsoft.com/office/drawing/2014/main" xmlns="" id="{00000000-0008-0000-0100-000086020000}"/>
            </a:ext>
          </a:extLst>
        </xdr:cNvPr>
        <xdr:cNvCxnSpPr/>
      </xdr:nvCxnSpPr>
      <xdr:spPr>
        <a:xfrm>
          <a:off x="13703300" y="1030332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32476</xdr:rowOff>
    </xdr:from>
    <xdr:to>
      <xdr:col>67</xdr:col>
      <xdr:colOff>101600</xdr:colOff>
      <xdr:row>60</xdr:row>
      <xdr:rowOff>134076</xdr:rowOff>
    </xdr:to>
    <xdr:sp macro="" textlink="">
      <xdr:nvSpPr>
        <xdr:cNvPr id="647" name="楕円 646">
          <a:extLst>
            <a:ext uri="{FF2B5EF4-FFF2-40B4-BE49-F238E27FC236}">
              <a16:creationId xmlns:a16="http://schemas.microsoft.com/office/drawing/2014/main" xmlns="" id="{00000000-0008-0000-0100-000087020000}"/>
            </a:ext>
          </a:extLst>
        </xdr:cNvPr>
        <xdr:cNvSpPr/>
      </xdr:nvSpPr>
      <xdr:spPr>
        <a:xfrm>
          <a:off x="12763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xdr:rowOff>
    </xdr:from>
    <xdr:to>
      <xdr:col>71</xdr:col>
      <xdr:colOff>177800</xdr:colOff>
      <xdr:row>60</xdr:row>
      <xdr:rowOff>83276</xdr:rowOff>
    </xdr:to>
    <xdr:cxnSp macro="">
      <xdr:nvCxnSpPr>
        <xdr:cNvPr id="648" name="直線コネクタ 647">
          <a:extLst>
            <a:ext uri="{FF2B5EF4-FFF2-40B4-BE49-F238E27FC236}">
              <a16:creationId xmlns:a16="http://schemas.microsoft.com/office/drawing/2014/main" xmlns="" id="{00000000-0008-0000-0100-000088020000}"/>
            </a:ext>
          </a:extLst>
        </xdr:cNvPr>
        <xdr:cNvCxnSpPr/>
      </xdr:nvCxnSpPr>
      <xdr:spPr>
        <a:xfrm flipV="1">
          <a:off x="12814300" y="10303328"/>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649" name="n_1aveValue【学校施設】&#10;有形固定資産減価償却率">
          <a:extLst>
            <a:ext uri="{FF2B5EF4-FFF2-40B4-BE49-F238E27FC236}">
              <a16:creationId xmlns:a16="http://schemas.microsoft.com/office/drawing/2014/main" xmlns="" id="{00000000-0008-0000-0100-000089020000}"/>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650" name="n_2aveValue【学校施設】&#10;有形固定資産減価償却率">
          <a:extLst>
            <a:ext uri="{FF2B5EF4-FFF2-40B4-BE49-F238E27FC236}">
              <a16:creationId xmlns:a16="http://schemas.microsoft.com/office/drawing/2014/main" xmlns="" id="{00000000-0008-0000-0100-00008A020000}"/>
            </a:ext>
          </a:extLst>
        </xdr:cNvPr>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651" name="n_3aveValue【学校施設】&#10;有形固定資産減価償却率">
          <a:extLst>
            <a:ext uri="{FF2B5EF4-FFF2-40B4-BE49-F238E27FC236}">
              <a16:creationId xmlns:a16="http://schemas.microsoft.com/office/drawing/2014/main" xmlns="" id="{00000000-0008-0000-0100-00008B020000}"/>
            </a:ext>
          </a:extLst>
        </xdr:cNvPr>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157860</xdr:rowOff>
    </xdr:from>
    <xdr:ext cx="405111" cy="259045"/>
    <xdr:sp macro="" textlink="">
      <xdr:nvSpPr>
        <xdr:cNvPr id="652" name="n_4aveValue【学校施設】&#10;有形固定資産減価償却率">
          <a:extLst>
            <a:ext uri="{FF2B5EF4-FFF2-40B4-BE49-F238E27FC236}">
              <a16:creationId xmlns:a16="http://schemas.microsoft.com/office/drawing/2014/main" xmlns="" id="{00000000-0008-0000-0100-00008C020000}"/>
            </a:ext>
          </a:extLst>
        </xdr:cNvPr>
        <xdr:cNvSpPr txBox="1"/>
      </xdr:nvSpPr>
      <xdr:spPr>
        <a:xfrm>
          <a:off x="12611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155501</xdr:rowOff>
    </xdr:from>
    <xdr:ext cx="405111" cy="259045"/>
    <xdr:sp macro="" textlink="">
      <xdr:nvSpPr>
        <xdr:cNvPr id="653" name="n_1mainValue【学校施設】&#10;有形固定資産減価償却率">
          <a:extLst>
            <a:ext uri="{FF2B5EF4-FFF2-40B4-BE49-F238E27FC236}">
              <a16:creationId xmlns:a16="http://schemas.microsoft.com/office/drawing/2014/main" xmlns="" id="{00000000-0008-0000-0100-00008D020000}"/>
            </a:ext>
          </a:extLst>
        </xdr:cNvPr>
        <xdr:cNvSpPr txBox="1"/>
      </xdr:nvSpPr>
      <xdr:spPr>
        <a:xfrm>
          <a:off x="15266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4" name="n_2mainValue【学校施設】&#10;有形固定資産減価償却率">
          <a:extLst>
            <a:ext uri="{FF2B5EF4-FFF2-40B4-BE49-F238E27FC236}">
              <a16:creationId xmlns:a16="http://schemas.microsoft.com/office/drawing/2014/main" xmlns="" id="{00000000-0008-0000-0100-00008E020000}"/>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655" name="n_3mainValue【学校施設】&#10;有形固定資産減価償却率">
          <a:extLst>
            <a:ext uri="{FF2B5EF4-FFF2-40B4-BE49-F238E27FC236}">
              <a16:creationId xmlns:a16="http://schemas.microsoft.com/office/drawing/2014/main" xmlns="" id="{00000000-0008-0000-0100-00008F020000}"/>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150603</xdr:rowOff>
    </xdr:from>
    <xdr:ext cx="405111" cy="259045"/>
    <xdr:sp macro="" textlink="">
      <xdr:nvSpPr>
        <xdr:cNvPr id="656" name="n_4mainValue【学校施設】&#10;有形固定資産減価償却率">
          <a:extLst>
            <a:ext uri="{FF2B5EF4-FFF2-40B4-BE49-F238E27FC236}">
              <a16:creationId xmlns:a16="http://schemas.microsoft.com/office/drawing/2014/main" xmlns="" id="{00000000-0008-0000-0100-000090020000}"/>
            </a:ext>
          </a:extLst>
        </xdr:cNvPr>
        <xdr:cNvSpPr txBox="1"/>
      </xdr:nvSpPr>
      <xdr:spPr>
        <a:xfrm>
          <a:off x="12611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xmlns="" id="{00000000-0008-0000-01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xmlns="" id="{00000000-0008-0000-01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xmlns="" id="{00000000-0008-0000-01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xmlns="" id="{00000000-0008-0000-01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xmlns="" id="{00000000-0008-0000-01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xmlns="" id="{00000000-0008-0000-01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xmlns="" id="{00000000-0008-0000-01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xmlns="" id="{00000000-0008-0000-01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xmlns="" id="{00000000-0008-0000-01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xmlns="" id="{00000000-0008-0000-01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xmlns="" id="{00000000-0008-0000-0100-00009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xmlns="" id="{00000000-0008-0000-0100-00009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xmlns="" id="{00000000-0008-0000-0100-00009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xmlns="" id="{00000000-0008-0000-0100-00009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xmlns="" id="{00000000-0008-0000-0100-00009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xmlns="" id="{00000000-0008-0000-0100-0000A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xmlns="" id="{00000000-0008-0000-0100-0000A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xmlns="" id="{00000000-0008-0000-0100-0000A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xmlns="" id="{00000000-0008-0000-0100-0000A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xmlns="" id="{00000000-0008-0000-01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xmlns="" id="{00000000-0008-0000-01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xmlns="" id="{00000000-0008-0000-01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79" name="直線コネクタ 678">
          <a:extLst>
            <a:ext uri="{FF2B5EF4-FFF2-40B4-BE49-F238E27FC236}">
              <a16:creationId xmlns:a16="http://schemas.microsoft.com/office/drawing/2014/main" xmlns="" id="{00000000-0008-0000-0100-0000A7020000}"/>
            </a:ext>
          </a:extLst>
        </xdr:cNvPr>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80" name="【学校施設】&#10;一人当たり面積最小値テキスト">
          <a:extLst>
            <a:ext uri="{FF2B5EF4-FFF2-40B4-BE49-F238E27FC236}">
              <a16:creationId xmlns:a16="http://schemas.microsoft.com/office/drawing/2014/main" xmlns="" id="{00000000-0008-0000-0100-0000A8020000}"/>
            </a:ext>
          </a:extLst>
        </xdr:cNvPr>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81" name="直線コネクタ 680">
          <a:extLst>
            <a:ext uri="{FF2B5EF4-FFF2-40B4-BE49-F238E27FC236}">
              <a16:creationId xmlns:a16="http://schemas.microsoft.com/office/drawing/2014/main" xmlns="" id="{00000000-0008-0000-0100-0000A9020000}"/>
            </a:ext>
          </a:extLst>
        </xdr:cNvPr>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2" name="【学校施設】&#10;一人当たり面積最大値テキスト">
          <a:extLst>
            <a:ext uri="{FF2B5EF4-FFF2-40B4-BE49-F238E27FC236}">
              <a16:creationId xmlns:a16="http://schemas.microsoft.com/office/drawing/2014/main" xmlns="" id="{00000000-0008-0000-0100-0000AA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3" name="直線コネクタ 682">
          <a:extLst>
            <a:ext uri="{FF2B5EF4-FFF2-40B4-BE49-F238E27FC236}">
              <a16:creationId xmlns:a16="http://schemas.microsoft.com/office/drawing/2014/main" xmlns="" id="{00000000-0008-0000-0100-0000AB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684" name="【学校施設】&#10;一人当たり面積平均値テキスト">
          <a:extLst>
            <a:ext uri="{FF2B5EF4-FFF2-40B4-BE49-F238E27FC236}">
              <a16:creationId xmlns:a16="http://schemas.microsoft.com/office/drawing/2014/main" xmlns="" id="{00000000-0008-0000-0100-0000AC020000}"/>
            </a:ext>
          </a:extLst>
        </xdr:cNvPr>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85" name="フローチャート: 判断 684">
          <a:extLst>
            <a:ext uri="{FF2B5EF4-FFF2-40B4-BE49-F238E27FC236}">
              <a16:creationId xmlns:a16="http://schemas.microsoft.com/office/drawing/2014/main" xmlns="" id="{00000000-0008-0000-0100-0000AD020000}"/>
            </a:ext>
          </a:extLst>
        </xdr:cNvPr>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86" name="フローチャート: 判断 685">
          <a:extLst>
            <a:ext uri="{FF2B5EF4-FFF2-40B4-BE49-F238E27FC236}">
              <a16:creationId xmlns:a16="http://schemas.microsoft.com/office/drawing/2014/main" xmlns="" id="{00000000-0008-0000-0100-0000AE020000}"/>
            </a:ext>
          </a:extLst>
        </xdr:cNvPr>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87" name="フローチャート: 判断 686">
          <a:extLst>
            <a:ext uri="{FF2B5EF4-FFF2-40B4-BE49-F238E27FC236}">
              <a16:creationId xmlns:a16="http://schemas.microsoft.com/office/drawing/2014/main" xmlns="" id="{00000000-0008-0000-0100-0000AF020000}"/>
            </a:ext>
          </a:extLst>
        </xdr:cNvPr>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88" name="フローチャート: 判断 687">
          <a:extLst>
            <a:ext uri="{FF2B5EF4-FFF2-40B4-BE49-F238E27FC236}">
              <a16:creationId xmlns:a16="http://schemas.microsoft.com/office/drawing/2014/main" xmlns="" id="{00000000-0008-0000-0100-0000B0020000}"/>
            </a:ext>
          </a:extLst>
        </xdr:cNvPr>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89" name="フローチャート: 判断 688">
          <a:extLst>
            <a:ext uri="{FF2B5EF4-FFF2-40B4-BE49-F238E27FC236}">
              <a16:creationId xmlns:a16="http://schemas.microsoft.com/office/drawing/2014/main" xmlns="" id="{00000000-0008-0000-0100-0000B1020000}"/>
            </a:ext>
          </a:extLst>
        </xdr:cNvPr>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xmlns="" id="{00000000-0008-0000-01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xmlns="" id="{00000000-0008-0000-01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xmlns="" id="{00000000-0008-0000-01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xmlns="" id="{00000000-0008-0000-01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xmlns="" id="{00000000-0008-0000-01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131623</xdr:rowOff>
    </xdr:from>
    <xdr:to>
      <xdr:col>116</xdr:col>
      <xdr:colOff>114300</xdr:colOff>
      <xdr:row>61</xdr:row>
      <xdr:rowOff>61773</xdr:rowOff>
    </xdr:to>
    <xdr:sp macro="" textlink="">
      <xdr:nvSpPr>
        <xdr:cNvPr id="695" name="楕円 694">
          <a:extLst>
            <a:ext uri="{FF2B5EF4-FFF2-40B4-BE49-F238E27FC236}">
              <a16:creationId xmlns:a16="http://schemas.microsoft.com/office/drawing/2014/main" xmlns="" id="{00000000-0008-0000-0100-0000B7020000}"/>
            </a:ext>
          </a:extLst>
        </xdr:cNvPr>
        <xdr:cNvSpPr/>
      </xdr:nvSpPr>
      <xdr:spPr>
        <a:xfrm>
          <a:off x="22110700" y="10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154500</xdr:rowOff>
    </xdr:from>
    <xdr:ext cx="469744" cy="259045"/>
    <xdr:sp macro="" textlink="">
      <xdr:nvSpPr>
        <xdr:cNvPr id="696" name="【学校施設】&#10;一人当たり面積該当値テキスト">
          <a:extLst>
            <a:ext uri="{FF2B5EF4-FFF2-40B4-BE49-F238E27FC236}">
              <a16:creationId xmlns:a16="http://schemas.microsoft.com/office/drawing/2014/main" xmlns="" id="{00000000-0008-0000-0100-0000B8020000}"/>
            </a:ext>
          </a:extLst>
        </xdr:cNvPr>
        <xdr:cNvSpPr txBox="1"/>
      </xdr:nvSpPr>
      <xdr:spPr>
        <a:xfrm>
          <a:off x="22199600" y="1027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148996</xdr:rowOff>
    </xdr:from>
    <xdr:to>
      <xdr:col>112</xdr:col>
      <xdr:colOff>38100</xdr:colOff>
      <xdr:row>61</xdr:row>
      <xdr:rowOff>79146</xdr:rowOff>
    </xdr:to>
    <xdr:sp macro="" textlink="">
      <xdr:nvSpPr>
        <xdr:cNvPr id="697" name="楕円 696">
          <a:extLst>
            <a:ext uri="{FF2B5EF4-FFF2-40B4-BE49-F238E27FC236}">
              <a16:creationId xmlns:a16="http://schemas.microsoft.com/office/drawing/2014/main" xmlns="" id="{00000000-0008-0000-0100-0000B9020000}"/>
            </a:ext>
          </a:extLst>
        </xdr:cNvPr>
        <xdr:cNvSpPr/>
      </xdr:nvSpPr>
      <xdr:spPr>
        <a:xfrm>
          <a:off x="21272500" y="104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10973</xdr:rowOff>
    </xdr:from>
    <xdr:to>
      <xdr:col>116</xdr:col>
      <xdr:colOff>63500</xdr:colOff>
      <xdr:row>61</xdr:row>
      <xdr:rowOff>28346</xdr:rowOff>
    </xdr:to>
    <xdr:cxnSp macro="">
      <xdr:nvCxnSpPr>
        <xdr:cNvPr id="698" name="直線コネクタ 697">
          <a:extLst>
            <a:ext uri="{FF2B5EF4-FFF2-40B4-BE49-F238E27FC236}">
              <a16:creationId xmlns:a16="http://schemas.microsoft.com/office/drawing/2014/main" xmlns="" id="{00000000-0008-0000-0100-0000BA020000}"/>
            </a:ext>
          </a:extLst>
        </xdr:cNvPr>
        <xdr:cNvCxnSpPr/>
      </xdr:nvCxnSpPr>
      <xdr:spPr>
        <a:xfrm flipV="1">
          <a:off x="21323300" y="10469423"/>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406</xdr:rowOff>
    </xdr:from>
    <xdr:to>
      <xdr:col>107</xdr:col>
      <xdr:colOff>101600</xdr:colOff>
      <xdr:row>61</xdr:row>
      <xdr:rowOff>102006</xdr:rowOff>
    </xdr:to>
    <xdr:sp macro="" textlink="">
      <xdr:nvSpPr>
        <xdr:cNvPr id="699" name="楕円 698">
          <a:extLst>
            <a:ext uri="{FF2B5EF4-FFF2-40B4-BE49-F238E27FC236}">
              <a16:creationId xmlns:a16="http://schemas.microsoft.com/office/drawing/2014/main" xmlns="" id="{00000000-0008-0000-0100-0000BB020000}"/>
            </a:ext>
          </a:extLst>
        </xdr:cNvPr>
        <xdr:cNvSpPr/>
      </xdr:nvSpPr>
      <xdr:spPr>
        <a:xfrm>
          <a:off x="20383500" y="104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28346</xdr:rowOff>
    </xdr:from>
    <xdr:to>
      <xdr:col>111</xdr:col>
      <xdr:colOff>177800</xdr:colOff>
      <xdr:row>61</xdr:row>
      <xdr:rowOff>51206</xdr:rowOff>
    </xdr:to>
    <xdr:cxnSp macro="">
      <xdr:nvCxnSpPr>
        <xdr:cNvPr id="700" name="直線コネクタ 699">
          <a:extLst>
            <a:ext uri="{FF2B5EF4-FFF2-40B4-BE49-F238E27FC236}">
              <a16:creationId xmlns:a16="http://schemas.microsoft.com/office/drawing/2014/main" xmlns="" id="{00000000-0008-0000-0100-0000BC020000}"/>
            </a:ext>
          </a:extLst>
        </xdr:cNvPr>
        <xdr:cNvCxnSpPr/>
      </xdr:nvCxnSpPr>
      <xdr:spPr>
        <a:xfrm flipV="1">
          <a:off x="20434300" y="10486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96875</xdr:rowOff>
    </xdr:from>
    <xdr:to>
      <xdr:col>102</xdr:col>
      <xdr:colOff>165100</xdr:colOff>
      <xdr:row>61</xdr:row>
      <xdr:rowOff>27025</xdr:rowOff>
    </xdr:to>
    <xdr:sp macro="" textlink="">
      <xdr:nvSpPr>
        <xdr:cNvPr id="701" name="楕円 700">
          <a:extLst>
            <a:ext uri="{FF2B5EF4-FFF2-40B4-BE49-F238E27FC236}">
              <a16:creationId xmlns:a16="http://schemas.microsoft.com/office/drawing/2014/main" xmlns="" id="{00000000-0008-0000-0100-0000BD020000}"/>
            </a:ext>
          </a:extLst>
        </xdr:cNvPr>
        <xdr:cNvSpPr/>
      </xdr:nvSpPr>
      <xdr:spPr>
        <a:xfrm>
          <a:off x="19494500" y="103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147675</xdr:rowOff>
    </xdr:from>
    <xdr:to>
      <xdr:col>107</xdr:col>
      <xdr:colOff>50800</xdr:colOff>
      <xdr:row>61</xdr:row>
      <xdr:rowOff>51206</xdr:rowOff>
    </xdr:to>
    <xdr:cxnSp macro="">
      <xdr:nvCxnSpPr>
        <xdr:cNvPr id="702" name="直線コネクタ 701">
          <a:extLst>
            <a:ext uri="{FF2B5EF4-FFF2-40B4-BE49-F238E27FC236}">
              <a16:creationId xmlns:a16="http://schemas.microsoft.com/office/drawing/2014/main" xmlns="" id="{00000000-0008-0000-0100-0000BE020000}"/>
            </a:ext>
          </a:extLst>
        </xdr:cNvPr>
        <xdr:cNvCxnSpPr/>
      </xdr:nvCxnSpPr>
      <xdr:spPr>
        <a:xfrm>
          <a:off x="19545300" y="10434675"/>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127051</xdr:rowOff>
    </xdr:from>
    <xdr:to>
      <xdr:col>98</xdr:col>
      <xdr:colOff>38100</xdr:colOff>
      <xdr:row>61</xdr:row>
      <xdr:rowOff>57201</xdr:rowOff>
    </xdr:to>
    <xdr:sp macro="" textlink="">
      <xdr:nvSpPr>
        <xdr:cNvPr id="703" name="楕円 702">
          <a:extLst>
            <a:ext uri="{FF2B5EF4-FFF2-40B4-BE49-F238E27FC236}">
              <a16:creationId xmlns:a16="http://schemas.microsoft.com/office/drawing/2014/main" xmlns="" id="{00000000-0008-0000-0100-0000BF020000}"/>
            </a:ext>
          </a:extLst>
        </xdr:cNvPr>
        <xdr:cNvSpPr/>
      </xdr:nvSpPr>
      <xdr:spPr>
        <a:xfrm>
          <a:off x="18605500" y="104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147675</xdr:rowOff>
    </xdr:from>
    <xdr:to>
      <xdr:col>102</xdr:col>
      <xdr:colOff>114300</xdr:colOff>
      <xdr:row>61</xdr:row>
      <xdr:rowOff>6401</xdr:rowOff>
    </xdr:to>
    <xdr:cxnSp macro="">
      <xdr:nvCxnSpPr>
        <xdr:cNvPr id="704" name="直線コネクタ 703">
          <a:extLst>
            <a:ext uri="{FF2B5EF4-FFF2-40B4-BE49-F238E27FC236}">
              <a16:creationId xmlns:a16="http://schemas.microsoft.com/office/drawing/2014/main" xmlns="" id="{00000000-0008-0000-0100-0000C0020000}"/>
            </a:ext>
          </a:extLst>
        </xdr:cNvPr>
        <xdr:cNvCxnSpPr/>
      </xdr:nvCxnSpPr>
      <xdr:spPr>
        <a:xfrm flipV="1">
          <a:off x="18656300" y="10434675"/>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705" name="n_1aveValue【学校施設】&#10;一人当たり面積">
          <a:extLst>
            <a:ext uri="{FF2B5EF4-FFF2-40B4-BE49-F238E27FC236}">
              <a16:creationId xmlns:a16="http://schemas.microsoft.com/office/drawing/2014/main" xmlns="" id="{00000000-0008-0000-0100-0000C1020000}"/>
            </a:ext>
          </a:extLst>
        </xdr:cNvPr>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706" name="n_2aveValue【学校施設】&#10;一人当たり面積">
          <a:extLst>
            <a:ext uri="{FF2B5EF4-FFF2-40B4-BE49-F238E27FC236}">
              <a16:creationId xmlns:a16="http://schemas.microsoft.com/office/drawing/2014/main" xmlns="" id="{00000000-0008-0000-0100-0000C2020000}"/>
            </a:ext>
          </a:extLst>
        </xdr:cNvPr>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707" name="n_3aveValue【学校施設】&#10;一人当たり面積">
          <a:extLst>
            <a:ext uri="{FF2B5EF4-FFF2-40B4-BE49-F238E27FC236}">
              <a16:creationId xmlns:a16="http://schemas.microsoft.com/office/drawing/2014/main" xmlns="" id="{00000000-0008-0000-0100-0000C3020000}"/>
            </a:ext>
          </a:extLst>
        </xdr:cNvPr>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708" name="n_4aveValue【学校施設】&#10;一人当たり面積">
          <a:extLst>
            <a:ext uri="{FF2B5EF4-FFF2-40B4-BE49-F238E27FC236}">
              <a16:creationId xmlns:a16="http://schemas.microsoft.com/office/drawing/2014/main" xmlns="" id="{00000000-0008-0000-0100-0000C4020000}"/>
            </a:ext>
          </a:extLst>
        </xdr:cNvPr>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95673</xdr:rowOff>
    </xdr:from>
    <xdr:ext cx="469744" cy="259045"/>
    <xdr:sp macro="" textlink="">
      <xdr:nvSpPr>
        <xdr:cNvPr id="709" name="n_1mainValue【学校施設】&#10;一人当たり面積">
          <a:extLst>
            <a:ext uri="{FF2B5EF4-FFF2-40B4-BE49-F238E27FC236}">
              <a16:creationId xmlns:a16="http://schemas.microsoft.com/office/drawing/2014/main" xmlns="" id="{00000000-0008-0000-0100-0000C5020000}"/>
            </a:ext>
          </a:extLst>
        </xdr:cNvPr>
        <xdr:cNvSpPr txBox="1"/>
      </xdr:nvSpPr>
      <xdr:spPr>
        <a:xfrm>
          <a:off x="21075727" y="102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118533</xdr:rowOff>
    </xdr:from>
    <xdr:ext cx="469744" cy="259045"/>
    <xdr:sp macro="" textlink="">
      <xdr:nvSpPr>
        <xdr:cNvPr id="710" name="n_2mainValue【学校施設】&#10;一人当たり面積">
          <a:extLst>
            <a:ext uri="{FF2B5EF4-FFF2-40B4-BE49-F238E27FC236}">
              <a16:creationId xmlns:a16="http://schemas.microsoft.com/office/drawing/2014/main" xmlns="" id="{00000000-0008-0000-0100-0000C6020000}"/>
            </a:ext>
          </a:extLst>
        </xdr:cNvPr>
        <xdr:cNvSpPr txBox="1"/>
      </xdr:nvSpPr>
      <xdr:spPr>
        <a:xfrm>
          <a:off x="20199427" y="1023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43552</xdr:rowOff>
    </xdr:from>
    <xdr:ext cx="469744" cy="259045"/>
    <xdr:sp macro="" textlink="">
      <xdr:nvSpPr>
        <xdr:cNvPr id="711" name="n_3mainValue【学校施設】&#10;一人当たり面積">
          <a:extLst>
            <a:ext uri="{FF2B5EF4-FFF2-40B4-BE49-F238E27FC236}">
              <a16:creationId xmlns:a16="http://schemas.microsoft.com/office/drawing/2014/main" xmlns="" id="{00000000-0008-0000-0100-0000C7020000}"/>
            </a:ext>
          </a:extLst>
        </xdr:cNvPr>
        <xdr:cNvSpPr txBox="1"/>
      </xdr:nvSpPr>
      <xdr:spPr>
        <a:xfrm>
          <a:off x="19310427" y="101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73728</xdr:rowOff>
    </xdr:from>
    <xdr:ext cx="469744" cy="259045"/>
    <xdr:sp macro="" textlink="">
      <xdr:nvSpPr>
        <xdr:cNvPr id="712" name="n_4mainValue【学校施設】&#10;一人当たり面積">
          <a:extLst>
            <a:ext uri="{FF2B5EF4-FFF2-40B4-BE49-F238E27FC236}">
              <a16:creationId xmlns:a16="http://schemas.microsoft.com/office/drawing/2014/main" xmlns="" id="{00000000-0008-0000-0100-0000C8020000}"/>
            </a:ext>
          </a:extLst>
        </xdr:cNvPr>
        <xdr:cNvSpPr txBox="1"/>
      </xdr:nvSpPr>
      <xdr:spPr>
        <a:xfrm>
          <a:off x="18421427" y="1018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xmlns="" id="{00000000-0008-0000-01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xmlns="" id="{00000000-0008-0000-01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xmlns="" id="{00000000-0008-0000-01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xmlns="" id="{00000000-0008-0000-01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xmlns="" id="{00000000-0008-0000-01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xmlns="" id="{00000000-0008-0000-01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xmlns="" id="{00000000-0008-0000-01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xmlns="" id="{00000000-0008-0000-01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xmlns="" id="{00000000-0008-0000-01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xmlns="" id="{00000000-0008-0000-01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xmlns="" id="{00000000-0008-0000-01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xmlns="" id="{00000000-0008-0000-01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xmlns="" id="{00000000-0008-0000-01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xmlns="" id="{00000000-0008-0000-01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xmlns="" id="{00000000-0008-0000-01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xmlns="" id="{00000000-0008-0000-01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xmlns="" id="{00000000-0008-0000-01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xmlns="" id="{00000000-0008-0000-01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xmlns="" id="{00000000-0008-0000-01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xmlns="" id="{00000000-0008-0000-01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3" name="テキスト ボックス 732">
          <a:extLst>
            <a:ext uri="{FF2B5EF4-FFF2-40B4-BE49-F238E27FC236}">
              <a16:creationId xmlns:a16="http://schemas.microsoft.com/office/drawing/2014/main" xmlns="" id="{00000000-0008-0000-0100-0000DD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xmlns="" id="{00000000-0008-0000-01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xmlns="" id="{00000000-0008-0000-01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6" name="直線コネクタ 735">
          <a:extLst>
            <a:ext uri="{FF2B5EF4-FFF2-40B4-BE49-F238E27FC236}">
              <a16:creationId xmlns:a16="http://schemas.microsoft.com/office/drawing/2014/main" xmlns="" id="{00000000-0008-0000-0100-0000E0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7" name="【児童館】&#10;有形固定資産減価償却率最小値テキスト">
          <a:extLst>
            <a:ext uri="{FF2B5EF4-FFF2-40B4-BE49-F238E27FC236}">
              <a16:creationId xmlns:a16="http://schemas.microsoft.com/office/drawing/2014/main" xmlns="" id="{00000000-0008-0000-0100-0000E1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8" name="直線コネクタ 737">
          <a:extLst>
            <a:ext uri="{FF2B5EF4-FFF2-40B4-BE49-F238E27FC236}">
              <a16:creationId xmlns:a16="http://schemas.microsoft.com/office/drawing/2014/main" xmlns="" id="{00000000-0008-0000-0100-0000E2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9" name="【児童館】&#10;有形固定資産減価償却率最大値テキスト">
          <a:extLst>
            <a:ext uri="{FF2B5EF4-FFF2-40B4-BE49-F238E27FC236}">
              <a16:creationId xmlns:a16="http://schemas.microsoft.com/office/drawing/2014/main" xmlns="" id="{00000000-0008-0000-0100-0000E3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0" name="直線コネクタ 739">
          <a:extLst>
            <a:ext uri="{FF2B5EF4-FFF2-40B4-BE49-F238E27FC236}">
              <a16:creationId xmlns:a16="http://schemas.microsoft.com/office/drawing/2014/main" xmlns="" id="{00000000-0008-0000-0100-0000E4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149877</xdr:rowOff>
    </xdr:from>
    <xdr:ext cx="405111" cy="259045"/>
    <xdr:sp macro="" textlink="">
      <xdr:nvSpPr>
        <xdr:cNvPr id="741" name="【児童館】&#10;有形固定資産減価償却率平均値テキスト">
          <a:extLst>
            <a:ext uri="{FF2B5EF4-FFF2-40B4-BE49-F238E27FC236}">
              <a16:creationId xmlns:a16="http://schemas.microsoft.com/office/drawing/2014/main" xmlns="" id="{00000000-0008-0000-0100-0000E5020000}"/>
            </a:ext>
          </a:extLst>
        </xdr:cNvPr>
        <xdr:cNvSpPr txBox="1"/>
      </xdr:nvSpPr>
      <xdr:spPr>
        <a:xfrm>
          <a:off x="16357600" y="13865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742" name="フローチャート: 判断 741">
          <a:extLst>
            <a:ext uri="{FF2B5EF4-FFF2-40B4-BE49-F238E27FC236}">
              <a16:creationId xmlns:a16="http://schemas.microsoft.com/office/drawing/2014/main" xmlns="" id="{00000000-0008-0000-0100-0000E6020000}"/>
            </a:ext>
          </a:extLst>
        </xdr:cNvPr>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743" name="フローチャート: 判断 742">
          <a:extLst>
            <a:ext uri="{FF2B5EF4-FFF2-40B4-BE49-F238E27FC236}">
              <a16:creationId xmlns:a16="http://schemas.microsoft.com/office/drawing/2014/main" xmlns="" id="{00000000-0008-0000-0100-0000E7020000}"/>
            </a:ext>
          </a:extLst>
        </xdr:cNvPr>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744" name="フローチャート: 判断 743">
          <a:extLst>
            <a:ext uri="{FF2B5EF4-FFF2-40B4-BE49-F238E27FC236}">
              <a16:creationId xmlns:a16="http://schemas.microsoft.com/office/drawing/2014/main" xmlns="" id="{00000000-0008-0000-0100-0000E8020000}"/>
            </a:ext>
          </a:extLst>
        </xdr:cNvPr>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45" name="フローチャート: 判断 744">
          <a:extLst>
            <a:ext uri="{FF2B5EF4-FFF2-40B4-BE49-F238E27FC236}">
              <a16:creationId xmlns:a16="http://schemas.microsoft.com/office/drawing/2014/main" xmlns="" id="{00000000-0008-0000-0100-0000E9020000}"/>
            </a:ext>
          </a:extLst>
        </xdr:cNvPr>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746" name="フローチャート: 判断 745">
          <a:extLst>
            <a:ext uri="{FF2B5EF4-FFF2-40B4-BE49-F238E27FC236}">
              <a16:creationId xmlns:a16="http://schemas.microsoft.com/office/drawing/2014/main" xmlns="" id="{00000000-0008-0000-0100-0000EA020000}"/>
            </a:ext>
          </a:extLst>
        </xdr:cNvPr>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xmlns="" id="{00000000-0008-0000-01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xmlns="" id="{00000000-0008-0000-01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xmlns="" id="{00000000-0008-0000-01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xmlns="" id="{00000000-0008-0000-01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xmlns="" id="{00000000-0008-0000-01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74930</xdr:rowOff>
    </xdr:from>
    <xdr:to>
      <xdr:col>85</xdr:col>
      <xdr:colOff>177800</xdr:colOff>
      <xdr:row>83</xdr:row>
      <xdr:rowOff>5080</xdr:rowOff>
    </xdr:to>
    <xdr:sp macro="" textlink="">
      <xdr:nvSpPr>
        <xdr:cNvPr id="752" name="楕円 751">
          <a:extLst>
            <a:ext uri="{FF2B5EF4-FFF2-40B4-BE49-F238E27FC236}">
              <a16:creationId xmlns:a16="http://schemas.microsoft.com/office/drawing/2014/main" xmlns="" id="{00000000-0008-0000-0100-0000F0020000}"/>
            </a:ext>
          </a:extLst>
        </xdr:cNvPr>
        <xdr:cNvSpPr/>
      </xdr:nvSpPr>
      <xdr:spPr>
        <a:xfrm>
          <a:off x="16268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53357</xdr:rowOff>
    </xdr:from>
    <xdr:ext cx="405111" cy="259045"/>
    <xdr:sp macro="" textlink="">
      <xdr:nvSpPr>
        <xdr:cNvPr id="753" name="【児童館】&#10;有形固定資産減価償却率該当値テキスト">
          <a:extLst>
            <a:ext uri="{FF2B5EF4-FFF2-40B4-BE49-F238E27FC236}">
              <a16:creationId xmlns:a16="http://schemas.microsoft.com/office/drawing/2014/main" xmlns="" id="{00000000-0008-0000-0100-0000F1020000}"/>
            </a:ext>
          </a:extLst>
        </xdr:cNvPr>
        <xdr:cNvSpPr txBox="1"/>
      </xdr:nvSpPr>
      <xdr:spPr>
        <a:xfrm>
          <a:off x="163576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63500</xdr:rowOff>
    </xdr:from>
    <xdr:to>
      <xdr:col>81</xdr:col>
      <xdr:colOff>101600</xdr:colOff>
      <xdr:row>82</xdr:row>
      <xdr:rowOff>165100</xdr:rowOff>
    </xdr:to>
    <xdr:sp macro="" textlink="">
      <xdr:nvSpPr>
        <xdr:cNvPr id="754" name="楕円 753">
          <a:extLst>
            <a:ext uri="{FF2B5EF4-FFF2-40B4-BE49-F238E27FC236}">
              <a16:creationId xmlns:a16="http://schemas.microsoft.com/office/drawing/2014/main" xmlns="" id="{00000000-0008-0000-0100-0000F2020000}"/>
            </a:ext>
          </a:extLst>
        </xdr:cNvPr>
        <xdr:cNvSpPr/>
      </xdr:nvSpPr>
      <xdr:spPr>
        <a:xfrm>
          <a:off x="15430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114300</xdr:rowOff>
    </xdr:from>
    <xdr:to>
      <xdr:col>85</xdr:col>
      <xdr:colOff>127000</xdr:colOff>
      <xdr:row>82</xdr:row>
      <xdr:rowOff>125730</xdr:rowOff>
    </xdr:to>
    <xdr:cxnSp macro="">
      <xdr:nvCxnSpPr>
        <xdr:cNvPr id="755" name="直線コネクタ 754">
          <a:extLst>
            <a:ext uri="{FF2B5EF4-FFF2-40B4-BE49-F238E27FC236}">
              <a16:creationId xmlns:a16="http://schemas.microsoft.com/office/drawing/2014/main" xmlns="" id="{00000000-0008-0000-0100-0000F3020000}"/>
            </a:ext>
          </a:extLst>
        </xdr:cNvPr>
        <xdr:cNvCxnSpPr/>
      </xdr:nvCxnSpPr>
      <xdr:spPr>
        <a:xfrm>
          <a:off x="15481300" y="141732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56" name="楕円 755">
          <a:extLst>
            <a:ext uri="{FF2B5EF4-FFF2-40B4-BE49-F238E27FC236}">
              <a16:creationId xmlns:a16="http://schemas.microsoft.com/office/drawing/2014/main" xmlns="" id="{00000000-0008-0000-0100-0000F4020000}"/>
            </a:ext>
          </a:extLst>
        </xdr:cNvPr>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114300</xdr:rowOff>
    </xdr:to>
    <xdr:cxnSp macro="">
      <xdr:nvCxnSpPr>
        <xdr:cNvPr id="757" name="直線コネクタ 756">
          <a:extLst>
            <a:ext uri="{FF2B5EF4-FFF2-40B4-BE49-F238E27FC236}">
              <a16:creationId xmlns:a16="http://schemas.microsoft.com/office/drawing/2014/main" xmlns="" id="{00000000-0008-0000-0100-0000F5020000}"/>
            </a:ext>
          </a:extLst>
        </xdr:cNvPr>
        <xdr:cNvCxnSpPr/>
      </xdr:nvCxnSpPr>
      <xdr:spPr>
        <a:xfrm>
          <a:off x="14592300" y="14142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3811</xdr:rowOff>
    </xdr:from>
    <xdr:to>
      <xdr:col>72</xdr:col>
      <xdr:colOff>38100</xdr:colOff>
      <xdr:row>82</xdr:row>
      <xdr:rowOff>105411</xdr:rowOff>
    </xdr:to>
    <xdr:sp macro="" textlink="">
      <xdr:nvSpPr>
        <xdr:cNvPr id="758" name="楕円 757">
          <a:extLst>
            <a:ext uri="{FF2B5EF4-FFF2-40B4-BE49-F238E27FC236}">
              <a16:creationId xmlns:a16="http://schemas.microsoft.com/office/drawing/2014/main" xmlns="" id="{00000000-0008-0000-0100-0000F6020000}"/>
            </a:ext>
          </a:extLst>
        </xdr:cNvPr>
        <xdr:cNvSpPr/>
      </xdr:nvSpPr>
      <xdr:spPr>
        <a:xfrm>
          <a:off x="13652500" y="140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54611</xdr:rowOff>
    </xdr:from>
    <xdr:to>
      <xdr:col>76</xdr:col>
      <xdr:colOff>114300</xdr:colOff>
      <xdr:row>82</xdr:row>
      <xdr:rowOff>83820</xdr:rowOff>
    </xdr:to>
    <xdr:cxnSp macro="">
      <xdr:nvCxnSpPr>
        <xdr:cNvPr id="759" name="直線コネクタ 758">
          <a:extLst>
            <a:ext uri="{FF2B5EF4-FFF2-40B4-BE49-F238E27FC236}">
              <a16:creationId xmlns:a16="http://schemas.microsoft.com/office/drawing/2014/main" xmlns="" id="{00000000-0008-0000-0100-0000F7020000}"/>
            </a:ext>
          </a:extLst>
        </xdr:cNvPr>
        <xdr:cNvCxnSpPr/>
      </xdr:nvCxnSpPr>
      <xdr:spPr>
        <a:xfrm>
          <a:off x="13703300" y="1411351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142239</xdr:rowOff>
    </xdr:from>
    <xdr:to>
      <xdr:col>67</xdr:col>
      <xdr:colOff>101600</xdr:colOff>
      <xdr:row>82</xdr:row>
      <xdr:rowOff>72389</xdr:rowOff>
    </xdr:to>
    <xdr:sp macro="" textlink="">
      <xdr:nvSpPr>
        <xdr:cNvPr id="760" name="楕円 759">
          <a:extLst>
            <a:ext uri="{FF2B5EF4-FFF2-40B4-BE49-F238E27FC236}">
              <a16:creationId xmlns:a16="http://schemas.microsoft.com/office/drawing/2014/main" xmlns="" id="{00000000-0008-0000-0100-0000F8020000}"/>
            </a:ext>
          </a:extLst>
        </xdr:cNvPr>
        <xdr:cNvSpPr/>
      </xdr:nvSpPr>
      <xdr:spPr>
        <a:xfrm>
          <a:off x="12763500" y="140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21589</xdr:rowOff>
    </xdr:from>
    <xdr:to>
      <xdr:col>71</xdr:col>
      <xdr:colOff>177800</xdr:colOff>
      <xdr:row>82</xdr:row>
      <xdr:rowOff>54611</xdr:rowOff>
    </xdr:to>
    <xdr:cxnSp macro="">
      <xdr:nvCxnSpPr>
        <xdr:cNvPr id="761" name="直線コネクタ 760">
          <a:extLst>
            <a:ext uri="{FF2B5EF4-FFF2-40B4-BE49-F238E27FC236}">
              <a16:creationId xmlns:a16="http://schemas.microsoft.com/office/drawing/2014/main" xmlns="" id="{00000000-0008-0000-0100-0000F9020000}"/>
            </a:ext>
          </a:extLst>
        </xdr:cNvPr>
        <xdr:cNvCxnSpPr/>
      </xdr:nvCxnSpPr>
      <xdr:spPr>
        <a:xfrm>
          <a:off x="12814300" y="1408048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47007</xdr:rowOff>
    </xdr:from>
    <xdr:ext cx="405111" cy="259045"/>
    <xdr:sp macro="" textlink="">
      <xdr:nvSpPr>
        <xdr:cNvPr id="762" name="n_1aveValue【児童館】&#10;有形固定資産減価償却率">
          <a:extLst>
            <a:ext uri="{FF2B5EF4-FFF2-40B4-BE49-F238E27FC236}">
              <a16:creationId xmlns:a16="http://schemas.microsoft.com/office/drawing/2014/main" xmlns="" id="{00000000-0008-0000-0100-0000FA020000}"/>
            </a:ext>
          </a:extLst>
        </xdr:cNvPr>
        <xdr:cNvSpPr txBox="1"/>
      </xdr:nvSpPr>
      <xdr:spPr>
        <a:xfrm>
          <a:off x="15266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763" name="n_2aveValue【児童館】&#10;有形固定資産減価償却率">
          <a:extLst>
            <a:ext uri="{FF2B5EF4-FFF2-40B4-BE49-F238E27FC236}">
              <a16:creationId xmlns:a16="http://schemas.microsoft.com/office/drawing/2014/main" xmlns="" id="{00000000-0008-0000-0100-0000FB020000}"/>
            </a:ext>
          </a:extLst>
        </xdr:cNvPr>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764" name="n_3aveValue【児童館】&#10;有形固定資産減価償却率">
          <a:extLst>
            <a:ext uri="{FF2B5EF4-FFF2-40B4-BE49-F238E27FC236}">
              <a16:creationId xmlns:a16="http://schemas.microsoft.com/office/drawing/2014/main" xmlns="" id="{00000000-0008-0000-0100-0000FC020000}"/>
            </a:ext>
          </a:extLst>
        </xdr:cNvPr>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765" name="n_4aveValue【児童館】&#10;有形固定資産減価償却率">
          <a:extLst>
            <a:ext uri="{FF2B5EF4-FFF2-40B4-BE49-F238E27FC236}">
              <a16:creationId xmlns:a16="http://schemas.microsoft.com/office/drawing/2014/main" xmlns="" id="{00000000-0008-0000-0100-0000FD020000}"/>
            </a:ext>
          </a:extLst>
        </xdr:cNvPr>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156227</xdr:rowOff>
    </xdr:from>
    <xdr:ext cx="405111" cy="259045"/>
    <xdr:sp macro="" textlink="">
      <xdr:nvSpPr>
        <xdr:cNvPr id="766" name="n_1mainValue【児童館】&#10;有形固定資産減価償却率">
          <a:extLst>
            <a:ext uri="{FF2B5EF4-FFF2-40B4-BE49-F238E27FC236}">
              <a16:creationId xmlns:a16="http://schemas.microsoft.com/office/drawing/2014/main" xmlns="" id="{00000000-0008-0000-0100-0000FE020000}"/>
            </a:ext>
          </a:extLst>
        </xdr:cNvPr>
        <xdr:cNvSpPr txBox="1"/>
      </xdr:nvSpPr>
      <xdr:spPr>
        <a:xfrm>
          <a:off x="15266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125747</xdr:rowOff>
    </xdr:from>
    <xdr:ext cx="405111" cy="259045"/>
    <xdr:sp macro="" textlink="">
      <xdr:nvSpPr>
        <xdr:cNvPr id="767" name="n_2mainValue【児童館】&#10;有形固定資産減価償却率">
          <a:extLst>
            <a:ext uri="{FF2B5EF4-FFF2-40B4-BE49-F238E27FC236}">
              <a16:creationId xmlns:a16="http://schemas.microsoft.com/office/drawing/2014/main" xmlns="" id="{00000000-0008-0000-0100-0000FF020000}"/>
            </a:ext>
          </a:extLst>
        </xdr:cNvPr>
        <xdr:cNvSpPr txBox="1"/>
      </xdr:nvSpPr>
      <xdr:spPr>
        <a:xfrm>
          <a:off x="14389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96538</xdr:rowOff>
    </xdr:from>
    <xdr:ext cx="405111" cy="259045"/>
    <xdr:sp macro="" textlink="">
      <xdr:nvSpPr>
        <xdr:cNvPr id="768" name="n_3mainValue【児童館】&#10;有形固定資産減価償却率">
          <a:extLst>
            <a:ext uri="{FF2B5EF4-FFF2-40B4-BE49-F238E27FC236}">
              <a16:creationId xmlns:a16="http://schemas.microsoft.com/office/drawing/2014/main" xmlns="" id="{00000000-0008-0000-0100-000000030000}"/>
            </a:ext>
          </a:extLst>
        </xdr:cNvPr>
        <xdr:cNvSpPr txBox="1"/>
      </xdr:nvSpPr>
      <xdr:spPr>
        <a:xfrm>
          <a:off x="13500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63516</xdr:rowOff>
    </xdr:from>
    <xdr:ext cx="405111" cy="259045"/>
    <xdr:sp macro="" textlink="">
      <xdr:nvSpPr>
        <xdr:cNvPr id="769" name="n_4mainValue【児童館】&#10;有形固定資産減価償却率">
          <a:extLst>
            <a:ext uri="{FF2B5EF4-FFF2-40B4-BE49-F238E27FC236}">
              <a16:creationId xmlns:a16="http://schemas.microsoft.com/office/drawing/2014/main" xmlns="" id="{00000000-0008-0000-0100-000001030000}"/>
            </a:ext>
          </a:extLst>
        </xdr:cNvPr>
        <xdr:cNvSpPr txBox="1"/>
      </xdr:nvSpPr>
      <xdr:spPr>
        <a:xfrm>
          <a:off x="12611744" y="1412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xmlns="" id="{00000000-0008-0000-01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xmlns="" id="{00000000-0008-0000-01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xmlns="" id="{00000000-0008-0000-01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xmlns="" id="{00000000-0008-0000-01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xmlns="" id="{00000000-0008-0000-01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xmlns="" id="{00000000-0008-0000-01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xmlns="" id="{00000000-0008-0000-01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xmlns="" id="{00000000-0008-0000-01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xmlns="" id="{00000000-0008-0000-01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xmlns="" id="{00000000-0008-0000-01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xmlns="" id="{00000000-0008-0000-01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xmlns="" id="{00000000-0008-0000-01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xmlns="" id="{00000000-0008-0000-01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xmlns="" id="{00000000-0008-0000-01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xmlns="" id="{00000000-0008-0000-01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xmlns="" id="{00000000-0008-0000-01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xmlns="" id="{00000000-0008-0000-01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xmlns="" id="{00000000-0008-0000-01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xmlns="" id="{00000000-0008-0000-01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xmlns="" id="{00000000-0008-0000-01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xmlns="" id="{00000000-0008-0000-01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xmlns="" id="{00000000-0008-0000-01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a:extLst>
            <a:ext uri="{FF2B5EF4-FFF2-40B4-BE49-F238E27FC236}">
              <a16:creationId xmlns:a16="http://schemas.microsoft.com/office/drawing/2014/main" xmlns="" id="{00000000-0008-0000-01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793" name="直線コネクタ 792">
          <a:extLst>
            <a:ext uri="{FF2B5EF4-FFF2-40B4-BE49-F238E27FC236}">
              <a16:creationId xmlns:a16="http://schemas.microsoft.com/office/drawing/2014/main" xmlns="" id="{00000000-0008-0000-0100-000019030000}"/>
            </a:ext>
          </a:extLst>
        </xdr:cNvPr>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4" name="【児童館】&#10;一人当たり面積最小値テキスト">
          <a:extLst>
            <a:ext uri="{FF2B5EF4-FFF2-40B4-BE49-F238E27FC236}">
              <a16:creationId xmlns:a16="http://schemas.microsoft.com/office/drawing/2014/main" xmlns="" id="{00000000-0008-0000-0100-00001A03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5" name="直線コネクタ 794">
          <a:extLst>
            <a:ext uri="{FF2B5EF4-FFF2-40B4-BE49-F238E27FC236}">
              <a16:creationId xmlns:a16="http://schemas.microsoft.com/office/drawing/2014/main" xmlns="" id="{00000000-0008-0000-0100-00001B03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96" name="【児童館】&#10;一人当たり面積最大値テキスト">
          <a:extLst>
            <a:ext uri="{FF2B5EF4-FFF2-40B4-BE49-F238E27FC236}">
              <a16:creationId xmlns:a16="http://schemas.microsoft.com/office/drawing/2014/main" xmlns="" id="{00000000-0008-0000-0100-00001C03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97" name="直線コネクタ 796">
          <a:extLst>
            <a:ext uri="{FF2B5EF4-FFF2-40B4-BE49-F238E27FC236}">
              <a16:creationId xmlns:a16="http://schemas.microsoft.com/office/drawing/2014/main" xmlns="" id="{00000000-0008-0000-0100-00001D03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98" name="【児童館】&#10;一人当たり面積平均値テキスト">
          <a:extLst>
            <a:ext uri="{FF2B5EF4-FFF2-40B4-BE49-F238E27FC236}">
              <a16:creationId xmlns:a16="http://schemas.microsoft.com/office/drawing/2014/main" xmlns="" id="{00000000-0008-0000-0100-00001E030000}"/>
            </a:ext>
          </a:extLst>
        </xdr:cNvPr>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99" name="フローチャート: 判断 798">
          <a:extLst>
            <a:ext uri="{FF2B5EF4-FFF2-40B4-BE49-F238E27FC236}">
              <a16:creationId xmlns:a16="http://schemas.microsoft.com/office/drawing/2014/main" xmlns="" id="{00000000-0008-0000-0100-00001F030000}"/>
            </a:ext>
          </a:extLst>
        </xdr:cNvPr>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00" name="フローチャート: 判断 799">
          <a:extLst>
            <a:ext uri="{FF2B5EF4-FFF2-40B4-BE49-F238E27FC236}">
              <a16:creationId xmlns:a16="http://schemas.microsoft.com/office/drawing/2014/main" xmlns="" id="{00000000-0008-0000-0100-00002003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1" name="フローチャート: 判断 800">
          <a:extLst>
            <a:ext uri="{FF2B5EF4-FFF2-40B4-BE49-F238E27FC236}">
              <a16:creationId xmlns:a16="http://schemas.microsoft.com/office/drawing/2014/main" xmlns="" id="{00000000-0008-0000-0100-00002103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2" name="フローチャート: 判断 801">
          <a:extLst>
            <a:ext uri="{FF2B5EF4-FFF2-40B4-BE49-F238E27FC236}">
              <a16:creationId xmlns:a16="http://schemas.microsoft.com/office/drawing/2014/main" xmlns="" id="{00000000-0008-0000-0100-00002203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03" name="フローチャート: 判断 802">
          <a:extLst>
            <a:ext uri="{FF2B5EF4-FFF2-40B4-BE49-F238E27FC236}">
              <a16:creationId xmlns:a16="http://schemas.microsoft.com/office/drawing/2014/main" xmlns="" id="{00000000-0008-0000-0100-000023030000}"/>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xmlns="" id="{00000000-0008-0000-01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xmlns="" id="{00000000-0008-0000-01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xmlns="" id="{00000000-0008-0000-01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xmlns="" id="{00000000-0008-0000-01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xmlns="" id="{00000000-0008-0000-01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809" name="楕円 808">
          <a:extLst>
            <a:ext uri="{FF2B5EF4-FFF2-40B4-BE49-F238E27FC236}">
              <a16:creationId xmlns:a16="http://schemas.microsoft.com/office/drawing/2014/main" xmlns="" id="{00000000-0008-0000-0100-000029030000}"/>
            </a:ext>
          </a:extLst>
        </xdr:cNvPr>
        <xdr:cNvSpPr/>
      </xdr:nvSpPr>
      <xdr:spPr>
        <a:xfrm>
          <a:off x="22110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118127</xdr:rowOff>
    </xdr:from>
    <xdr:ext cx="469744" cy="259045"/>
    <xdr:sp macro="" textlink="">
      <xdr:nvSpPr>
        <xdr:cNvPr id="810" name="【児童館】&#10;一人当たり面積該当値テキスト">
          <a:extLst>
            <a:ext uri="{FF2B5EF4-FFF2-40B4-BE49-F238E27FC236}">
              <a16:creationId xmlns:a16="http://schemas.microsoft.com/office/drawing/2014/main" xmlns="" id="{00000000-0008-0000-0100-00002A030000}"/>
            </a:ext>
          </a:extLst>
        </xdr:cNvPr>
        <xdr:cNvSpPr txBox="1"/>
      </xdr:nvSpPr>
      <xdr:spPr>
        <a:xfrm>
          <a:off x="221996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139700</xdr:rowOff>
    </xdr:from>
    <xdr:to>
      <xdr:col>112</xdr:col>
      <xdr:colOff>38100</xdr:colOff>
      <xdr:row>84</xdr:row>
      <xdr:rowOff>69850</xdr:rowOff>
    </xdr:to>
    <xdr:sp macro="" textlink="">
      <xdr:nvSpPr>
        <xdr:cNvPr id="811" name="楕円 810">
          <a:extLst>
            <a:ext uri="{FF2B5EF4-FFF2-40B4-BE49-F238E27FC236}">
              <a16:creationId xmlns:a16="http://schemas.microsoft.com/office/drawing/2014/main" xmlns="" id="{00000000-0008-0000-0100-00002B030000}"/>
            </a:ext>
          </a:extLst>
        </xdr:cNvPr>
        <xdr:cNvSpPr/>
      </xdr:nvSpPr>
      <xdr:spPr>
        <a:xfrm>
          <a:off x="21272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19050</xdr:rowOff>
    </xdr:from>
    <xdr:to>
      <xdr:col>116</xdr:col>
      <xdr:colOff>63500</xdr:colOff>
      <xdr:row>84</xdr:row>
      <xdr:rowOff>19050</xdr:rowOff>
    </xdr:to>
    <xdr:cxnSp macro="">
      <xdr:nvCxnSpPr>
        <xdr:cNvPr id="812" name="直線コネクタ 811">
          <a:extLst>
            <a:ext uri="{FF2B5EF4-FFF2-40B4-BE49-F238E27FC236}">
              <a16:creationId xmlns:a16="http://schemas.microsoft.com/office/drawing/2014/main" xmlns="" id="{00000000-0008-0000-0100-00002C030000}"/>
            </a:ext>
          </a:extLst>
        </xdr:cNvPr>
        <xdr:cNvCxnSpPr/>
      </xdr:nvCxnSpPr>
      <xdr:spPr>
        <a:xfrm>
          <a:off x="21323300" y="14420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813" name="楕円 812">
          <a:extLst>
            <a:ext uri="{FF2B5EF4-FFF2-40B4-BE49-F238E27FC236}">
              <a16:creationId xmlns:a16="http://schemas.microsoft.com/office/drawing/2014/main" xmlns="" id="{00000000-0008-0000-0100-00002D030000}"/>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84</xdr:row>
      <xdr:rowOff>19050</xdr:rowOff>
    </xdr:to>
    <xdr:cxnSp macro="">
      <xdr:nvCxnSpPr>
        <xdr:cNvPr id="814" name="直線コネクタ 813">
          <a:extLst>
            <a:ext uri="{FF2B5EF4-FFF2-40B4-BE49-F238E27FC236}">
              <a16:creationId xmlns:a16="http://schemas.microsoft.com/office/drawing/2014/main" xmlns="" id="{00000000-0008-0000-0100-00002E030000}"/>
            </a:ext>
          </a:extLst>
        </xdr:cNvPr>
        <xdr:cNvCxnSpPr/>
      </xdr:nvCxnSpPr>
      <xdr:spPr>
        <a:xfrm>
          <a:off x="20434300" y="14382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5" name="楕円 814">
          <a:extLst>
            <a:ext uri="{FF2B5EF4-FFF2-40B4-BE49-F238E27FC236}">
              <a16:creationId xmlns:a16="http://schemas.microsoft.com/office/drawing/2014/main" xmlns="" id="{00000000-0008-0000-0100-00002F030000}"/>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84</xdr:row>
      <xdr:rowOff>0</xdr:rowOff>
    </xdr:to>
    <xdr:cxnSp macro="">
      <xdr:nvCxnSpPr>
        <xdr:cNvPr id="816" name="直線コネクタ 815">
          <a:extLst>
            <a:ext uri="{FF2B5EF4-FFF2-40B4-BE49-F238E27FC236}">
              <a16:creationId xmlns:a16="http://schemas.microsoft.com/office/drawing/2014/main" xmlns="" id="{00000000-0008-0000-0100-000030030000}"/>
            </a:ext>
          </a:extLst>
        </xdr:cNvPr>
        <xdr:cNvCxnSpPr/>
      </xdr:nvCxnSpPr>
      <xdr:spPr>
        <a:xfrm flipV="1">
          <a:off x="19545300" y="14382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楕円 816">
          <a:extLst>
            <a:ext uri="{FF2B5EF4-FFF2-40B4-BE49-F238E27FC236}">
              <a16:creationId xmlns:a16="http://schemas.microsoft.com/office/drawing/2014/main" xmlns="" id="{00000000-0008-0000-0100-000031030000}"/>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818" name="直線コネクタ 817">
          <a:extLst>
            <a:ext uri="{FF2B5EF4-FFF2-40B4-BE49-F238E27FC236}">
              <a16:creationId xmlns:a16="http://schemas.microsoft.com/office/drawing/2014/main" xmlns="" id="{00000000-0008-0000-0100-000032030000}"/>
            </a:ext>
          </a:extLst>
        </xdr:cNvPr>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19" name="n_1aveValue【児童館】&#10;一人当たり面積">
          <a:extLst>
            <a:ext uri="{FF2B5EF4-FFF2-40B4-BE49-F238E27FC236}">
              <a16:creationId xmlns:a16="http://schemas.microsoft.com/office/drawing/2014/main" xmlns="" id="{00000000-0008-0000-0100-000033030000}"/>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20" name="n_2aveValue【児童館】&#10;一人当たり面積">
          <a:extLst>
            <a:ext uri="{FF2B5EF4-FFF2-40B4-BE49-F238E27FC236}">
              <a16:creationId xmlns:a16="http://schemas.microsoft.com/office/drawing/2014/main" xmlns="" id="{00000000-0008-0000-0100-00003403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21" name="n_3aveValue【児童館】&#10;一人当たり面積">
          <a:extLst>
            <a:ext uri="{FF2B5EF4-FFF2-40B4-BE49-F238E27FC236}">
              <a16:creationId xmlns:a16="http://schemas.microsoft.com/office/drawing/2014/main" xmlns="" id="{00000000-0008-0000-0100-000035030000}"/>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22" name="n_4aveValue【児童館】&#10;一人当たり面積">
          <a:extLst>
            <a:ext uri="{FF2B5EF4-FFF2-40B4-BE49-F238E27FC236}">
              <a16:creationId xmlns:a16="http://schemas.microsoft.com/office/drawing/2014/main" xmlns="" id="{00000000-0008-0000-0100-000036030000}"/>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60977</xdr:rowOff>
    </xdr:from>
    <xdr:ext cx="469744" cy="259045"/>
    <xdr:sp macro="" textlink="">
      <xdr:nvSpPr>
        <xdr:cNvPr id="823" name="n_1mainValue【児童館】&#10;一人当たり面積">
          <a:extLst>
            <a:ext uri="{FF2B5EF4-FFF2-40B4-BE49-F238E27FC236}">
              <a16:creationId xmlns:a16="http://schemas.microsoft.com/office/drawing/2014/main" xmlns="" id="{00000000-0008-0000-0100-000037030000}"/>
            </a:ext>
          </a:extLst>
        </xdr:cNvPr>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824" name="n_2mainValue【児童館】&#10;一人当たり面積">
          <a:extLst>
            <a:ext uri="{FF2B5EF4-FFF2-40B4-BE49-F238E27FC236}">
              <a16:creationId xmlns:a16="http://schemas.microsoft.com/office/drawing/2014/main" xmlns="" id="{00000000-0008-0000-0100-000038030000}"/>
            </a:ext>
          </a:extLst>
        </xdr:cNvPr>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25" name="n_3mainValue【児童館】&#10;一人当たり面積">
          <a:extLst>
            <a:ext uri="{FF2B5EF4-FFF2-40B4-BE49-F238E27FC236}">
              <a16:creationId xmlns:a16="http://schemas.microsoft.com/office/drawing/2014/main" xmlns="" id="{00000000-0008-0000-0100-00003903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26" name="n_4mainValue【児童館】&#10;一人当たり面積">
          <a:extLst>
            <a:ext uri="{FF2B5EF4-FFF2-40B4-BE49-F238E27FC236}">
              <a16:creationId xmlns:a16="http://schemas.microsoft.com/office/drawing/2014/main" xmlns="" id="{00000000-0008-0000-0100-00003A03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xmlns="" id="{00000000-0008-0000-01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xmlns="" id="{00000000-0008-0000-01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xmlns="" id="{00000000-0008-0000-01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xmlns="" id="{00000000-0008-0000-01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xmlns="" id="{00000000-0008-0000-01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xmlns="" id="{00000000-0008-0000-01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xmlns="" id="{00000000-0008-0000-01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xmlns="" id="{00000000-0008-0000-01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xmlns="" id="{00000000-0008-0000-01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xmlns="" id="{00000000-0008-0000-01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xmlns="" id="{00000000-0008-0000-01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xmlns="" id="{00000000-0008-0000-0100-00004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a:extLst>
            <a:ext uri="{FF2B5EF4-FFF2-40B4-BE49-F238E27FC236}">
              <a16:creationId xmlns:a16="http://schemas.microsoft.com/office/drawing/2014/main" xmlns="" id="{00000000-0008-0000-0100-000047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xmlns="" id="{00000000-0008-0000-0100-00004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xmlns="" id="{00000000-0008-0000-0100-00004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xmlns="" id="{00000000-0008-0000-0100-00004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xmlns="" id="{00000000-0008-0000-0100-00004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xmlns="" id="{00000000-0008-0000-0100-00004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xmlns="" id="{00000000-0008-0000-0100-00004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xmlns="" id="{00000000-0008-0000-0100-00004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a:extLst>
            <a:ext uri="{FF2B5EF4-FFF2-40B4-BE49-F238E27FC236}">
              <a16:creationId xmlns:a16="http://schemas.microsoft.com/office/drawing/2014/main" xmlns="" id="{00000000-0008-0000-0100-00004F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xmlns="" id="{00000000-0008-0000-01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xmlns="" id="{00000000-0008-0000-0100-000051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xmlns="" id="{00000000-0008-0000-0100-00005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851" name="直線コネクタ 850">
          <a:extLst>
            <a:ext uri="{FF2B5EF4-FFF2-40B4-BE49-F238E27FC236}">
              <a16:creationId xmlns:a16="http://schemas.microsoft.com/office/drawing/2014/main" xmlns="" id="{00000000-0008-0000-0100-000053030000}"/>
            </a:ext>
          </a:extLst>
        </xdr:cNvPr>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852" name="【公民館】&#10;有形固定資産減価償却率最小値テキスト">
          <a:extLst>
            <a:ext uri="{FF2B5EF4-FFF2-40B4-BE49-F238E27FC236}">
              <a16:creationId xmlns:a16="http://schemas.microsoft.com/office/drawing/2014/main" xmlns="" id="{00000000-0008-0000-0100-000054030000}"/>
            </a:ext>
          </a:extLst>
        </xdr:cNvPr>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853" name="直線コネクタ 852">
          <a:extLst>
            <a:ext uri="{FF2B5EF4-FFF2-40B4-BE49-F238E27FC236}">
              <a16:creationId xmlns:a16="http://schemas.microsoft.com/office/drawing/2014/main" xmlns="" id="{00000000-0008-0000-0100-000055030000}"/>
            </a:ext>
          </a:extLst>
        </xdr:cNvPr>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54" name="【公民館】&#10;有形固定資産減価償却率最大値テキスト">
          <a:extLst>
            <a:ext uri="{FF2B5EF4-FFF2-40B4-BE49-F238E27FC236}">
              <a16:creationId xmlns:a16="http://schemas.microsoft.com/office/drawing/2014/main" xmlns="" id="{00000000-0008-0000-0100-000056030000}"/>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55" name="直線コネクタ 854">
          <a:extLst>
            <a:ext uri="{FF2B5EF4-FFF2-40B4-BE49-F238E27FC236}">
              <a16:creationId xmlns:a16="http://schemas.microsoft.com/office/drawing/2014/main" xmlns="" id="{00000000-0008-0000-0100-000057030000}"/>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856" name="【公民館】&#10;有形固定資産減価償却率平均値テキスト">
          <a:extLst>
            <a:ext uri="{FF2B5EF4-FFF2-40B4-BE49-F238E27FC236}">
              <a16:creationId xmlns:a16="http://schemas.microsoft.com/office/drawing/2014/main" xmlns="" id="{00000000-0008-0000-0100-000058030000}"/>
            </a:ext>
          </a:extLst>
        </xdr:cNvPr>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57" name="フローチャート: 判断 856">
          <a:extLst>
            <a:ext uri="{FF2B5EF4-FFF2-40B4-BE49-F238E27FC236}">
              <a16:creationId xmlns:a16="http://schemas.microsoft.com/office/drawing/2014/main" xmlns="" id="{00000000-0008-0000-0100-000059030000}"/>
            </a:ext>
          </a:extLst>
        </xdr:cNvPr>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58" name="フローチャート: 判断 857">
          <a:extLst>
            <a:ext uri="{FF2B5EF4-FFF2-40B4-BE49-F238E27FC236}">
              <a16:creationId xmlns:a16="http://schemas.microsoft.com/office/drawing/2014/main" xmlns="" id="{00000000-0008-0000-0100-00005A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59" name="フローチャート: 判断 858">
          <a:extLst>
            <a:ext uri="{FF2B5EF4-FFF2-40B4-BE49-F238E27FC236}">
              <a16:creationId xmlns:a16="http://schemas.microsoft.com/office/drawing/2014/main" xmlns="" id="{00000000-0008-0000-0100-00005B030000}"/>
            </a:ext>
          </a:extLst>
        </xdr:cNvPr>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60" name="フローチャート: 判断 859">
          <a:extLst>
            <a:ext uri="{FF2B5EF4-FFF2-40B4-BE49-F238E27FC236}">
              <a16:creationId xmlns:a16="http://schemas.microsoft.com/office/drawing/2014/main" xmlns="" id="{00000000-0008-0000-0100-00005C03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61" name="フローチャート: 判断 860">
          <a:extLst>
            <a:ext uri="{FF2B5EF4-FFF2-40B4-BE49-F238E27FC236}">
              <a16:creationId xmlns:a16="http://schemas.microsoft.com/office/drawing/2014/main" xmlns="" id="{00000000-0008-0000-0100-00005D030000}"/>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xmlns="" id="{00000000-0008-0000-01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xmlns="" id="{00000000-0008-0000-01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xmlns="" id="{00000000-0008-0000-01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xmlns="" id="{00000000-0008-0000-01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xmlns="" id="{00000000-0008-0000-01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137795</xdr:rowOff>
    </xdr:from>
    <xdr:to>
      <xdr:col>85</xdr:col>
      <xdr:colOff>177800</xdr:colOff>
      <xdr:row>102</xdr:row>
      <xdr:rowOff>67945</xdr:rowOff>
    </xdr:to>
    <xdr:sp macro="" textlink="">
      <xdr:nvSpPr>
        <xdr:cNvPr id="867" name="楕円 866">
          <a:extLst>
            <a:ext uri="{FF2B5EF4-FFF2-40B4-BE49-F238E27FC236}">
              <a16:creationId xmlns:a16="http://schemas.microsoft.com/office/drawing/2014/main" xmlns="" id="{00000000-0008-0000-0100-000063030000}"/>
            </a:ext>
          </a:extLst>
        </xdr:cNvPr>
        <xdr:cNvSpPr/>
      </xdr:nvSpPr>
      <xdr:spPr>
        <a:xfrm>
          <a:off x="162687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160672</xdr:rowOff>
    </xdr:from>
    <xdr:ext cx="405111" cy="259045"/>
    <xdr:sp macro="" textlink="">
      <xdr:nvSpPr>
        <xdr:cNvPr id="868" name="【公民館】&#10;有形固定資産減価償却率該当値テキスト">
          <a:extLst>
            <a:ext uri="{FF2B5EF4-FFF2-40B4-BE49-F238E27FC236}">
              <a16:creationId xmlns:a16="http://schemas.microsoft.com/office/drawing/2014/main" xmlns="" id="{00000000-0008-0000-0100-000064030000}"/>
            </a:ext>
          </a:extLst>
        </xdr:cNvPr>
        <xdr:cNvSpPr txBox="1"/>
      </xdr:nvSpPr>
      <xdr:spPr>
        <a:xfrm>
          <a:off x="16357600"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153036</xdr:rowOff>
    </xdr:from>
    <xdr:to>
      <xdr:col>81</xdr:col>
      <xdr:colOff>101600</xdr:colOff>
      <xdr:row>106</xdr:row>
      <xdr:rowOff>83186</xdr:rowOff>
    </xdr:to>
    <xdr:sp macro="" textlink="">
      <xdr:nvSpPr>
        <xdr:cNvPr id="869" name="楕円 868">
          <a:extLst>
            <a:ext uri="{FF2B5EF4-FFF2-40B4-BE49-F238E27FC236}">
              <a16:creationId xmlns:a16="http://schemas.microsoft.com/office/drawing/2014/main" xmlns="" id="{00000000-0008-0000-0100-000065030000}"/>
            </a:ext>
          </a:extLst>
        </xdr:cNvPr>
        <xdr:cNvSpPr/>
      </xdr:nvSpPr>
      <xdr:spPr>
        <a:xfrm>
          <a:off x="15430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17145</xdr:rowOff>
    </xdr:from>
    <xdr:to>
      <xdr:col>85</xdr:col>
      <xdr:colOff>127000</xdr:colOff>
      <xdr:row>106</xdr:row>
      <xdr:rowOff>32386</xdr:rowOff>
    </xdr:to>
    <xdr:cxnSp macro="">
      <xdr:nvCxnSpPr>
        <xdr:cNvPr id="870" name="直線コネクタ 869">
          <a:extLst>
            <a:ext uri="{FF2B5EF4-FFF2-40B4-BE49-F238E27FC236}">
              <a16:creationId xmlns:a16="http://schemas.microsoft.com/office/drawing/2014/main" xmlns="" id="{00000000-0008-0000-0100-000066030000}"/>
            </a:ext>
          </a:extLst>
        </xdr:cNvPr>
        <xdr:cNvCxnSpPr/>
      </xdr:nvCxnSpPr>
      <xdr:spPr>
        <a:xfrm flipV="1">
          <a:off x="15481300" y="17505045"/>
          <a:ext cx="838200" cy="7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126364</xdr:rowOff>
    </xdr:from>
    <xdr:to>
      <xdr:col>76</xdr:col>
      <xdr:colOff>165100</xdr:colOff>
      <xdr:row>106</xdr:row>
      <xdr:rowOff>56514</xdr:rowOff>
    </xdr:to>
    <xdr:sp macro="" textlink="">
      <xdr:nvSpPr>
        <xdr:cNvPr id="871" name="楕円 870">
          <a:extLst>
            <a:ext uri="{FF2B5EF4-FFF2-40B4-BE49-F238E27FC236}">
              <a16:creationId xmlns:a16="http://schemas.microsoft.com/office/drawing/2014/main" xmlns="" id="{00000000-0008-0000-0100-000067030000}"/>
            </a:ext>
          </a:extLst>
        </xdr:cNvPr>
        <xdr:cNvSpPr/>
      </xdr:nvSpPr>
      <xdr:spPr>
        <a:xfrm>
          <a:off x="14541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5714</xdr:rowOff>
    </xdr:from>
    <xdr:to>
      <xdr:col>81</xdr:col>
      <xdr:colOff>50800</xdr:colOff>
      <xdr:row>106</xdr:row>
      <xdr:rowOff>32386</xdr:rowOff>
    </xdr:to>
    <xdr:cxnSp macro="">
      <xdr:nvCxnSpPr>
        <xdr:cNvPr id="872" name="直線コネクタ 871">
          <a:extLst>
            <a:ext uri="{FF2B5EF4-FFF2-40B4-BE49-F238E27FC236}">
              <a16:creationId xmlns:a16="http://schemas.microsoft.com/office/drawing/2014/main" xmlns="" id="{00000000-0008-0000-0100-000068030000}"/>
            </a:ext>
          </a:extLst>
        </xdr:cNvPr>
        <xdr:cNvCxnSpPr/>
      </xdr:nvCxnSpPr>
      <xdr:spPr>
        <a:xfrm>
          <a:off x="14592300" y="181794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101600</xdr:rowOff>
    </xdr:from>
    <xdr:to>
      <xdr:col>72</xdr:col>
      <xdr:colOff>38100</xdr:colOff>
      <xdr:row>106</xdr:row>
      <xdr:rowOff>31750</xdr:rowOff>
    </xdr:to>
    <xdr:sp macro="" textlink="">
      <xdr:nvSpPr>
        <xdr:cNvPr id="873" name="楕円 872">
          <a:extLst>
            <a:ext uri="{FF2B5EF4-FFF2-40B4-BE49-F238E27FC236}">
              <a16:creationId xmlns:a16="http://schemas.microsoft.com/office/drawing/2014/main" xmlns="" id="{00000000-0008-0000-0100-000069030000}"/>
            </a:ext>
          </a:extLst>
        </xdr:cNvPr>
        <xdr:cNvSpPr/>
      </xdr:nvSpPr>
      <xdr:spPr>
        <a:xfrm>
          <a:off x="13652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152400</xdr:rowOff>
    </xdr:from>
    <xdr:to>
      <xdr:col>76</xdr:col>
      <xdr:colOff>114300</xdr:colOff>
      <xdr:row>106</xdr:row>
      <xdr:rowOff>5714</xdr:rowOff>
    </xdr:to>
    <xdr:cxnSp macro="">
      <xdr:nvCxnSpPr>
        <xdr:cNvPr id="874" name="直線コネクタ 873">
          <a:extLst>
            <a:ext uri="{FF2B5EF4-FFF2-40B4-BE49-F238E27FC236}">
              <a16:creationId xmlns:a16="http://schemas.microsoft.com/office/drawing/2014/main" xmlns="" id="{00000000-0008-0000-0100-00006A030000}"/>
            </a:ext>
          </a:extLst>
        </xdr:cNvPr>
        <xdr:cNvCxnSpPr/>
      </xdr:nvCxnSpPr>
      <xdr:spPr>
        <a:xfrm>
          <a:off x="13703300" y="181546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73025</xdr:rowOff>
    </xdr:from>
    <xdr:to>
      <xdr:col>67</xdr:col>
      <xdr:colOff>101600</xdr:colOff>
      <xdr:row>106</xdr:row>
      <xdr:rowOff>3175</xdr:rowOff>
    </xdr:to>
    <xdr:sp macro="" textlink="">
      <xdr:nvSpPr>
        <xdr:cNvPr id="875" name="楕円 874">
          <a:extLst>
            <a:ext uri="{FF2B5EF4-FFF2-40B4-BE49-F238E27FC236}">
              <a16:creationId xmlns:a16="http://schemas.microsoft.com/office/drawing/2014/main" xmlns="" id="{00000000-0008-0000-0100-00006B030000}"/>
            </a:ext>
          </a:extLst>
        </xdr:cNvPr>
        <xdr:cNvSpPr/>
      </xdr:nvSpPr>
      <xdr:spPr>
        <a:xfrm>
          <a:off x="12763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123825</xdr:rowOff>
    </xdr:from>
    <xdr:to>
      <xdr:col>71</xdr:col>
      <xdr:colOff>177800</xdr:colOff>
      <xdr:row>105</xdr:row>
      <xdr:rowOff>152400</xdr:rowOff>
    </xdr:to>
    <xdr:cxnSp macro="">
      <xdr:nvCxnSpPr>
        <xdr:cNvPr id="876" name="直線コネクタ 875">
          <a:extLst>
            <a:ext uri="{FF2B5EF4-FFF2-40B4-BE49-F238E27FC236}">
              <a16:creationId xmlns:a16="http://schemas.microsoft.com/office/drawing/2014/main" xmlns="" id="{00000000-0008-0000-0100-00006C030000}"/>
            </a:ext>
          </a:extLst>
        </xdr:cNvPr>
        <xdr:cNvCxnSpPr/>
      </xdr:nvCxnSpPr>
      <xdr:spPr>
        <a:xfrm>
          <a:off x="12814300" y="18126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77" name="n_1aveValue【公民館】&#10;有形固定資産減価償却率">
          <a:extLst>
            <a:ext uri="{FF2B5EF4-FFF2-40B4-BE49-F238E27FC236}">
              <a16:creationId xmlns:a16="http://schemas.microsoft.com/office/drawing/2014/main" xmlns="" id="{00000000-0008-0000-0100-00006D030000}"/>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128288</xdr:rowOff>
    </xdr:from>
    <xdr:ext cx="405111" cy="259045"/>
    <xdr:sp macro="" textlink="">
      <xdr:nvSpPr>
        <xdr:cNvPr id="878" name="n_2aveValue【公民館】&#10;有形固定資産減価償却率">
          <a:extLst>
            <a:ext uri="{FF2B5EF4-FFF2-40B4-BE49-F238E27FC236}">
              <a16:creationId xmlns:a16="http://schemas.microsoft.com/office/drawing/2014/main" xmlns="" id="{00000000-0008-0000-0100-00006E030000}"/>
            </a:ext>
          </a:extLst>
        </xdr:cNvPr>
        <xdr:cNvSpPr txBox="1"/>
      </xdr:nvSpPr>
      <xdr:spPr>
        <a:xfrm>
          <a:off x="14389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879" name="n_3aveValue【公民館】&#10;有形固定資産減価償却率">
          <a:extLst>
            <a:ext uri="{FF2B5EF4-FFF2-40B4-BE49-F238E27FC236}">
              <a16:creationId xmlns:a16="http://schemas.microsoft.com/office/drawing/2014/main" xmlns="" id="{00000000-0008-0000-0100-00006F030000}"/>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80" name="n_4aveValue【公民館】&#10;有形固定資産減価償却率">
          <a:extLst>
            <a:ext uri="{FF2B5EF4-FFF2-40B4-BE49-F238E27FC236}">
              <a16:creationId xmlns:a16="http://schemas.microsoft.com/office/drawing/2014/main" xmlns="" id="{00000000-0008-0000-0100-000070030000}"/>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74313</xdr:rowOff>
    </xdr:from>
    <xdr:ext cx="405111" cy="259045"/>
    <xdr:sp macro="" textlink="">
      <xdr:nvSpPr>
        <xdr:cNvPr id="881" name="n_1mainValue【公民館】&#10;有形固定資産減価償却率">
          <a:extLst>
            <a:ext uri="{FF2B5EF4-FFF2-40B4-BE49-F238E27FC236}">
              <a16:creationId xmlns:a16="http://schemas.microsoft.com/office/drawing/2014/main" xmlns="" id="{00000000-0008-0000-0100-000071030000}"/>
            </a:ext>
          </a:extLst>
        </xdr:cNvPr>
        <xdr:cNvSpPr txBox="1"/>
      </xdr:nvSpPr>
      <xdr:spPr>
        <a:xfrm>
          <a:off x="152660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47641</xdr:rowOff>
    </xdr:from>
    <xdr:ext cx="405111" cy="259045"/>
    <xdr:sp macro="" textlink="">
      <xdr:nvSpPr>
        <xdr:cNvPr id="882" name="n_2mainValue【公民館】&#10;有形固定資産減価償却率">
          <a:extLst>
            <a:ext uri="{FF2B5EF4-FFF2-40B4-BE49-F238E27FC236}">
              <a16:creationId xmlns:a16="http://schemas.microsoft.com/office/drawing/2014/main" xmlns="" id="{00000000-0008-0000-0100-000072030000}"/>
            </a:ext>
          </a:extLst>
        </xdr:cNvPr>
        <xdr:cNvSpPr txBox="1"/>
      </xdr:nvSpPr>
      <xdr:spPr>
        <a:xfrm>
          <a:off x="14389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22877</xdr:rowOff>
    </xdr:from>
    <xdr:ext cx="405111" cy="259045"/>
    <xdr:sp macro="" textlink="">
      <xdr:nvSpPr>
        <xdr:cNvPr id="883" name="n_3mainValue【公民館】&#10;有形固定資産減価償却率">
          <a:extLst>
            <a:ext uri="{FF2B5EF4-FFF2-40B4-BE49-F238E27FC236}">
              <a16:creationId xmlns:a16="http://schemas.microsoft.com/office/drawing/2014/main" xmlns="" id="{00000000-0008-0000-0100-000073030000}"/>
            </a:ext>
          </a:extLst>
        </xdr:cNvPr>
        <xdr:cNvSpPr txBox="1"/>
      </xdr:nvSpPr>
      <xdr:spPr>
        <a:xfrm>
          <a:off x="13500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165752</xdr:rowOff>
    </xdr:from>
    <xdr:ext cx="405111" cy="259045"/>
    <xdr:sp macro="" textlink="">
      <xdr:nvSpPr>
        <xdr:cNvPr id="884" name="n_4mainValue【公民館】&#10;有形固定資産減価償却率">
          <a:extLst>
            <a:ext uri="{FF2B5EF4-FFF2-40B4-BE49-F238E27FC236}">
              <a16:creationId xmlns:a16="http://schemas.microsoft.com/office/drawing/2014/main" xmlns="" id="{00000000-0008-0000-0100-000074030000}"/>
            </a:ext>
          </a:extLst>
        </xdr:cNvPr>
        <xdr:cNvSpPr txBox="1"/>
      </xdr:nvSpPr>
      <xdr:spPr>
        <a:xfrm>
          <a:off x="12611744"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xmlns="" id="{00000000-0008-0000-0100-00007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xmlns="" id="{00000000-0008-0000-0100-00007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xmlns="" id="{00000000-0008-0000-0100-00007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xmlns="" id="{00000000-0008-0000-0100-00007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xmlns="" id="{00000000-0008-0000-0100-00007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xmlns="" id="{00000000-0008-0000-0100-00007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xmlns="" id="{00000000-0008-0000-0100-00007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xmlns="" id="{00000000-0008-0000-0100-00007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xmlns="" id="{00000000-0008-0000-0100-00007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xmlns="" id="{00000000-0008-0000-0100-00007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5" name="直線コネクタ 894">
          <a:extLst>
            <a:ext uri="{FF2B5EF4-FFF2-40B4-BE49-F238E27FC236}">
              <a16:creationId xmlns:a16="http://schemas.microsoft.com/office/drawing/2014/main" xmlns="" id="{00000000-0008-0000-0100-00007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6" name="テキスト ボックス 895">
          <a:extLst>
            <a:ext uri="{FF2B5EF4-FFF2-40B4-BE49-F238E27FC236}">
              <a16:creationId xmlns:a16="http://schemas.microsoft.com/office/drawing/2014/main" xmlns="" id="{00000000-0008-0000-0100-00008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7" name="直線コネクタ 896">
          <a:extLst>
            <a:ext uri="{FF2B5EF4-FFF2-40B4-BE49-F238E27FC236}">
              <a16:creationId xmlns:a16="http://schemas.microsoft.com/office/drawing/2014/main" xmlns="" id="{00000000-0008-0000-0100-00008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8" name="テキスト ボックス 897">
          <a:extLst>
            <a:ext uri="{FF2B5EF4-FFF2-40B4-BE49-F238E27FC236}">
              <a16:creationId xmlns:a16="http://schemas.microsoft.com/office/drawing/2014/main" xmlns="" id="{00000000-0008-0000-0100-00008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9" name="直線コネクタ 898">
          <a:extLst>
            <a:ext uri="{FF2B5EF4-FFF2-40B4-BE49-F238E27FC236}">
              <a16:creationId xmlns:a16="http://schemas.microsoft.com/office/drawing/2014/main" xmlns="" id="{00000000-0008-0000-0100-00008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0" name="テキスト ボックス 899">
          <a:extLst>
            <a:ext uri="{FF2B5EF4-FFF2-40B4-BE49-F238E27FC236}">
              <a16:creationId xmlns:a16="http://schemas.microsoft.com/office/drawing/2014/main" xmlns="" id="{00000000-0008-0000-0100-00008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1" name="直線コネクタ 900">
          <a:extLst>
            <a:ext uri="{FF2B5EF4-FFF2-40B4-BE49-F238E27FC236}">
              <a16:creationId xmlns:a16="http://schemas.microsoft.com/office/drawing/2014/main" xmlns="" id="{00000000-0008-0000-0100-00008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2" name="テキスト ボックス 901">
          <a:extLst>
            <a:ext uri="{FF2B5EF4-FFF2-40B4-BE49-F238E27FC236}">
              <a16:creationId xmlns:a16="http://schemas.microsoft.com/office/drawing/2014/main" xmlns="" id="{00000000-0008-0000-0100-00008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xmlns="" id="{00000000-0008-0000-0100-00008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xmlns="" id="{00000000-0008-0000-0100-00008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a:extLst>
            <a:ext uri="{FF2B5EF4-FFF2-40B4-BE49-F238E27FC236}">
              <a16:creationId xmlns:a16="http://schemas.microsoft.com/office/drawing/2014/main" xmlns="" id="{00000000-0008-0000-0100-00008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906" name="直線コネクタ 905">
          <a:extLst>
            <a:ext uri="{FF2B5EF4-FFF2-40B4-BE49-F238E27FC236}">
              <a16:creationId xmlns:a16="http://schemas.microsoft.com/office/drawing/2014/main" xmlns="" id="{00000000-0008-0000-0100-00008A030000}"/>
            </a:ext>
          </a:extLst>
        </xdr:cNvPr>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907" name="【公民館】&#10;一人当たり面積最小値テキスト">
          <a:extLst>
            <a:ext uri="{FF2B5EF4-FFF2-40B4-BE49-F238E27FC236}">
              <a16:creationId xmlns:a16="http://schemas.microsoft.com/office/drawing/2014/main" xmlns="" id="{00000000-0008-0000-0100-00008B030000}"/>
            </a:ext>
          </a:extLst>
        </xdr:cNvPr>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908" name="直線コネクタ 907">
          <a:extLst>
            <a:ext uri="{FF2B5EF4-FFF2-40B4-BE49-F238E27FC236}">
              <a16:creationId xmlns:a16="http://schemas.microsoft.com/office/drawing/2014/main" xmlns="" id="{00000000-0008-0000-0100-00008C030000}"/>
            </a:ext>
          </a:extLst>
        </xdr:cNvPr>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09" name="【公民館】&#10;一人当たり面積最大値テキスト">
          <a:extLst>
            <a:ext uri="{FF2B5EF4-FFF2-40B4-BE49-F238E27FC236}">
              <a16:creationId xmlns:a16="http://schemas.microsoft.com/office/drawing/2014/main" xmlns="" id="{00000000-0008-0000-0100-00008D03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0" name="直線コネクタ 909">
          <a:extLst>
            <a:ext uri="{FF2B5EF4-FFF2-40B4-BE49-F238E27FC236}">
              <a16:creationId xmlns:a16="http://schemas.microsoft.com/office/drawing/2014/main" xmlns="" id="{00000000-0008-0000-0100-00008E03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911" name="【公民館】&#10;一人当たり面積平均値テキスト">
          <a:extLst>
            <a:ext uri="{FF2B5EF4-FFF2-40B4-BE49-F238E27FC236}">
              <a16:creationId xmlns:a16="http://schemas.microsoft.com/office/drawing/2014/main" xmlns="" id="{00000000-0008-0000-0100-00008F030000}"/>
            </a:ext>
          </a:extLst>
        </xdr:cNvPr>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912" name="フローチャート: 判断 911">
          <a:extLst>
            <a:ext uri="{FF2B5EF4-FFF2-40B4-BE49-F238E27FC236}">
              <a16:creationId xmlns:a16="http://schemas.microsoft.com/office/drawing/2014/main" xmlns="" id="{00000000-0008-0000-0100-000090030000}"/>
            </a:ext>
          </a:extLst>
        </xdr:cNvPr>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13" name="フローチャート: 判断 912">
          <a:extLst>
            <a:ext uri="{FF2B5EF4-FFF2-40B4-BE49-F238E27FC236}">
              <a16:creationId xmlns:a16="http://schemas.microsoft.com/office/drawing/2014/main" xmlns="" id="{00000000-0008-0000-0100-00009103000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914" name="フローチャート: 判断 913">
          <a:extLst>
            <a:ext uri="{FF2B5EF4-FFF2-40B4-BE49-F238E27FC236}">
              <a16:creationId xmlns:a16="http://schemas.microsoft.com/office/drawing/2014/main" xmlns="" id="{00000000-0008-0000-0100-000092030000}"/>
            </a:ext>
          </a:extLst>
        </xdr:cNvPr>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915" name="フローチャート: 判断 914">
          <a:extLst>
            <a:ext uri="{FF2B5EF4-FFF2-40B4-BE49-F238E27FC236}">
              <a16:creationId xmlns:a16="http://schemas.microsoft.com/office/drawing/2014/main" xmlns="" id="{00000000-0008-0000-0100-000093030000}"/>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916" name="フローチャート: 判断 915">
          <a:extLst>
            <a:ext uri="{FF2B5EF4-FFF2-40B4-BE49-F238E27FC236}">
              <a16:creationId xmlns:a16="http://schemas.microsoft.com/office/drawing/2014/main" xmlns="" id="{00000000-0008-0000-0100-000094030000}"/>
            </a:ext>
          </a:extLst>
        </xdr:cNvPr>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xmlns="" id="{00000000-0008-0000-0100-00009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xmlns="" id="{00000000-0008-0000-0100-00009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xmlns="" id="{00000000-0008-0000-0100-00009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xmlns="" id="{00000000-0008-0000-0100-00009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xmlns="" id="{00000000-0008-0000-0100-00009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157987</xdr:rowOff>
    </xdr:from>
    <xdr:to>
      <xdr:col>116</xdr:col>
      <xdr:colOff>114300</xdr:colOff>
      <xdr:row>108</xdr:row>
      <xdr:rowOff>88137</xdr:rowOff>
    </xdr:to>
    <xdr:sp macro="" textlink="">
      <xdr:nvSpPr>
        <xdr:cNvPr id="922" name="楕円 921">
          <a:extLst>
            <a:ext uri="{FF2B5EF4-FFF2-40B4-BE49-F238E27FC236}">
              <a16:creationId xmlns:a16="http://schemas.microsoft.com/office/drawing/2014/main" xmlns="" id="{00000000-0008-0000-0100-00009A030000}"/>
            </a:ext>
          </a:extLst>
        </xdr:cNvPr>
        <xdr:cNvSpPr/>
      </xdr:nvSpPr>
      <xdr:spPr>
        <a:xfrm>
          <a:off x="221107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72914</xdr:rowOff>
    </xdr:from>
    <xdr:ext cx="469744" cy="259045"/>
    <xdr:sp macro="" textlink="">
      <xdr:nvSpPr>
        <xdr:cNvPr id="923" name="【公民館】&#10;一人当たり面積該当値テキスト">
          <a:extLst>
            <a:ext uri="{FF2B5EF4-FFF2-40B4-BE49-F238E27FC236}">
              <a16:creationId xmlns:a16="http://schemas.microsoft.com/office/drawing/2014/main" xmlns="" id="{00000000-0008-0000-0100-00009B030000}"/>
            </a:ext>
          </a:extLst>
        </xdr:cNvPr>
        <xdr:cNvSpPr txBox="1"/>
      </xdr:nvSpPr>
      <xdr:spPr>
        <a:xfrm>
          <a:off x="22199600" y="184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16256</xdr:rowOff>
    </xdr:from>
    <xdr:to>
      <xdr:col>112</xdr:col>
      <xdr:colOff>38100</xdr:colOff>
      <xdr:row>108</xdr:row>
      <xdr:rowOff>117856</xdr:rowOff>
    </xdr:to>
    <xdr:sp macro="" textlink="">
      <xdr:nvSpPr>
        <xdr:cNvPr id="924" name="楕円 923">
          <a:extLst>
            <a:ext uri="{FF2B5EF4-FFF2-40B4-BE49-F238E27FC236}">
              <a16:creationId xmlns:a16="http://schemas.microsoft.com/office/drawing/2014/main" xmlns="" id="{00000000-0008-0000-0100-00009C030000}"/>
            </a:ext>
          </a:extLst>
        </xdr:cNvPr>
        <xdr:cNvSpPr/>
      </xdr:nvSpPr>
      <xdr:spPr>
        <a:xfrm>
          <a:off x="21272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37337</xdr:rowOff>
    </xdr:from>
    <xdr:to>
      <xdr:col>116</xdr:col>
      <xdr:colOff>63500</xdr:colOff>
      <xdr:row>108</xdr:row>
      <xdr:rowOff>67056</xdr:rowOff>
    </xdr:to>
    <xdr:cxnSp macro="">
      <xdr:nvCxnSpPr>
        <xdr:cNvPr id="925" name="直線コネクタ 924">
          <a:extLst>
            <a:ext uri="{FF2B5EF4-FFF2-40B4-BE49-F238E27FC236}">
              <a16:creationId xmlns:a16="http://schemas.microsoft.com/office/drawing/2014/main" xmlns="" id="{00000000-0008-0000-0100-00009D030000}"/>
            </a:ext>
          </a:extLst>
        </xdr:cNvPr>
        <xdr:cNvCxnSpPr/>
      </xdr:nvCxnSpPr>
      <xdr:spPr>
        <a:xfrm flipV="1">
          <a:off x="21323300" y="18553937"/>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16256</xdr:rowOff>
    </xdr:from>
    <xdr:to>
      <xdr:col>107</xdr:col>
      <xdr:colOff>101600</xdr:colOff>
      <xdr:row>108</xdr:row>
      <xdr:rowOff>117856</xdr:rowOff>
    </xdr:to>
    <xdr:sp macro="" textlink="">
      <xdr:nvSpPr>
        <xdr:cNvPr id="926" name="楕円 925">
          <a:extLst>
            <a:ext uri="{FF2B5EF4-FFF2-40B4-BE49-F238E27FC236}">
              <a16:creationId xmlns:a16="http://schemas.microsoft.com/office/drawing/2014/main" xmlns="" id="{00000000-0008-0000-0100-00009E030000}"/>
            </a:ext>
          </a:extLst>
        </xdr:cNvPr>
        <xdr:cNvSpPr/>
      </xdr:nvSpPr>
      <xdr:spPr>
        <a:xfrm>
          <a:off x="20383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67056</xdr:rowOff>
    </xdr:from>
    <xdr:to>
      <xdr:col>111</xdr:col>
      <xdr:colOff>177800</xdr:colOff>
      <xdr:row>108</xdr:row>
      <xdr:rowOff>67056</xdr:rowOff>
    </xdr:to>
    <xdr:cxnSp macro="">
      <xdr:nvCxnSpPr>
        <xdr:cNvPr id="927" name="直線コネクタ 926">
          <a:extLst>
            <a:ext uri="{FF2B5EF4-FFF2-40B4-BE49-F238E27FC236}">
              <a16:creationId xmlns:a16="http://schemas.microsoft.com/office/drawing/2014/main" xmlns="" id="{00000000-0008-0000-0100-00009F030000}"/>
            </a:ext>
          </a:extLst>
        </xdr:cNvPr>
        <xdr:cNvCxnSpPr/>
      </xdr:nvCxnSpPr>
      <xdr:spPr>
        <a:xfrm>
          <a:off x="20434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16256</xdr:rowOff>
    </xdr:from>
    <xdr:to>
      <xdr:col>102</xdr:col>
      <xdr:colOff>165100</xdr:colOff>
      <xdr:row>108</xdr:row>
      <xdr:rowOff>117856</xdr:rowOff>
    </xdr:to>
    <xdr:sp macro="" textlink="">
      <xdr:nvSpPr>
        <xdr:cNvPr id="928" name="楕円 927">
          <a:extLst>
            <a:ext uri="{FF2B5EF4-FFF2-40B4-BE49-F238E27FC236}">
              <a16:creationId xmlns:a16="http://schemas.microsoft.com/office/drawing/2014/main" xmlns="" id="{00000000-0008-0000-0100-0000A0030000}"/>
            </a:ext>
          </a:extLst>
        </xdr:cNvPr>
        <xdr:cNvSpPr/>
      </xdr:nvSpPr>
      <xdr:spPr>
        <a:xfrm>
          <a:off x="19494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67056</xdr:rowOff>
    </xdr:from>
    <xdr:to>
      <xdr:col>107</xdr:col>
      <xdr:colOff>50800</xdr:colOff>
      <xdr:row>108</xdr:row>
      <xdr:rowOff>67056</xdr:rowOff>
    </xdr:to>
    <xdr:cxnSp macro="">
      <xdr:nvCxnSpPr>
        <xdr:cNvPr id="929" name="直線コネクタ 928">
          <a:extLst>
            <a:ext uri="{FF2B5EF4-FFF2-40B4-BE49-F238E27FC236}">
              <a16:creationId xmlns:a16="http://schemas.microsoft.com/office/drawing/2014/main" xmlns="" id="{00000000-0008-0000-0100-0000A1030000}"/>
            </a:ext>
          </a:extLst>
        </xdr:cNvPr>
        <xdr:cNvCxnSpPr/>
      </xdr:nvCxnSpPr>
      <xdr:spPr>
        <a:xfrm>
          <a:off x="19545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16256</xdr:rowOff>
    </xdr:from>
    <xdr:to>
      <xdr:col>98</xdr:col>
      <xdr:colOff>38100</xdr:colOff>
      <xdr:row>108</xdr:row>
      <xdr:rowOff>117856</xdr:rowOff>
    </xdr:to>
    <xdr:sp macro="" textlink="">
      <xdr:nvSpPr>
        <xdr:cNvPr id="930" name="楕円 929">
          <a:extLst>
            <a:ext uri="{FF2B5EF4-FFF2-40B4-BE49-F238E27FC236}">
              <a16:creationId xmlns:a16="http://schemas.microsoft.com/office/drawing/2014/main" xmlns="" id="{00000000-0008-0000-0100-0000A2030000}"/>
            </a:ext>
          </a:extLst>
        </xdr:cNvPr>
        <xdr:cNvSpPr/>
      </xdr:nvSpPr>
      <xdr:spPr>
        <a:xfrm>
          <a:off x="18605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67056</xdr:rowOff>
    </xdr:from>
    <xdr:to>
      <xdr:col>102</xdr:col>
      <xdr:colOff>114300</xdr:colOff>
      <xdr:row>108</xdr:row>
      <xdr:rowOff>67056</xdr:rowOff>
    </xdr:to>
    <xdr:cxnSp macro="">
      <xdr:nvCxnSpPr>
        <xdr:cNvPr id="931" name="直線コネクタ 930">
          <a:extLst>
            <a:ext uri="{FF2B5EF4-FFF2-40B4-BE49-F238E27FC236}">
              <a16:creationId xmlns:a16="http://schemas.microsoft.com/office/drawing/2014/main" xmlns="" id="{00000000-0008-0000-0100-0000A3030000}"/>
            </a:ext>
          </a:extLst>
        </xdr:cNvPr>
        <xdr:cNvCxnSpPr/>
      </xdr:nvCxnSpPr>
      <xdr:spPr>
        <a:xfrm>
          <a:off x="18656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2" name="n_1aveValue【公民館】&#10;一人当たり面積">
          <a:extLst>
            <a:ext uri="{FF2B5EF4-FFF2-40B4-BE49-F238E27FC236}">
              <a16:creationId xmlns:a16="http://schemas.microsoft.com/office/drawing/2014/main" xmlns="" id="{00000000-0008-0000-0100-0000A4030000}"/>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933" name="n_2aveValue【公民館】&#10;一人当たり面積">
          <a:extLst>
            <a:ext uri="{FF2B5EF4-FFF2-40B4-BE49-F238E27FC236}">
              <a16:creationId xmlns:a16="http://schemas.microsoft.com/office/drawing/2014/main" xmlns="" id="{00000000-0008-0000-0100-0000A5030000}"/>
            </a:ext>
          </a:extLst>
        </xdr:cNvPr>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934" name="n_3aveValue【公民館】&#10;一人当たり面積">
          <a:extLst>
            <a:ext uri="{FF2B5EF4-FFF2-40B4-BE49-F238E27FC236}">
              <a16:creationId xmlns:a16="http://schemas.microsoft.com/office/drawing/2014/main" xmlns="" id="{00000000-0008-0000-0100-0000A6030000}"/>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935" name="n_4aveValue【公民館】&#10;一人当たり面積">
          <a:extLst>
            <a:ext uri="{FF2B5EF4-FFF2-40B4-BE49-F238E27FC236}">
              <a16:creationId xmlns:a16="http://schemas.microsoft.com/office/drawing/2014/main" xmlns="" id="{00000000-0008-0000-0100-0000A7030000}"/>
            </a:ext>
          </a:extLst>
        </xdr:cNvPr>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108983</xdr:rowOff>
    </xdr:from>
    <xdr:ext cx="469744" cy="259045"/>
    <xdr:sp macro="" textlink="">
      <xdr:nvSpPr>
        <xdr:cNvPr id="936" name="n_1mainValue【公民館】&#10;一人当たり面積">
          <a:extLst>
            <a:ext uri="{FF2B5EF4-FFF2-40B4-BE49-F238E27FC236}">
              <a16:creationId xmlns:a16="http://schemas.microsoft.com/office/drawing/2014/main" xmlns="" id="{00000000-0008-0000-0100-0000A8030000}"/>
            </a:ext>
          </a:extLst>
        </xdr:cNvPr>
        <xdr:cNvSpPr txBox="1"/>
      </xdr:nvSpPr>
      <xdr:spPr>
        <a:xfrm>
          <a:off x="210757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108983</xdr:rowOff>
    </xdr:from>
    <xdr:ext cx="469744" cy="259045"/>
    <xdr:sp macro="" textlink="">
      <xdr:nvSpPr>
        <xdr:cNvPr id="937" name="n_2mainValue【公民館】&#10;一人当たり面積">
          <a:extLst>
            <a:ext uri="{FF2B5EF4-FFF2-40B4-BE49-F238E27FC236}">
              <a16:creationId xmlns:a16="http://schemas.microsoft.com/office/drawing/2014/main" xmlns="" id="{00000000-0008-0000-0100-0000A9030000}"/>
            </a:ext>
          </a:extLst>
        </xdr:cNvPr>
        <xdr:cNvSpPr txBox="1"/>
      </xdr:nvSpPr>
      <xdr:spPr>
        <a:xfrm>
          <a:off x="20199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108983</xdr:rowOff>
    </xdr:from>
    <xdr:ext cx="469744" cy="259045"/>
    <xdr:sp macro="" textlink="">
      <xdr:nvSpPr>
        <xdr:cNvPr id="938" name="n_3mainValue【公民館】&#10;一人当たり面積">
          <a:extLst>
            <a:ext uri="{FF2B5EF4-FFF2-40B4-BE49-F238E27FC236}">
              <a16:creationId xmlns:a16="http://schemas.microsoft.com/office/drawing/2014/main" xmlns="" id="{00000000-0008-0000-0100-0000AA030000}"/>
            </a:ext>
          </a:extLst>
        </xdr:cNvPr>
        <xdr:cNvSpPr txBox="1"/>
      </xdr:nvSpPr>
      <xdr:spPr>
        <a:xfrm>
          <a:off x="19310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108983</xdr:rowOff>
    </xdr:from>
    <xdr:ext cx="469744" cy="259045"/>
    <xdr:sp macro="" textlink="">
      <xdr:nvSpPr>
        <xdr:cNvPr id="939" name="n_4mainValue【公民館】&#10;一人当たり面積">
          <a:extLst>
            <a:ext uri="{FF2B5EF4-FFF2-40B4-BE49-F238E27FC236}">
              <a16:creationId xmlns:a16="http://schemas.microsoft.com/office/drawing/2014/main" xmlns="" id="{00000000-0008-0000-0100-0000AB030000}"/>
            </a:ext>
          </a:extLst>
        </xdr:cNvPr>
        <xdr:cNvSpPr txBox="1"/>
      </xdr:nvSpPr>
      <xdr:spPr>
        <a:xfrm>
          <a:off x="18421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xmlns="" id="{00000000-0008-0000-0100-0000A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xmlns="" id="{00000000-0008-0000-0100-0000A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xmlns="" id="{00000000-0008-0000-0100-0000A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全体的に施設の老朽化が進んでいる。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町の合併により市域が広域になっており、住民一人当たりの数値も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平均よりも高く、施設が充実している一方で一人当たりの更新必要額も多額となっていると考えられる。今後は公共施設等総合管理計画に基づ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施設の適正管理を行っていく必要がある。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港湾・漁港については、市の主な産業が漁港となっているため類似団体と比較して一人当たり有形固定資産（償却資産）額が高い数値となっている。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公民館については、令和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年度に老朽化していた、本渡地区公民館、中央図書館、中央保健センターを複合化し、新しい施設を建設したため、有形固定資産減価償却率が低くなっている。また、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公民館の一人当たり面積については、平成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年からの公民館再編より各支所内に公民館を設置したことで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、類似団体に比べて低い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78,252
77,921
683.82
67,904,869
64,388,013
2,963,924
31,222,012
51,802,954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0000000-0008-0000-0200-00003D000000}"/>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100166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00000000-0008-0000-0200-00003F000000}"/>
            </a:ext>
          </a:extLst>
        </xdr:cNvPr>
        <xdr:cNvSpPr txBox="1"/>
      </xdr:nvSpPr>
      <xdr:spPr>
        <a:xfrm>
          <a:off x="4673600" y="627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a:extLst>
            <a:ext uri="{FF2B5EF4-FFF2-40B4-BE49-F238E27FC236}">
              <a16:creationId xmlns:a16="http://schemas.microsoft.com/office/drawing/2014/main" xmlns="" id="{00000000-0008-0000-0200-000040000000}"/>
            </a:ext>
          </a:extLst>
        </xdr:cNvPr>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a:extLst>
            <a:ext uri="{FF2B5EF4-FFF2-40B4-BE49-F238E27FC236}">
              <a16:creationId xmlns:a16="http://schemas.microsoft.com/office/drawing/2014/main" xmlns="" id="{00000000-0008-0000-0200-000041000000}"/>
            </a:ext>
          </a:extLst>
        </xdr:cNvPr>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a:extLst>
            <a:ext uri="{FF2B5EF4-FFF2-40B4-BE49-F238E27FC236}">
              <a16:creationId xmlns:a16="http://schemas.microsoft.com/office/drawing/2014/main" xmlns="" id="{00000000-0008-0000-0200-000042000000}"/>
            </a:ext>
          </a:extLst>
        </xdr:cNvPr>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xmlns="" id="{00000000-0008-0000-0200-000043000000}"/>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xmlns="" id="{00000000-0008-0000-02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92347</xdr:rowOff>
    </xdr:from>
    <xdr:to>
      <xdr:col>24</xdr:col>
      <xdr:colOff>114300</xdr:colOff>
      <xdr:row>34</xdr:row>
      <xdr:rowOff>22497</xdr:rowOff>
    </xdr:to>
    <xdr:sp macro="" textlink="">
      <xdr:nvSpPr>
        <xdr:cNvPr id="74" name="楕円 73">
          <a:extLst>
            <a:ext uri="{FF2B5EF4-FFF2-40B4-BE49-F238E27FC236}">
              <a16:creationId xmlns:a16="http://schemas.microsoft.com/office/drawing/2014/main" xmlns="" id="{00000000-0008-0000-0200-00004A000000}"/>
            </a:ext>
          </a:extLst>
        </xdr:cNvPr>
        <xdr:cNvSpPr/>
      </xdr:nvSpPr>
      <xdr:spPr>
        <a:xfrm>
          <a:off x="4584700" y="57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7274</xdr:rowOff>
    </xdr:from>
    <xdr:ext cx="340478" cy="259045"/>
    <xdr:sp macro="" textlink="">
      <xdr:nvSpPr>
        <xdr:cNvPr id="75" name="【図書館】&#10;有形固定資産減価償却率該当値テキスト">
          <a:extLst>
            <a:ext uri="{FF2B5EF4-FFF2-40B4-BE49-F238E27FC236}">
              <a16:creationId xmlns:a16="http://schemas.microsoft.com/office/drawing/2014/main" xmlns="" id="{00000000-0008-0000-0200-00004B000000}"/>
            </a:ext>
          </a:extLst>
        </xdr:cNvPr>
        <xdr:cNvSpPr txBox="1"/>
      </xdr:nvSpPr>
      <xdr:spPr>
        <a:xfrm>
          <a:off x="4673600" y="56651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61323</xdr:rowOff>
    </xdr:from>
    <xdr:to>
      <xdr:col>20</xdr:col>
      <xdr:colOff>38100</xdr:colOff>
      <xdr:row>40</xdr:row>
      <xdr:rowOff>162923</xdr:rowOff>
    </xdr:to>
    <xdr:sp macro="" textlink="">
      <xdr:nvSpPr>
        <xdr:cNvPr id="76" name="楕円 75">
          <a:extLst>
            <a:ext uri="{FF2B5EF4-FFF2-40B4-BE49-F238E27FC236}">
              <a16:creationId xmlns:a16="http://schemas.microsoft.com/office/drawing/2014/main" xmlns="" id="{00000000-0008-0000-0200-00004C000000}"/>
            </a:ext>
          </a:extLst>
        </xdr:cNvPr>
        <xdr:cNvSpPr/>
      </xdr:nvSpPr>
      <xdr:spPr>
        <a:xfrm>
          <a:off x="3746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143147</xdr:rowOff>
    </xdr:from>
    <xdr:to>
      <xdr:col>24</xdr:col>
      <xdr:colOff>63500</xdr:colOff>
      <xdr:row>40</xdr:row>
      <xdr:rowOff>112123</xdr:rowOff>
    </xdr:to>
    <xdr:cxnSp macro="">
      <xdr:nvCxnSpPr>
        <xdr:cNvPr id="77" name="直線コネクタ 76">
          <a:extLst>
            <a:ext uri="{FF2B5EF4-FFF2-40B4-BE49-F238E27FC236}">
              <a16:creationId xmlns:a16="http://schemas.microsoft.com/office/drawing/2014/main" xmlns="" id="{00000000-0008-0000-0200-00004D000000}"/>
            </a:ext>
          </a:extLst>
        </xdr:cNvPr>
        <xdr:cNvCxnSpPr/>
      </xdr:nvCxnSpPr>
      <xdr:spPr>
        <a:xfrm flipV="1">
          <a:off x="3797300" y="5800997"/>
          <a:ext cx="838200" cy="1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27033</xdr:rowOff>
    </xdr:from>
    <xdr:to>
      <xdr:col>15</xdr:col>
      <xdr:colOff>101600</xdr:colOff>
      <xdr:row>40</xdr:row>
      <xdr:rowOff>128633</xdr:rowOff>
    </xdr:to>
    <xdr:sp macro="" textlink="">
      <xdr:nvSpPr>
        <xdr:cNvPr id="78" name="楕円 77">
          <a:extLst>
            <a:ext uri="{FF2B5EF4-FFF2-40B4-BE49-F238E27FC236}">
              <a16:creationId xmlns:a16="http://schemas.microsoft.com/office/drawing/2014/main" xmlns="" id="{00000000-0008-0000-0200-00004E000000}"/>
            </a:ext>
          </a:extLst>
        </xdr:cNvPr>
        <xdr:cNvSpPr/>
      </xdr:nvSpPr>
      <xdr:spPr>
        <a:xfrm>
          <a:off x="2857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77833</xdr:rowOff>
    </xdr:from>
    <xdr:to>
      <xdr:col>19</xdr:col>
      <xdr:colOff>177800</xdr:colOff>
      <xdr:row>40</xdr:row>
      <xdr:rowOff>112123</xdr:rowOff>
    </xdr:to>
    <xdr:cxnSp macro="">
      <xdr:nvCxnSpPr>
        <xdr:cNvPr id="79" name="直線コネクタ 78">
          <a:extLst>
            <a:ext uri="{FF2B5EF4-FFF2-40B4-BE49-F238E27FC236}">
              <a16:creationId xmlns:a16="http://schemas.microsoft.com/office/drawing/2014/main" xmlns="" id="{00000000-0008-0000-0200-00004F000000}"/>
            </a:ext>
          </a:extLst>
        </xdr:cNvPr>
        <xdr:cNvCxnSpPr/>
      </xdr:nvCxnSpPr>
      <xdr:spPr>
        <a:xfrm>
          <a:off x="2908300" y="69358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165826</xdr:rowOff>
    </xdr:from>
    <xdr:to>
      <xdr:col>10</xdr:col>
      <xdr:colOff>165100</xdr:colOff>
      <xdr:row>40</xdr:row>
      <xdr:rowOff>95976</xdr:rowOff>
    </xdr:to>
    <xdr:sp macro="" textlink="">
      <xdr:nvSpPr>
        <xdr:cNvPr id="80" name="楕円 79">
          <a:extLst>
            <a:ext uri="{FF2B5EF4-FFF2-40B4-BE49-F238E27FC236}">
              <a16:creationId xmlns:a16="http://schemas.microsoft.com/office/drawing/2014/main" xmlns="" id="{00000000-0008-0000-0200-000050000000}"/>
            </a:ext>
          </a:extLst>
        </xdr:cNvPr>
        <xdr:cNvSpPr/>
      </xdr:nvSpPr>
      <xdr:spPr>
        <a:xfrm>
          <a:off x="1968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45176</xdr:rowOff>
    </xdr:from>
    <xdr:to>
      <xdr:col>15</xdr:col>
      <xdr:colOff>50800</xdr:colOff>
      <xdr:row>40</xdr:row>
      <xdr:rowOff>77833</xdr:rowOff>
    </xdr:to>
    <xdr:cxnSp macro="">
      <xdr:nvCxnSpPr>
        <xdr:cNvPr id="81" name="直線コネクタ 80">
          <a:extLst>
            <a:ext uri="{FF2B5EF4-FFF2-40B4-BE49-F238E27FC236}">
              <a16:creationId xmlns:a16="http://schemas.microsoft.com/office/drawing/2014/main" xmlns="" id="{00000000-0008-0000-0200-000051000000}"/>
            </a:ext>
          </a:extLst>
        </xdr:cNvPr>
        <xdr:cNvCxnSpPr/>
      </xdr:nvCxnSpPr>
      <xdr:spPr>
        <a:xfrm>
          <a:off x="2019300" y="69031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82" name="楕円 81">
          <a:extLst>
            <a:ext uri="{FF2B5EF4-FFF2-40B4-BE49-F238E27FC236}">
              <a16:creationId xmlns:a16="http://schemas.microsoft.com/office/drawing/2014/main" xmlns="" id="{00000000-0008-0000-0200-000052000000}"/>
            </a:ext>
          </a:extLst>
        </xdr:cNvPr>
        <xdr:cNvSpPr/>
      </xdr:nvSpPr>
      <xdr:spPr>
        <a:xfrm>
          <a:off x="107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40</xdr:row>
      <xdr:rowOff>45176</xdr:rowOff>
    </xdr:to>
    <xdr:cxnSp macro="">
      <xdr:nvCxnSpPr>
        <xdr:cNvPr id="83" name="直線コネクタ 82">
          <a:extLst>
            <a:ext uri="{FF2B5EF4-FFF2-40B4-BE49-F238E27FC236}">
              <a16:creationId xmlns:a16="http://schemas.microsoft.com/office/drawing/2014/main" xmlns="" id="{00000000-0008-0000-0200-000053000000}"/>
            </a:ext>
          </a:extLst>
        </xdr:cNvPr>
        <xdr:cNvCxnSpPr/>
      </xdr:nvCxnSpPr>
      <xdr:spPr>
        <a:xfrm>
          <a:off x="1130300" y="68688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a:extLst>
            <a:ext uri="{FF2B5EF4-FFF2-40B4-BE49-F238E27FC236}">
              <a16:creationId xmlns:a16="http://schemas.microsoft.com/office/drawing/2014/main" xmlns="" id="{00000000-0008-0000-0200-000054000000}"/>
            </a:ext>
          </a:extLst>
        </xdr:cNvPr>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a:extLst>
            <a:ext uri="{FF2B5EF4-FFF2-40B4-BE49-F238E27FC236}">
              <a16:creationId xmlns:a16="http://schemas.microsoft.com/office/drawing/2014/main" xmlns="" id="{00000000-0008-0000-0200-000055000000}"/>
            </a:ext>
          </a:extLst>
        </xdr:cNvPr>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a:extLst>
            <a:ext uri="{FF2B5EF4-FFF2-40B4-BE49-F238E27FC236}">
              <a16:creationId xmlns:a16="http://schemas.microsoft.com/office/drawing/2014/main" xmlns="" id="{00000000-0008-0000-0200-000056000000}"/>
            </a:ext>
          </a:extLst>
        </xdr:cNvPr>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xmlns="" id="{00000000-0008-0000-0200-000057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154050</xdr:rowOff>
    </xdr:from>
    <xdr:ext cx="405111" cy="259045"/>
    <xdr:sp macro="" textlink="">
      <xdr:nvSpPr>
        <xdr:cNvPr id="88" name="n_1mainValue【図書館】&#10;有形固定資産減価償却率">
          <a:extLst>
            <a:ext uri="{FF2B5EF4-FFF2-40B4-BE49-F238E27FC236}">
              <a16:creationId xmlns:a16="http://schemas.microsoft.com/office/drawing/2014/main" xmlns="" id="{00000000-0008-0000-0200-000058000000}"/>
            </a:ext>
          </a:extLst>
        </xdr:cNvPr>
        <xdr:cNvSpPr txBox="1"/>
      </xdr:nvSpPr>
      <xdr:spPr>
        <a:xfrm>
          <a:off x="35820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119760</xdr:rowOff>
    </xdr:from>
    <xdr:ext cx="405111" cy="259045"/>
    <xdr:sp macro="" textlink="">
      <xdr:nvSpPr>
        <xdr:cNvPr id="89" name="n_2mainValue【図書館】&#10;有形固定資産減価償却率">
          <a:extLst>
            <a:ext uri="{FF2B5EF4-FFF2-40B4-BE49-F238E27FC236}">
              <a16:creationId xmlns:a16="http://schemas.microsoft.com/office/drawing/2014/main" xmlns="" id="{00000000-0008-0000-0200-000059000000}"/>
            </a:ext>
          </a:extLst>
        </xdr:cNvPr>
        <xdr:cNvSpPr txBox="1"/>
      </xdr:nvSpPr>
      <xdr:spPr>
        <a:xfrm>
          <a:off x="2705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87103</xdr:rowOff>
    </xdr:from>
    <xdr:ext cx="405111" cy="259045"/>
    <xdr:sp macro="" textlink="">
      <xdr:nvSpPr>
        <xdr:cNvPr id="90" name="n_3mainValue【図書館】&#10;有形固定資産減価償却率">
          <a:extLst>
            <a:ext uri="{FF2B5EF4-FFF2-40B4-BE49-F238E27FC236}">
              <a16:creationId xmlns:a16="http://schemas.microsoft.com/office/drawing/2014/main" xmlns="" id="{00000000-0008-0000-0200-00005A000000}"/>
            </a:ext>
          </a:extLst>
        </xdr:cNvPr>
        <xdr:cNvSpPr txBox="1"/>
      </xdr:nvSpPr>
      <xdr:spPr>
        <a:xfrm>
          <a:off x="1816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xmlns="" id="{00000000-0008-0000-0200-00005B000000}"/>
            </a:ext>
          </a:extLst>
        </xdr:cNvPr>
        <xdr:cNvSpPr txBox="1"/>
      </xdr:nvSpPr>
      <xdr:spPr>
        <a:xfrm>
          <a:off x="927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xmlns="" id="{00000000-0008-0000-0200-000067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xmlns="" id="{00000000-0008-0000-0200-000068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xmlns="" id="{00000000-0008-0000-0200-000069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xmlns="" id="{00000000-0008-0000-0200-00006A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xmlns="" id="{00000000-0008-0000-0200-00006B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xmlns="" id="{00000000-0008-0000-02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xmlns="" id="{00000000-0008-0000-0200-00006E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xmlns="" id="{00000000-0008-0000-0200-00006F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xmlns="" id="{00000000-0008-0000-0200-000070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xmlns="" id="{00000000-0008-0000-0200-000071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xmlns="" id="{00000000-0008-0000-0200-000072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xmlns="" id="{00000000-0008-0000-0200-000073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xmlns="" id="{00000000-0008-0000-0200-00007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xmlns="" id="{00000000-0008-0000-0200-00007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xmlns="" id="{00000000-0008-0000-0200-00007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a:extLst>
            <a:ext uri="{FF2B5EF4-FFF2-40B4-BE49-F238E27FC236}">
              <a16:creationId xmlns:a16="http://schemas.microsoft.com/office/drawing/2014/main" xmlns="" id="{00000000-0008-0000-0200-000077000000}"/>
            </a:ext>
          </a:extLst>
        </xdr:cNvPr>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a:extLst>
            <a:ext uri="{FF2B5EF4-FFF2-40B4-BE49-F238E27FC236}">
              <a16:creationId xmlns:a16="http://schemas.microsoft.com/office/drawing/2014/main" xmlns="" id="{00000000-0008-0000-0200-000078000000}"/>
            </a:ext>
          </a:extLst>
        </xdr:cNvPr>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a:extLst>
            <a:ext uri="{FF2B5EF4-FFF2-40B4-BE49-F238E27FC236}">
              <a16:creationId xmlns:a16="http://schemas.microsoft.com/office/drawing/2014/main" xmlns="" id="{00000000-0008-0000-0200-000079000000}"/>
            </a:ext>
          </a:extLst>
        </xdr:cNvPr>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a:extLst>
            <a:ext uri="{FF2B5EF4-FFF2-40B4-BE49-F238E27FC236}">
              <a16:creationId xmlns:a16="http://schemas.microsoft.com/office/drawing/2014/main" xmlns="" id="{00000000-0008-0000-0200-00007A000000}"/>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a:extLst>
            <a:ext uri="{FF2B5EF4-FFF2-40B4-BE49-F238E27FC236}">
              <a16:creationId xmlns:a16="http://schemas.microsoft.com/office/drawing/2014/main" xmlns="" id="{00000000-0008-0000-0200-00007B000000}"/>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a:extLst>
            <a:ext uri="{FF2B5EF4-FFF2-40B4-BE49-F238E27FC236}">
              <a16:creationId xmlns:a16="http://schemas.microsoft.com/office/drawing/2014/main" xmlns="" id="{00000000-0008-0000-0200-00007C000000}"/>
            </a:ext>
          </a:extLst>
        </xdr:cNvPr>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a:extLst>
            <a:ext uri="{FF2B5EF4-FFF2-40B4-BE49-F238E27FC236}">
              <a16:creationId xmlns:a16="http://schemas.microsoft.com/office/drawing/2014/main" xmlns="" id="{00000000-0008-0000-0200-00007D000000}"/>
            </a:ext>
          </a:extLst>
        </xdr:cNvPr>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a:extLst>
            <a:ext uri="{FF2B5EF4-FFF2-40B4-BE49-F238E27FC236}">
              <a16:creationId xmlns:a16="http://schemas.microsoft.com/office/drawing/2014/main" xmlns="" id="{00000000-0008-0000-0200-00007E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a:extLst>
            <a:ext uri="{FF2B5EF4-FFF2-40B4-BE49-F238E27FC236}">
              <a16:creationId xmlns:a16="http://schemas.microsoft.com/office/drawing/2014/main" xmlns="" id="{00000000-0008-0000-0200-00007F000000}"/>
            </a:ext>
          </a:extLst>
        </xdr:cNvPr>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a:extLst>
            <a:ext uri="{FF2B5EF4-FFF2-40B4-BE49-F238E27FC236}">
              <a16:creationId xmlns:a16="http://schemas.microsoft.com/office/drawing/2014/main" xmlns="" id="{00000000-0008-0000-0200-000080000000}"/>
            </a:ext>
          </a:extLst>
        </xdr:cNvPr>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a:extLst>
            <a:ext uri="{FF2B5EF4-FFF2-40B4-BE49-F238E27FC236}">
              <a16:creationId xmlns:a16="http://schemas.microsoft.com/office/drawing/2014/main" xmlns="" id="{00000000-0008-0000-0200-000081000000}"/>
            </a:ext>
          </a:extLst>
        </xdr:cNvPr>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00000000-0008-0000-02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00000000-0008-0000-02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00000000-0008-0000-02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xmlns="" id="{00000000-0008-0000-02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xmlns="" id="{00000000-0008-0000-02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135" name="楕円 134">
          <a:extLst>
            <a:ext uri="{FF2B5EF4-FFF2-40B4-BE49-F238E27FC236}">
              <a16:creationId xmlns:a16="http://schemas.microsoft.com/office/drawing/2014/main" xmlns="" id="{00000000-0008-0000-0200-000087000000}"/>
            </a:ext>
          </a:extLst>
        </xdr:cNvPr>
        <xdr:cNvSpPr/>
      </xdr:nvSpPr>
      <xdr:spPr>
        <a:xfrm>
          <a:off x="10426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105427</xdr:rowOff>
    </xdr:from>
    <xdr:ext cx="469744" cy="259045"/>
    <xdr:sp macro="" textlink="">
      <xdr:nvSpPr>
        <xdr:cNvPr id="136" name="【図書館】&#10;一人当たり面積該当値テキスト">
          <a:extLst>
            <a:ext uri="{FF2B5EF4-FFF2-40B4-BE49-F238E27FC236}">
              <a16:creationId xmlns:a16="http://schemas.microsoft.com/office/drawing/2014/main" xmlns="" id="{00000000-0008-0000-0200-000088000000}"/>
            </a:ext>
          </a:extLst>
        </xdr:cNvPr>
        <xdr:cNvSpPr txBox="1"/>
      </xdr:nvSpPr>
      <xdr:spPr>
        <a:xfrm>
          <a:off x="10515600"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96838</xdr:rowOff>
    </xdr:from>
    <xdr:to>
      <xdr:col>50</xdr:col>
      <xdr:colOff>165100</xdr:colOff>
      <xdr:row>41</xdr:row>
      <xdr:rowOff>26988</xdr:rowOff>
    </xdr:to>
    <xdr:sp macro="" textlink="">
      <xdr:nvSpPr>
        <xdr:cNvPr id="137" name="楕円 136">
          <a:extLst>
            <a:ext uri="{FF2B5EF4-FFF2-40B4-BE49-F238E27FC236}">
              <a16:creationId xmlns:a16="http://schemas.microsoft.com/office/drawing/2014/main" xmlns="" id="{00000000-0008-0000-0200-000089000000}"/>
            </a:ext>
          </a:extLst>
        </xdr:cNvPr>
        <xdr:cNvSpPr/>
      </xdr:nvSpPr>
      <xdr:spPr>
        <a:xfrm>
          <a:off x="9588500" y="69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133350</xdr:rowOff>
    </xdr:from>
    <xdr:to>
      <xdr:col>55</xdr:col>
      <xdr:colOff>0</xdr:colOff>
      <xdr:row>40</xdr:row>
      <xdr:rowOff>147638</xdr:rowOff>
    </xdr:to>
    <xdr:cxnSp macro="">
      <xdr:nvCxnSpPr>
        <xdr:cNvPr id="138" name="直線コネクタ 137">
          <a:extLst>
            <a:ext uri="{FF2B5EF4-FFF2-40B4-BE49-F238E27FC236}">
              <a16:creationId xmlns:a16="http://schemas.microsoft.com/office/drawing/2014/main" xmlns="" id="{00000000-0008-0000-0200-00008A000000}"/>
            </a:ext>
          </a:extLst>
        </xdr:cNvPr>
        <xdr:cNvCxnSpPr/>
      </xdr:nvCxnSpPr>
      <xdr:spPr>
        <a:xfrm flipV="1">
          <a:off x="9639300" y="6648450"/>
          <a:ext cx="838200" cy="3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96838</xdr:rowOff>
    </xdr:from>
    <xdr:to>
      <xdr:col>46</xdr:col>
      <xdr:colOff>38100</xdr:colOff>
      <xdr:row>41</xdr:row>
      <xdr:rowOff>26988</xdr:rowOff>
    </xdr:to>
    <xdr:sp macro="" textlink="">
      <xdr:nvSpPr>
        <xdr:cNvPr id="139" name="楕円 138">
          <a:extLst>
            <a:ext uri="{FF2B5EF4-FFF2-40B4-BE49-F238E27FC236}">
              <a16:creationId xmlns:a16="http://schemas.microsoft.com/office/drawing/2014/main" xmlns="" id="{00000000-0008-0000-0200-00008B000000}"/>
            </a:ext>
          </a:extLst>
        </xdr:cNvPr>
        <xdr:cNvSpPr/>
      </xdr:nvSpPr>
      <xdr:spPr>
        <a:xfrm>
          <a:off x="8699500" y="69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147638</xdr:rowOff>
    </xdr:from>
    <xdr:to>
      <xdr:col>50</xdr:col>
      <xdr:colOff>114300</xdr:colOff>
      <xdr:row>40</xdr:row>
      <xdr:rowOff>147638</xdr:rowOff>
    </xdr:to>
    <xdr:cxnSp macro="">
      <xdr:nvCxnSpPr>
        <xdr:cNvPr id="140" name="直線コネクタ 139">
          <a:extLst>
            <a:ext uri="{FF2B5EF4-FFF2-40B4-BE49-F238E27FC236}">
              <a16:creationId xmlns:a16="http://schemas.microsoft.com/office/drawing/2014/main" xmlns="" id="{00000000-0008-0000-0200-00008C000000}"/>
            </a:ext>
          </a:extLst>
        </xdr:cNvPr>
        <xdr:cNvCxnSpPr/>
      </xdr:nvCxnSpPr>
      <xdr:spPr>
        <a:xfrm>
          <a:off x="8750300" y="7005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96838</xdr:rowOff>
    </xdr:from>
    <xdr:to>
      <xdr:col>41</xdr:col>
      <xdr:colOff>101600</xdr:colOff>
      <xdr:row>41</xdr:row>
      <xdr:rowOff>26988</xdr:rowOff>
    </xdr:to>
    <xdr:sp macro="" textlink="">
      <xdr:nvSpPr>
        <xdr:cNvPr id="141" name="楕円 140">
          <a:extLst>
            <a:ext uri="{FF2B5EF4-FFF2-40B4-BE49-F238E27FC236}">
              <a16:creationId xmlns:a16="http://schemas.microsoft.com/office/drawing/2014/main" xmlns="" id="{00000000-0008-0000-0200-00008D000000}"/>
            </a:ext>
          </a:extLst>
        </xdr:cNvPr>
        <xdr:cNvSpPr/>
      </xdr:nvSpPr>
      <xdr:spPr>
        <a:xfrm>
          <a:off x="7810500" y="69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147638</xdr:rowOff>
    </xdr:from>
    <xdr:to>
      <xdr:col>45</xdr:col>
      <xdr:colOff>177800</xdr:colOff>
      <xdr:row>40</xdr:row>
      <xdr:rowOff>147638</xdr:rowOff>
    </xdr:to>
    <xdr:cxnSp macro="">
      <xdr:nvCxnSpPr>
        <xdr:cNvPr id="142" name="直線コネクタ 141">
          <a:extLst>
            <a:ext uri="{FF2B5EF4-FFF2-40B4-BE49-F238E27FC236}">
              <a16:creationId xmlns:a16="http://schemas.microsoft.com/office/drawing/2014/main" xmlns="" id="{00000000-0008-0000-0200-00008E000000}"/>
            </a:ext>
          </a:extLst>
        </xdr:cNvPr>
        <xdr:cNvCxnSpPr/>
      </xdr:nvCxnSpPr>
      <xdr:spPr>
        <a:xfrm>
          <a:off x="7861300" y="7005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43" name="楕円 142">
          <a:extLst>
            <a:ext uri="{FF2B5EF4-FFF2-40B4-BE49-F238E27FC236}">
              <a16:creationId xmlns:a16="http://schemas.microsoft.com/office/drawing/2014/main" xmlns="" id="{00000000-0008-0000-0200-00008F000000}"/>
            </a:ext>
          </a:extLst>
        </xdr:cNvPr>
        <xdr:cNvSpPr/>
      </xdr:nvSpPr>
      <xdr:spPr>
        <a:xfrm>
          <a:off x="6921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147638</xdr:rowOff>
    </xdr:from>
    <xdr:to>
      <xdr:col>41</xdr:col>
      <xdr:colOff>50800</xdr:colOff>
      <xdr:row>40</xdr:row>
      <xdr:rowOff>161925</xdr:rowOff>
    </xdr:to>
    <xdr:cxnSp macro="">
      <xdr:nvCxnSpPr>
        <xdr:cNvPr id="144" name="直線コネクタ 143">
          <a:extLst>
            <a:ext uri="{FF2B5EF4-FFF2-40B4-BE49-F238E27FC236}">
              <a16:creationId xmlns:a16="http://schemas.microsoft.com/office/drawing/2014/main" xmlns="" id="{00000000-0008-0000-0200-000090000000}"/>
            </a:ext>
          </a:extLst>
        </xdr:cNvPr>
        <xdr:cNvCxnSpPr/>
      </xdr:nvCxnSpPr>
      <xdr:spPr>
        <a:xfrm flipV="1">
          <a:off x="6972300" y="70056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5" name="n_1aveValue【図書館】&#10;一人当たり面積">
          <a:extLst>
            <a:ext uri="{FF2B5EF4-FFF2-40B4-BE49-F238E27FC236}">
              <a16:creationId xmlns:a16="http://schemas.microsoft.com/office/drawing/2014/main" xmlns="" id="{00000000-0008-0000-0200-000091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100665</xdr:rowOff>
    </xdr:from>
    <xdr:ext cx="469744" cy="259045"/>
    <xdr:sp macro="" textlink="">
      <xdr:nvSpPr>
        <xdr:cNvPr id="146" name="n_2aveValue【図書館】&#10;一人当たり面積">
          <a:extLst>
            <a:ext uri="{FF2B5EF4-FFF2-40B4-BE49-F238E27FC236}">
              <a16:creationId xmlns:a16="http://schemas.microsoft.com/office/drawing/2014/main" xmlns="" id="{00000000-0008-0000-0200-000092000000}"/>
            </a:ext>
          </a:extLst>
        </xdr:cNvPr>
        <xdr:cNvSpPr txBox="1"/>
      </xdr:nvSpPr>
      <xdr:spPr>
        <a:xfrm>
          <a:off x="8515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129240</xdr:rowOff>
    </xdr:from>
    <xdr:ext cx="469744" cy="259045"/>
    <xdr:sp macro="" textlink="">
      <xdr:nvSpPr>
        <xdr:cNvPr id="147" name="n_3aveValue【図書館】&#10;一人当たり面積">
          <a:extLst>
            <a:ext uri="{FF2B5EF4-FFF2-40B4-BE49-F238E27FC236}">
              <a16:creationId xmlns:a16="http://schemas.microsoft.com/office/drawing/2014/main" xmlns="" id="{00000000-0008-0000-0200-000093000000}"/>
            </a:ext>
          </a:extLst>
        </xdr:cNvPr>
        <xdr:cNvSpPr txBox="1"/>
      </xdr:nvSpPr>
      <xdr:spPr>
        <a:xfrm>
          <a:off x="7626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8" name="n_4aveValue【図書館】&#10;一人当たり面積">
          <a:extLst>
            <a:ext uri="{FF2B5EF4-FFF2-40B4-BE49-F238E27FC236}">
              <a16:creationId xmlns:a16="http://schemas.microsoft.com/office/drawing/2014/main" xmlns="" id="{00000000-0008-0000-0200-000094000000}"/>
            </a:ext>
          </a:extLst>
        </xdr:cNvPr>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18115</xdr:rowOff>
    </xdr:from>
    <xdr:ext cx="469744" cy="259045"/>
    <xdr:sp macro="" textlink="">
      <xdr:nvSpPr>
        <xdr:cNvPr id="149" name="n_1mainValue【図書館】&#10;一人当たり面積">
          <a:extLst>
            <a:ext uri="{FF2B5EF4-FFF2-40B4-BE49-F238E27FC236}">
              <a16:creationId xmlns:a16="http://schemas.microsoft.com/office/drawing/2014/main" xmlns="" id="{00000000-0008-0000-0200-000095000000}"/>
            </a:ext>
          </a:extLst>
        </xdr:cNvPr>
        <xdr:cNvSpPr txBox="1"/>
      </xdr:nvSpPr>
      <xdr:spPr>
        <a:xfrm>
          <a:off x="9391727" y="704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18115</xdr:rowOff>
    </xdr:from>
    <xdr:ext cx="469744" cy="259045"/>
    <xdr:sp macro="" textlink="">
      <xdr:nvSpPr>
        <xdr:cNvPr id="150" name="n_2mainValue【図書館】&#10;一人当たり面積">
          <a:extLst>
            <a:ext uri="{FF2B5EF4-FFF2-40B4-BE49-F238E27FC236}">
              <a16:creationId xmlns:a16="http://schemas.microsoft.com/office/drawing/2014/main" xmlns="" id="{00000000-0008-0000-0200-000096000000}"/>
            </a:ext>
          </a:extLst>
        </xdr:cNvPr>
        <xdr:cNvSpPr txBox="1"/>
      </xdr:nvSpPr>
      <xdr:spPr>
        <a:xfrm>
          <a:off x="8515427" y="704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18115</xdr:rowOff>
    </xdr:from>
    <xdr:ext cx="469744" cy="259045"/>
    <xdr:sp macro="" textlink="">
      <xdr:nvSpPr>
        <xdr:cNvPr id="151" name="n_3mainValue【図書館】&#10;一人当たり面積">
          <a:extLst>
            <a:ext uri="{FF2B5EF4-FFF2-40B4-BE49-F238E27FC236}">
              <a16:creationId xmlns:a16="http://schemas.microsoft.com/office/drawing/2014/main" xmlns="" id="{00000000-0008-0000-0200-000097000000}"/>
            </a:ext>
          </a:extLst>
        </xdr:cNvPr>
        <xdr:cNvSpPr txBox="1"/>
      </xdr:nvSpPr>
      <xdr:spPr>
        <a:xfrm>
          <a:off x="7626427" y="704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32402</xdr:rowOff>
    </xdr:from>
    <xdr:ext cx="469744" cy="259045"/>
    <xdr:sp macro="" textlink="">
      <xdr:nvSpPr>
        <xdr:cNvPr id="152" name="n_4mainValue【図書館】&#10;一人当たり面積">
          <a:extLst>
            <a:ext uri="{FF2B5EF4-FFF2-40B4-BE49-F238E27FC236}">
              <a16:creationId xmlns:a16="http://schemas.microsoft.com/office/drawing/2014/main" xmlns="" id="{00000000-0008-0000-0200-000098000000}"/>
            </a:ext>
          </a:extLst>
        </xdr:cNvPr>
        <xdr:cNvSpPr txBox="1"/>
      </xdr:nvSpPr>
      <xdr:spPr>
        <a:xfrm>
          <a:off x="6737427" y="70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xmlns="" id="{00000000-0008-0000-0200-00009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xmlns="" id="{00000000-0008-0000-0200-00009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xmlns="" id="{00000000-0008-0000-0200-00009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xmlns="" id="{00000000-0008-0000-0200-00009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xmlns="" id="{00000000-0008-0000-0200-00009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xmlns="" id="{00000000-0008-0000-0200-00009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xmlns="" id="{00000000-0008-0000-0200-0000A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xmlns="" id="{00000000-0008-0000-0200-0000A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xmlns="" id="{00000000-0008-0000-0200-0000A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xmlns="" id="{00000000-0008-0000-0200-0000A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a:extLst>
            <a:ext uri="{FF2B5EF4-FFF2-40B4-BE49-F238E27FC236}">
              <a16:creationId xmlns:a16="http://schemas.microsoft.com/office/drawing/2014/main" xmlns="" id="{00000000-0008-0000-0200-0000A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a:extLst>
            <a:ext uri="{FF2B5EF4-FFF2-40B4-BE49-F238E27FC236}">
              <a16:creationId xmlns:a16="http://schemas.microsoft.com/office/drawing/2014/main" xmlns="" id="{00000000-0008-0000-0200-0000A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a:extLst>
            <a:ext uri="{FF2B5EF4-FFF2-40B4-BE49-F238E27FC236}">
              <a16:creationId xmlns:a16="http://schemas.microsoft.com/office/drawing/2014/main" xmlns="" id="{00000000-0008-0000-0200-0000A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a:extLst>
            <a:ext uri="{FF2B5EF4-FFF2-40B4-BE49-F238E27FC236}">
              <a16:creationId xmlns:a16="http://schemas.microsoft.com/office/drawing/2014/main" xmlns="" id="{00000000-0008-0000-0200-0000A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a:extLst>
            <a:ext uri="{FF2B5EF4-FFF2-40B4-BE49-F238E27FC236}">
              <a16:creationId xmlns:a16="http://schemas.microsoft.com/office/drawing/2014/main" xmlns="" id="{00000000-0008-0000-0200-0000A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a:extLst>
            <a:ext uri="{FF2B5EF4-FFF2-40B4-BE49-F238E27FC236}">
              <a16:creationId xmlns:a16="http://schemas.microsoft.com/office/drawing/2014/main" xmlns="" id="{00000000-0008-0000-0200-0000A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a:extLst>
            <a:ext uri="{FF2B5EF4-FFF2-40B4-BE49-F238E27FC236}">
              <a16:creationId xmlns:a16="http://schemas.microsoft.com/office/drawing/2014/main" xmlns="" id="{00000000-0008-0000-0200-0000A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a:extLst>
            <a:ext uri="{FF2B5EF4-FFF2-40B4-BE49-F238E27FC236}">
              <a16:creationId xmlns:a16="http://schemas.microsoft.com/office/drawing/2014/main" xmlns="" id="{00000000-0008-0000-0200-0000A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a:extLst>
            <a:ext uri="{FF2B5EF4-FFF2-40B4-BE49-F238E27FC236}">
              <a16:creationId xmlns:a16="http://schemas.microsoft.com/office/drawing/2014/main" xmlns="" id="{00000000-0008-0000-0200-0000AD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xmlns="" id="{00000000-0008-0000-02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a:extLst>
            <a:ext uri="{FF2B5EF4-FFF2-40B4-BE49-F238E27FC236}">
              <a16:creationId xmlns:a16="http://schemas.microsoft.com/office/drawing/2014/main" xmlns="" id="{00000000-0008-0000-0200-0000AF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xmlns="" id="{00000000-0008-0000-0200-0000B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a:extLst>
            <a:ext uri="{FF2B5EF4-FFF2-40B4-BE49-F238E27FC236}">
              <a16:creationId xmlns:a16="http://schemas.microsoft.com/office/drawing/2014/main" xmlns="" id="{00000000-0008-0000-0200-0000B1000000}"/>
            </a:ext>
          </a:extLst>
        </xdr:cNvPr>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xmlns="" id="{00000000-0008-0000-0200-0000B2000000}"/>
            </a:ext>
          </a:extLst>
        </xdr:cNvPr>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a:extLst>
            <a:ext uri="{FF2B5EF4-FFF2-40B4-BE49-F238E27FC236}">
              <a16:creationId xmlns:a16="http://schemas.microsoft.com/office/drawing/2014/main" xmlns="" id="{00000000-0008-0000-0200-0000B3000000}"/>
            </a:ext>
          </a:extLst>
        </xdr:cNvPr>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xmlns="" id="{00000000-0008-0000-0200-0000B4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a:extLst>
            <a:ext uri="{FF2B5EF4-FFF2-40B4-BE49-F238E27FC236}">
              <a16:creationId xmlns:a16="http://schemas.microsoft.com/office/drawing/2014/main" xmlns="" id="{00000000-0008-0000-0200-0000B5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xmlns="" id="{00000000-0008-0000-0200-0000B6000000}"/>
            </a:ext>
          </a:extLst>
        </xdr:cNvPr>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a:extLst>
            <a:ext uri="{FF2B5EF4-FFF2-40B4-BE49-F238E27FC236}">
              <a16:creationId xmlns:a16="http://schemas.microsoft.com/office/drawing/2014/main" xmlns="" id="{00000000-0008-0000-0200-0000B7000000}"/>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a:extLst>
            <a:ext uri="{FF2B5EF4-FFF2-40B4-BE49-F238E27FC236}">
              <a16:creationId xmlns:a16="http://schemas.microsoft.com/office/drawing/2014/main" xmlns="" id="{00000000-0008-0000-0200-0000B8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a:extLst>
            <a:ext uri="{FF2B5EF4-FFF2-40B4-BE49-F238E27FC236}">
              <a16:creationId xmlns:a16="http://schemas.microsoft.com/office/drawing/2014/main" xmlns="" id="{00000000-0008-0000-0200-0000B9000000}"/>
            </a:ext>
          </a:extLst>
        </xdr:cNvPr>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a:extLst>
            <a:ext uri="{FF2B5EF4-FFF2-40B4-BE49-F238E27FC236}">
              <a16:creationId xmlns:a16="http://schemas.microsoft.com/office/drawing/2014/main" xmlns="" id="{00000000-0008-0000-0200-0000BA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a:extLst>
            <a:ext uri="{FF2B5EF4-FFF2-40B4-BE49-F238E27FC236}">
              <a16:creationId xmlns:a16="http://schemas.microsoft.com/office/drawing/2014/main" xmlns="" id="{00000000-0008-0000-0200-0000BB000000}"/>
            </a:ext>
          </a:extLst>
        </xdr:cNvPr>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0000000-0008-0000-0200-0000B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00000000-0008-0000-0200-0000B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00000000-0008-0000-0200-0000B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xmlns="" id="{00000000-0008-0000-0200-0000B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xmlns="" id="{00000000-0008-0000-0200-0000C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93" name="楕円 192">
          <a:extLst>
            <a:ext uri="{FF2B5EF4-FFF2-40B4-BE49-F238E27FC236}">
              <a16:creationId xmlns:a16="http://schemas.microsoft.com/office/drawing/2014/main" xmlns="" id="{00000000-0008-0000-0200-0000C1000000}"/>
            </a:ext>
          </a:extLst>
        </xdr:cNvPr>
        <xdr:cNvSpPr/>
      </xdr:nvSpPr>
      <xdr:spPr>
        <a:xfrm>
          <a:off x="4584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9542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xmlns="" id="{00000000-0008-0000-0200-0000C2000000}"/>
            </a:ext>
          </a:extLst>
        </xdr:cNvPr>
        <xdr:cNvSpPr txBox="1"/>
      </xdr:nvSpPr>
      <xdr:spPr>
        <a:xfrm>
          <a:off x="4673600"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95" name="楕円 194">
          <a:extLst>
            <a:ext uri="{FF2B5EF4-FFF2-40B4-BE49-F238E27FC236}">
              <a16:creationId xmlns:a16="http://schemas.microsoft.com/office/drawing/2014/main" xmlns="" id="{00000000-0008-0000-0200-0000C3000000}"/>
            </a:ext>
          </a:extLst>
        </xdr:cNvPr>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81915</xdr:rowOff>
    </xdr:to>
    <xdr:cxnSp macro="">
      <xdr:nvCxnSpPr>
        <xdr:cNvPr id="196" name="直線コネクタ 195">
          <a:extLst>
            <a:ext uri="{FF2B5EF4-FFF2-40B4-BE49-F238E27FC236}">
              <a16:creationId xmlns:a16="http://schemas.microsoft.com/office/drawing/2014/main" xmlns="" id="{00000000-0008-0000-0200-0000C4000000}"/>
            </a:ext>
          </a:extLst>
        </xdr:cNvPr>
        <xdr:cNvCxnSpPr/>
      </xdr:nvCxnSpPr>
      <xdr:spPr>
        <a:xfrm>
          <a:off x="3797300" y="105384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153035</xdr:rowOff>
    </xdr:from>
    <xdr:to>
      <xdr:col>15</xdr:col>
      <xdr:colOff>101600</xdr:colOff>
      <xdr:row>61</xdr:row>
      <xdr:rowOff>83185</xdr:rowOff>
    </xdr:to>
    <xdr:sp macro="" textlink="">
      <xdr:nvSpPr>
        <xdr:cNvPr id="197" name="楕円 196">
          <a:extLst>
            <a:ext uri="{FF2B5EF4-FFF2-40B4-BE49-F238E27FC236}">
              <a16:creationId xmlns:a16="http://schemas.microsoft.com/office/drawing/2014/main" xmlns="" id="{00000000-0008-0000-0200-0000C5000000}"/>
            </a:ext>
          </a:extLst>
        </xdr:cNvPr>
        <xdr:cNvSpPr/>
      </xdr:nvSpPr>
      <xdr:spPr>
        <a:xfrm>
          <a:off x="2857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32385</xdr:rowOff>
    </xdr:from>
    <xdr:to>
      <xdr:col>19</xdr:col>
      <xdr:colOff>177800</xdr:colOff>
      <xdr:row>61</xdr:row>
      <xdr:rowOff>80010</xdr:rowOff>
    </xdr:to>
    <xdr:cxnSp macro="">
      <xdr:nvCxnSpPr>
        <xdr:cNvPr id="198" name="直線コネクタ 197">
          <a:extLst>
            <a:ext uri="{FF2B5EF4-FFF2-40B4-BE49-F238E27FC236}">
              <a16:creationId xmlns:a16="http://schemas.microsoft.com/office/drawing/2014/main" xmlns="" id="{00000000-0008-0000-0200-0000C6000000}"/>
            </a:ext>
          </a:extLst>
        </xdr:cNvPr>
        <xdr:cNvCxnSpPr/>
      </xdr:nvCxnSpPr>
      <xdr:spPr>
        <a:xfrm>
          <a:off x="2908300" y="10490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122555</xdr:rowOff>
    </xdr:from>
    <xdr:to>
      <xdr:col>10</xdr:col>
      <xdr:colOff>165100</xdr:colOff>
      <xdr:row>61</xdr:row>
      <xdr:rowOff>52705</xdr:rowOff>
    </xdr:to>
    <xdr:sp macro="" textlink="">
      <xdr:nvSpPr>
        <xdr:cNvPr id="199" name="楕円 198">
          <a:extLst>
            <a:ext uri="{FF2B5EF4-FFF2-40B4-BE49-F238E27FC236}">
              <a16:creationId xmlns:a16="http://schemas.microsoft.com/office/drawing/2014/main" xmlns="" id="{00000000-0008-0000-0200-0000C7000000}"/>
            </a:ext>
          </a:extLst>
        </xdr:cNvPr>
        <xdr:cNvSpPr/>
      </xdr:nvSpPr>
      <xdr:spPr>
        <a:xfrm>
          <a:off x="1968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xdr:rowOff>
    </xdr:from>
    <xdr:to>
      <xdr:col>15</xdr:col>
      <xdr:colOff>50800</xdr:colOff>
      <xdr:row>61</xdr:row>
      <xdr:rowOff>32385</xdr:rowOff>
    </xdr:to>
    <xdr:cxnSp macro="">
      <xdr:nvCxnSpPr>
        <xdr:cNvPr id="200" name="直線コネクタ 199">
          <a:extLst>
            <a:ext uri="{FF2B5EF4-FFF2-40B4-BE49-F238E27FC236}">
              <a16:creationId xmlns:a16="http://schemas.microsoft.com/office/drawing/2014/main" xmlns="" id="{00000000-0008-0000-0200-0000C8000000}"/>
            </a:ext>
          </a:extLst>
        </xdr:cNvPr>
        <xdr:cNvCxnSpPr/>
      </xdr:nvCxnSpPr>
      <xdr:spPr>
        <a:xfrm>
          <a:off x="2019300" y="104603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95885</xdr:rowOff>
    </xdr:from>
    <xdr:to>
      <xdr:col>6</xdr:col>
      <xdr:colOff>38100</xdr:colOff>
      <xdr:row>61</xdr:row>
      <xdr:rowOff>26035</xdr:rowOff>
    </xdr:to>
    <xdr:sp macro="" textlink="">
      <xdr:nvSpPr>
        <xdr:cNvPr id="201" name="楕円 200">
          <a:extLst>
            <a:ext uri="{FF2B5EF4-FFF2-40B4-BE49-F238E27FC236}">
              <a16:creationId xmlns:a16="http://schemas.microsoft.com/office/drawing/2014/main" xmlns="" id="{00000000-0008-0000-0200-0000C9000000}"/>
            </a:ext>
          </a:extLst>
        </xdr:cNvPr>
        <xdr:cNvSpPr/>
      </xdr:nvSpPr>
      <xdr:spPr>
        <a:xfrm>
          <a:off x="1079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146685</xdr:rowOff>
    </xdr:from>
    <xdr:to>
      <xdr:col>10</xdr:col>
      <xdr:colOff>114300</xdr:colOff>
      <xdr:row>61</xdr:row>
      <xdr:rowOff>1905</xdr:rowOff>
    </xdr:to>
    <xdr:cxnSp macro="">
      <xdr:nvCxnSpPr>
        <xdr:cNvPr id="202" name="直線コネクタ 201">
          <a:extLst>
            <a:ext uri="{FF2B5EF4-FFF2-40B4-BE49-F238E27FC236}">
              <a16:creationId xmlns:a16="http://schemas.microsoft.com/office/drawing/2014/main" xmlns="" id="{00000000-0008-0000-0200-0000CA000000}"/>
            </a:ext>
          </a:extLst>
        </xdr:cNvPr>
        <xdr:cNvCxnSpPr/>
      </xdr:nvCxnSpPr>
      <xdr:spPr>
        <a:xfrm>
          <a:off x="1130300" y="104336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a:extLst>
            <a:ext uri="{FF2B5EF4-FFF2-40B4-BE49-F238E27FC236}">
              <a16:creationId xmlns:a16="http://schemas.microsoft.com/office/drawing/2014/main" xmlns="" id="{00000000-0008-0000-0200-0000CB000000}"/>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a:extLst>
            <a:ext uri="{FF2B5EF4-FFF2-40B4-BE49-F238E27FC236}">
              <a16:creationId xmlns:a16="http://schemas.microsoft.com/office/drawing/2014/main" xmlns="" id="{00000000-0008-0000-0200-0000CC000000}"/>
            </a:ext>
          </a:extLst>
        </xdr:cNvPr>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a:extLst>
            <a:ext uri="{FF2B5EF4-FFF2-40B4-BE49-F238E27FC236}">
              <a16:creationId xmlns:a16="http://schemas.microsoft.com/office/drawing/2014/main" xmlns="" id="{00000000-0008-0000-0200-0000CD000000}"/>
            </a:ext>
          </a:extLst>
        </xdr:cNvPr>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aveValue【体育館・プール】&#10;有形固定資産減価償却率">
          <a:extLst>
            <a:ext uri="{FF2B5EF4-FFF2-40B4-BE49-F238E27FC236}">
              <a16:creationId xmlns:a16="http://schemas.microsoft.com/office/drawing/2014/main" xmlns="" id="{00000000-0008-0000-0200-0000CE000000}"/>
            </a:ext>
          </a:extLst>
        </xdr:cNvPr>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207" name="n_1mainValue【体育館・プール】&#10;有形固定資産減価償却率">
          <a:extLst>
            <a:ext uri="{FF2B5EF4-FFF2-40B4-BE49-F238E27FC236}">
              <a16:creationId xmlns:a16="http://schemas.microsoft.com/office/drawing/2014/main" xmlns="" id="{00000000-0008-0000-0200-0000CF000000}"/>
            </a:ext>
          </a:extLst>
        </xdr:cNvPr>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74312</xdr:rowOff>
    </xdr:from>
    <xdr:ext cx="405111" cy="259045"/>
    <xdr:sp macro="" textlink="">
      <xdr:nvSpPr>
        <xdr:cNvPr id="208" name="n_2mainValue【体育館・プール】&#10;有形固定資産減価償却率">
          <a:extLst>
            <a:ext uri="{FF2B5EF4-FFF2-40B4-BE49-F238E27FC236}">
              <a16:creationId xmlns:a16="http://schemas.microsoft.com/office/drawing/2014/main" xmlns="" id="{00000000-0008-0000-0200-0000D0000000}"/>
            </a:ext>
          </a:extLst>
        </xdr:cNvPr>
        <xdr:cNvSpPr txBox="1"/>
      </xdr:nvSpPr>
      <xdr:spPr>
        <a:xfrm>
          <a:off x="2705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43832</xdr:rowOff>
    </xdr:from>
    <xdr:ext cx="405111" cy="259045"/>
    <xdr:sp macro="" textlink="">
      <xdr:nvSpPr>
        <xdr:cNvPr id="209" name="n_3mainValue【体育館・プール】&#10;有形固定資産減価償却率">
          <a:extLst>
            <a:ext uri="{FF2B5EF4-FFF2-40B4-BE49-F238E27FC236}">
              <a16:creationId xmlns:a16="http://schemas.microsoft.com/office/drawing/2014/main" xmlns="" id="{00000000-0008-0000-0200-0000D1000000}"/>
            </a:ext>
          </a:extLst>
        </xdr:cNvPr>
        <xdr:cNvSpPr txBox="1"/>
      </xdr:nvSpPr>
      <xdr:spPr>
        <a:xfrm>
          <a:off x="1816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17162</xdr:rowOff>
    </xdr:from>
    <xdr:ext cx="405111" cy="259045"/>
    <xdr:sp macro="" textlink="">
      <xdr:nvSpPr>
        <xdr:cNvPr id="210" name="n_4mainValue【体育館・プール】&#10;有形固定資産減価償却率">
          <a:extLst>
            <a:ext uri="{FF2B5EF4-FFF2-40B4-BE49-F238E27FC236}">
              <a16:creationId xmlns:a16="http://schemas.microsoft.com/office/drawing/2014/main" xmlns="" id="{00000000-0008-0000-0200-0000D2000000}"/>
            </a:ext>
          </a:extLst>
        </xdr:cNvPr>
        <xdr:cNvSpPr txBox="1"/>
      </xdr:nvSpPr>
      <xdr:spPr>
        <a:xfrm>
          <a:off x="9277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xmlns="" id="{00000000-0008-0000-0200-0000D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xmlns="" id="{00000000-0008-0000-0200-0000D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xmlns="" id="{00000000-0008-0000-0200-0000D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xmlns="" id="{00000000-0008-0000-0200-0000D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xmlns="" id="{00000000-0008-0000-0200-0000D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xmlns="" id="{00000000-0008-0000-0200-0000D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xmlns="" id="{00000000-0008-0000-0200-0000D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xmlns="" id="{00000000-0008-0000-0200-0000D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xmlns="" id="{00000000-0008-0000-0200-0000D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xmlns="" id="{00000000-0008-0000-0200-0000D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a:extLst>
            <a:ext uri="{FF2B5EF4-FFF2-40B4-BE49-F238E27FC236}">
              <a16:creationId xmlns:a16="http://schemas.microsoft.com/office/drawing/2014/main" xmlns="" id="{00000000-0008-0000-0200-0000D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xmlns="" id="{00000000-0008-0000-0200-0000D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a:extLst>
            <a:ext uri="{FF2B5EF4-FFF2-40B4-BE49-F238E27FC236}">
              <a16:creationId xmlns:a16="http://schemas.microsoft.com/office/drawing/2014/main" xmlns="" id="{00000000-0008-0000-0200-0000D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a:extLst>
            <a:ext uri="{FF2B5EF4-FFF2-40B4-BE49-F238E27FC236}">
              <a16:creationId xmlns:a16="http://schemas.microsoft.com/office/drawing/2014/main" xmlns="" id="{00000000-0008-0000-0200-0000E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a:extLst>
            <a:ext uri="{FF2B5EF4-FFF2-40B4-BE49-F238E27FC236}">
              <a16:creationId xmlns:a16="http://schemas.microsoft.com/office/drawing/2014/main" xmlns="" id="{00000000-0008-0000-0200-0000E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a:extLst>
            <a:ext uri="{FF2B5EF4-FFF2-40B4-BE49-F238E27FC236}">
              <a16:creationId xmlns:a16="http://schemas.microsoft.com/office/drawing/2014/main" xmlns="" id="{00000000-0008-0000-0200-0000E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a:extLst>
            <a:ext uri="{FF2B5EF4-FFF2-40B4-BE49-F238E27FC236}">
              <a16:creationId xmlns:a16="http://schemas.microsoft.com/office/drawing/2014/main" xmlns="" id="{00000000-0008-0000-0200-0000E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a:extLst>
            <a:ext uri="{FF2B5EF4-FFF2-40B4-BE49-F238E27FC236}">
              <a16:creationId xmlns:a16="http://schemas.microsoft.com/office/drawing/2014/main" xmlns="" id="{00000000-0008-0000-0200-0000E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a:extLst>
            <a:ext uri="{FF2B5EF4-FFF2-40B4-BE49-F238E27FC236}">
              <a16:creationId xmlns:a16="http://schemas.microsoft.com/office/drawing/2014/main" xmlns="" id="{00000000-0008-0000-0200-0000E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a:extLst>
            <a:ext uri="{FF2B5EF4-FFF2-40B4-BE49-F238E27FC236}">
              <a16:creationId xmlns:a16="http://schemas.microsoft.com/office/drawing/2014/main" xmlns="" id="{00000000-0008-0000-0200-0000E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xmlns="" id="{00000000-0008-0000-02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xmlns="" id="{00000000-0008-0000-0200-0000E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xmlns="" id="{00000000-0008-0000-02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a:extLst>
            <a:ext uri="{FF2B5EF4-FFF2-40B4-BE49-F238E27FC236}">
              <a16:creationId xmlns:a16="http://schemas.microsoft.com/office/drawing/2014/main" xmlns="" id="{00000000-0008-0000-0200-0000EA000000}"/>
            </a:ext>
          </a:extLst>
        </xdr:cNvPr>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a:extLst>
            <a:ext uri="{FF2B5EF4-FFF2-40B4-BE49-F238E27FC236}">
              <a16:creationId xmlns:a16="http://schemas.microsoft.com/office/drawing/2014/main" xmlns="" id="{00000000-0008-0000-0200-0000EB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a:extLst>
            <a:ext uri="{FF2B5EF4-FFF2-40B4-BE49-F238E27FC236}">
              <a16:creationId xmlns:a16="http://schemas.microsoft.com/office/drawing/2014/main" xmlns="" id="{00000000-0008-0000-0200-0000EC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a:extLst>
            <a:ext uri="{FF2B5EF4-FFF2-40B4-BE49-F238E27FC236}">
              <a16:creationId xmlns:a16="http://schemas.microsoft.com/office/drawing/2014/main" xmlns="" id="{00000000-0008-0000-0200-0000ED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a:extLst>
            <a:ext uri="{FF2B5EF4-FFF2-40B4-BE49-F238E27FC236}">
              <a16:creationId xmlns:a16="http://schemas.microsoft.com/office/drawing/2014/main" xmlns="" id="{00000000-0008-0000-0200-0000EE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27957</xdr:rowOff>
    </xdr:from>
    <xdr:ext cx="469744" cy="259045"/>
    <xdr:sp macro="" textlink="">
      <xdr:nvSpPr>
        <xdr:cNvPr id="239" name="【体育館・プール】&#10;一人当たり面積平均値テキスト">
          <a:extLst>
            <a:ext uri="{FF2B5EF4-FFF2-40B4-BE49-F238E27FC236}">
              <a16:creationId xmlns:a16="http://schemas.microsoft.com/office/drawing/2014/main" xmlns="" id="{00000000-0008-0000-0200-0000EF000000}"/>
            </a:ext>
          </a:extLst>
        </xdr:cNvPr>
        <xdr:cNvSpPr txBox="1"/>
      </xdr:nvSpPr>
      <xdr:spPr>
        <a:xfrm>
          <a:off x="10515600" y="1065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a:extLst>
            <a:ext uri="{FF2B5EF4-FFF2-40B4-BE49-F238E27FC236}">
              <a16:creationId xmlns:a16="http://schemas.microsoft.com/office/drawing/2014/main" xmlns="" id="{00000000-0008-0000-0200-0000F0000000}"/>
            </a:ext>
          </a:extLst>
        </xdr:cNvPr>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a:extLst>
            <a:ext uri="{FF2B5EF4-FFF2-40B4-BE49-F238E27FC236}">
              <a16:creationId xmlns:a16="http://schemas.microsoft.com/office/drawing/2014/main" xmlns="" id="{00000000-0008-0000-0200-0000F1000000}"/>
            </a:ext>
          </a:extLst>
        </xdr:cNvPr>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a:extLst>
            <a:ext uri="{FF2B5EF4-FFF2-40B4-BE49-F238E27FC236}">
              <a16:creationId xmlns:a16="http://schemas.microsoft.com/office/drawing/2014/main" xmlns="" id="{00000000-0008-0000-0200-0000F2000000}"/>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a:extLst>
            <a:ext uri="{FF2B5EF4-FFF2-40B4-BE49-F238E27FC236}">
              <a16:creationId xmlns:a16="http://schemas.microsoft.com/office/drawing/2014/main" xmlns="" id="{00000000-0008-0000-0200-0000F3000000}"/>
            </a:ext>
          </a:extLst>
        </xdr:cNvPr>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a:extLst>
            <a:ext uri="{FF2B5EF4-FFF2-40B4-BE49-F238E27FC236}">
              <a16:creationId xmlns:a16="http://schemas.microsoft.com/office/drawing/2014/main" xmlns="" id="{00000000-0008-0000-0200-0000F4000000}"/>
            </a:ext>
          </a:extLst>
        </xdr:cNvPr>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000000-0008-0000-02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00000000-0008-0000-02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00000000-0008-0000-02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00000000-0008-0000-02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xmlns="" id="{00000000-0008-0000-02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157480</xdr:rowOff>
    </xdr:from>
    <xdr:to>
      <xdr:col>55</xdr:col>
      <xdr:colOff>50800</xdr:colOff>
      <xdr:row>60</xdr:row>
      <xdr:rowOff>87630</xdr:rowOff>
    </xdr:to>
    <xdr:sp macro="" textlink="">
      <xdr:nvSpPr>
        <xdr:cNvPr id="250" name="楕円 249">
          <a:extLst>
            <a:ext uri="{FF2B5EF4-FFF2-40B4-BE49-F238E27FC236}">
              <a16:creationId xmlns:a16="http://schemas.microsoft.com/office/drawing/2014/main" xmlns="" id="{00000000-0008-0000-0200-0000FA000000}"/>
            </a:ext>
          </a:extLst>
        </xdr:cNvPr>
        <xdr:cNvSpPr/>
      </xdr:nvSpPr>
      <xdr:spPr>
        <a:xfrm>
          <a:off x="10426700" y="102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8907</xdr:rowOff>
    </xdr:from>
    <xdr:ext cx="469744" cy="259045"/>
    <xdr:sp macro="" textlink="">
      <xdr:nvSpPr>
        <xdr:cNvPr id="251" name="【体育館・プール】&#10;一人当たり面積該当値テキスト">
          <a:extLst>
            <a:ext uri="{FF2B5EF4-FFF2-40B4-BE49-F238E27FC236}">
              <a16:creationId xmlns:a16="http://schemas.microsoft.com/office/drawing/2014/main" xmlns="" id="{00000000-0008-0000-0200-0000FB000000}"/>
            </a:ext>
          </a:extLst>
        </xdr:cNvPr>
        <xdr:cNvSpPr txBox="1"/>
      </xdr:nvSpPr>
      <xdr:spPr>
        <a:xfrm>
          <a:off x="10515600" y="1012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5080</xdr:rowOff>
    </xdr:from>
    <xdr:to>
      <xdr:col>50</xdr:col>
      <xdr:colOff>165100</xdr:colOff>
      <xdr:row>60</xdr:row>
      <xdr:rowOff>106680</xdr:rowOff>
    </xdr:to>
    <xdr:sp macro="" textlink="">
      <xdr:nvSpPr>
        <xdr:cNvPr id="252" name="楕円 251">
          <a:extLst>
            <a:ext uri="{FF2B5EF4-FFF2-40B4-BE49-F238E27FC236}">
              <a16:creationId xmlns:a16="http://schemas.microsoft.com/office/drawing/2014/main" xmlns="" id="{00000000-0008-0000-0200-0000FC000000}"/>
            </a:ext>
          </a:extLst>
        </xdr:cNvPr>
        <xdr:cNvSpPr/>
      </xdr:nvSpPr>
      <xdr:spPr>
        <a:xfrm>
          <a:off x="9588500" y="102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36830</xdr:rowOff>
    </xdr:from>
    <xdr:to>
      <xdr:col>55</xdr:col>
      <xdr:colOff>0</xdr:colOff>
      <xdr:row>60</xdr:row>
      <xdr:rowOff>55880</xdr:rowOff>
    </xdr:to>
    <xdr:cxnSp macro="">
      <xdr:nvCxnSpPr>
        <xdr:cNvPr id="253" name="直線コネクタ 252">
          <a:extLst>
            <a:ext uri="{FF2B5EF4-FFF2-40B4-BE49-F238E27FC236}">
              <a16:creationId xmlns:a16="http://schemas.microsoft.com/office/drawing/2014/main" xmlns="" id="{00000000-0008-0000-0200-0000FD000000}"/>
            </a:ext>
          </a:extLst>
        </xdr:cNvPr>
        <xdr:cNvCxnSpPr/>
      </xdr:nvCxnSpPr>
      <xdr:spPr>
        <a:xfrm flipV="1">
          <a:off x="9639300" y="103238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167640</xdr:rowOff>
    </xdr:from>
    <xdr:to>
      <xdr:col>46</xdr:col>
      <xdr:colOff>38100</xdr:colOff>
      <xdr:row>60</xdr:row>
      <xdr:rowOff>97790</xdr:rowOff>
    </xdr:to>
    <xdr:sp macro="" textlink="">
      <xdr:nvSpPr>
        <xdr:cNvPr id="254" name="楕円 253">
          <a:extLst>
            <a:ext uri="{FF2B5EF4-FFF2-40B4-BE49-F238E27FC236}">
              <a16:creationId xmlns:a16="http://schemas.microsoft.com/office/drawing/2014/main" xmlns="" id="{00000000-0008-0000-0200-0000FE000000}"/>
            </a:ext>
          </a:extLst>
        </xdr:cNvPr>
        <xdr:cNvSpPr/>
      </xdr:nvSpPr>
      <xdr:spPr>
        <a:xfrm>
          <a:off x="86995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46990</xdr:rowOff>
    </xdr:from>
    <xdr:to>
      <xdr:col>50</xdr:col>
      <xdr:colOff>114300</xdr:colOff>
      <xdr:row>60</xdr:row>
      <xdr:rowOff>55880</xdr:rowOff>
    </xdr:to>
    <xdr:cxnSp macro="">
      <xdr:nvCxnSpPr>
        <xdr:cNvPr id="255" name="直線コネクタ 254">
          <a:extLst>
            <a:ext uri="{FF2B5EF4-FFF2-40B4-BE49-F238E27FC236}">
              <a16:creationId xmlns:a16="http://schemas.microsoft.com/office/drawing/2014/main" xmlns="" id="{00000000-0008-0000-0200-0000FF000000}"/>
            </a:ext>
          </a:extLst>
        </xdr:cNvPr>
        <xdr:cNvCxnSpPr/>
      </xdr:nvCxnSpPr>
      <xdr:spPr>
        <a:xfrm>
          <a:off x="8750300" y="103339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26670</xdr:rowOff>
    </xdr:from>
    <xdr:to>
      <xdr:col>41</xdr:col>
      <xdr:colOff>101600</xdr:colOff>
      <xdr:row>60</xdr:row>
      <xdr:rowOff>128270</xdr:rowOff>
    </xdr:to>
    <xdr:sp macro="" textlink="">
      <xdr:nvSpPr>
        <xdr:cNvPr id="256" name="楕円 255">
          <a:extLst>
            <a:ext uri="{FF2B5EF4-FFF2-40B4-BE49-F238E27FC236}">
              <a16:creationId xmlns:a16="http://schemas.microsoft.com/office/drawing/2014/main" xmlns="" id="{00000000-0008-0000-0200-000000010000}"/>
            </a:ext>
          </a:extLst>
        </xdr:cNvPr>
        <xdr:cNvSpPr/>
      </xdr:nvSpPr>
      <xdr:spPr>
        <a:xfrm>
          <a:off x="7810500" y="103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46990</xdr:rowOff>
    </xdr:from>
    <xdr:to>
      <xdr:col>45</xdr:col>
      <xdr:colOff>177800</xdr:colOff>
      <xdr:row>60</xdr:row>
      <xdr:rowOff>77470</xdr:rowOff>
    </xdr:to>
    <xdr:cxnSp macro="">
      <xdr:nvCxnSpPr>
        <xdr:cNvPr id="257" name="直線コネクタ 256">
          <a:extLst>
            <a:ext uri="{FF2B5EF4-FFF2-40B4-BE49-F238E27FC236}">
              <a16:creationId xmlns:a16="http://schemas.microsoft.com/office/drawing/2014/main" xmlns="" id="{00000000-0008-0000-0200-000001010000}"/>
            </a:ext>
          </a:extLst>
        </xdr:cNvPr>
        <xdr:cNvCxnSpPr/>
      </xdr:nvCxnSpPr>
      <xdr:spPr>
        <a:xfrm flipV="1">
          <a:off x="7861300" y="103339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30480</xdr:rowOff>
    </xdr:from>
    <xdr:to>
      <xdr:col>36</xdr:col>
      <xdr:colOff>165100</xdr:colOff>
      <xdr:row>60</xdr:row>
      <xdr:rowOff>132080</xdr:rowOff>
    </xdr:to>
    <xdr:sp macro="" textlink="">
      <xdr:nvSpPr>
        <xdr:cNvPr id="258" name="楕円 257">
          <a:extLst>
            <a:ext uri="{FF2B5EF4-FFF2-40B4-BE49-F238E27FC236}">
              <a16:creationId xmlns:a16="http://schemas.microsoft.com/office/drawing/2014/main" xmlns="" id="{00000000-0008-0000-0200-000002010000}"/>
            </a:ext>
          </a:extLst>
        </xdr:cNvPr>
        <xdr:cNvSpPr/>
      </xdr:nvSpPr>
      <xdr:spPr>
        <a:xfrm>
          <a:off x="69215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77470</xdr:rowOff>
    </xdr:from>
    <xdr:to>
      <xdr:col>41</xdr:col>
      <xdr:colOff>50800</xdr:colOff>
      <xdr:row>60</xdr:row>
      <xdr:rowOff>81280</xdr:rowOff>
    </xdr:to>
    <xdr:cxnSp macro="">
      <xdr:nvCxnSpPr>
        <xdr:cNvPr id="259" name="直線コネクタ 258">
          <a:extLst>
            <a:ext uri="{FF2B5EF4-FFF2-40B4-BE49-F238E27FC236}">
              <a16:creationId xmlns:a16="http://schemas.microsoft.com/office/drawing/2014/main" xmlns="" id="{00000000-0008-0000-0200-000003010000}"/>
            </a:ext>
          </a:extLst>
        </xdr:cNvPr>
        <xdr:cNvCxnSpPr/>
      </xdr:nvCxnSpPr>
      <xdr:spPr>
        <a:xfrm flipV="1">
          <a:off x="6972300" y="10364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130827</xdr:rowOff>
    </xdr:from>
    <xdr:ext cx="469744" cy="259045"/>
    <xdr:sp macro="" textlink="">
      <xdr:nvSpPr>
        <xdr:cNvPr id="260" name="n_1aveValue【体育館・プール】&#10;一人当たり面積">
          <a:extLst>
            <a:ext uri="{FF2B5EF4-FFF2-40B4-BE49-F238E27FC236}">
              <a16:creationId xmlns:a16="http://schemas.microsoft.com/office/drawing/2014/main" xmlns="" id="{00000000-0008-0000-0200-000004010000}"/>
            </a:ext>
          </a:extLst>
        </xdr:cNvPr>
        <xdr:cNvSpPr txBox="1"/>
      </xdr:nvSpPr>
      <xdr:spPr>
        <a:xfrm>
          <a:off x="93917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1" name="n_2aveValue【体育館・プール】&#10;一人当たり面積">
          <a:extLst>
            <a:ext uri="{FF2B5EF4-FFF2-40B4-BE49-F238E27FC236}">
              <a16:creationId xmlns:a16="http://schemas.microsoft.com/office/drawing/2014/main" xmlns="" id="{00000000-0008-0000-0200-000005010000}"/>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154957</xdr:rowOff>
    </xdr:from>
    <xdr:ext cx="469744" cy="259045"/>
    <xdr:sp macro="" textlink="">
      <xdr:nvSpPr>
        <xdr:cNvPr id="262" name="n_3aveValue【体育館・プール】&#10;一人当たり面積">
          <a:extLst>
            <a:ext uri="{FF2B5EF4-FFF2-40B4-BE49-F238E27FC236}">
              <a16:creationId xmlns:a16="http://schemas.microsoft.com/office/drawing/2014/main" xmlns="" id="{00000000-0008-0000-0200-000006010000}"/>
            </a:ext>
          </a:extLst>
        </xdr:cNvPr>
        <xdr:cNvSpPr txBox="1"/>
      </xdr:nvSpPr>
      <xdr:spPr>
        <a:xfrm>
          <a:off x="7626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263" name="n_4aveValue【体育館・プール】&#10;一人当たり面積">
          <a:extLst>
            <a:ext uri="{FF2B5EF4-FFF2-40B4-BE49-F238E27FC236}">
              <a16:creationId xmlns:a16="http://schemas.microsoft.com/office/drawing/2014/main" xmlns="" id="{00000000-0008-0000-0200-000007010000}"/>
            </a:ext>
          </a:extLst>
        </xdr:cNvPr>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123207</xdr:rowOff>
    </xdr:from>
    <xdr:ext cx="469744" cy="259045"/>
    <xdr:sp macro="" textlink="">
      <xdr:nvSpPr>
        <xdr:cNvPr id="264" name="n_1mainValue【体育館・プール】&#10;一人当たり面積">
          <a:extLst>
            <a:ext uri="{FF2B5EF4-FFF2-40B4-BE49-F238E27FC236}">
              <a16:creationId xmlns:a16="http://schemas.microsoft.com/office/drawing/2014/main" xmlns="" id="{00000000-0008-0000-0200-000008010000}"/>
            </a:ext>
          </a:extLst>
        </xdr:cNvPr>
        <xdr:cNvSpPr txBox="1"/>
      </xdr:nvSpPr>
      <xdr:spPr>
        <a:xfrm>
          <a:off x="9391727" y="1006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114317</xdr:rowOff>
    </xdr:from>
    <xdr:ext cx="469744" cy="259045"/>
    <xdr:sp macro="" textlink="">
      <xdr:nvSpPr>
        <xdr:cNvPr id="265" name="n_2mainValue【体育館・プール】&#10;一人当たり面積">
          <a:extLst>
            <a:ext uri="{FF2B5EF4-FFF2-40B4-BE49-F238E27FC236}">
              <a16:creationId xmlns:a16="http://schemas.microsoft.com/office/drawing/2014/main" xmlns="" id="{00000000-0008-0000-0200-000009010000}"/>
            </a:ext>
          </a:extLst>
        </xdr:cNvPr>
        <xdr:cNvSpPr txBox="1"/>
      </xdr:nvSpPr>
      <xdr:spPr>
        <a:xfrm>
          <a:off x="851542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144797</xdr:rowOff>
    </xdr:from>
    <xdr:ext cx="469744" cy="259045"/>
    <xdr:sp macro="" textlink="">
      <xdr:nvSpPr>
        <xdr:cNvPr id="266" name="n_3mainValue【体育館・プール】&#10;一人当たり面積">
          <a:extLst>
            <a:ext uri="{FF2B5EF4-FFF2-40B4-BE49-F238E27FC236}">
              <a16:creationId xmlns:a16="http://schemas.microsoft.com/office/drawing/2014/main" xmlns="" id="{00000000-0008-0000-0200-00000A010000}"/>
            </a:ext>
          </a:extLst>
        </xdr:cNvPr>
        <xdr:cNvSpPr txBox="1"/>
      </xdr:nvSpPr>
      <xdr:spPr>
        <a:xfrm>
          <a:off x="7626427" y="100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148607</xdr:rowOff>
    </xdr:from>
    <xdr:ext cx="469744" cy="259045"/>
    <xdr:sp macro="" textlink="">
      <xdr:nvSpPr>
        <xdr:cNvPr id="267" name="n_4mainValue【体育館・プール】&#10;一人当たり面積">
          <a:extLst>
            <a:ext uri="{FF2B5EF4-FFF2-40B4-BE49-F238E27FC236}">
              <a16:creationId xmlns:a16="http://schemas.microsoft.com/office/drawing/2014/main" xmlns="" id="{00000000-0008-0000-0200-00000B010000}"/>
            </a:ext>
          </a:extLst>
        </xdr:cNvPr>
        <xdr:cNvSpPr txBox="1"/>
      </xdr:nvSpPr>
      <xdr:spPr>
        <a:xfrm>
          <a:off x="6737427" y="100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xmlns="" id="{00000000-0008-0000-02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xmlns="" id="{00000000-0008-0000-02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xmlns="" id="{00000000-0008-0000-02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xmlns="" id="{00000000-0008-0000-02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xmlns="" id="{00000000-0008-0000-02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xmlns="" id="{00000000-0008-0000-02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xmlns="" id="{00000000-0008-0000-02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xmlns="" id="{00000000-0008-0000-02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xmlns="" id="{00000000-0008-0000-0200-000017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xmlns="" id="{00000000-0008-0000-0200-000018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xmlns="" id="{00000000-0008-0000-0200-000019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xmlns="" id="{00000000-0008-0000-0200-00001A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xmlns="" id="{00000000-0008-0000-0200-00001B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xmlns="" id="{00000000-0008-0000-0200-00001C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xmlns="" id="{00000000-0008-0000-0200-00001D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xmlns="" id="{00000000-0008-0000-0200-00001E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xmlns="" id="{00000000-0008-0000-0200-00001F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xmlns="" id="{00000000-0008-0000-0200-000020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xmlns="" id="{00000000-0008-0000-0200-000021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a:extLst>
            <a:ext uri="{FF2B5EF4-FFF2-40B4-BE49-F238E27FC236}">
              <a16:creationId xmlns:a16="http://schemas.microsoft.com/office/drawing/2014/main" xmlns="" id="{00000000-0008-0000-0200-000022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xmlns="" id="{00000000-0008-0000-0200-00002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xmlns="" id="{00000000-0008-0000-0200-00002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a:extLst>
            <a:ext uri="{FF2B5EF4-FFF2-40B4-BE49-F238E27FC236}">
              <a16:creationId xmlns:a16="http://schemas.microsoft.com/office/drawing/2014/main" xmlns="" id="{00000000-0008-0000-0200-000025010000}"/>
            </a:ext>
          </a:extLst>
        </xdr:cNvPr>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a:extLst>
            <a:ext uri="{FF2B5EF4-FFF2-40B4-BE49-F238E27FC236}">
              <a16:creationId xmlns:a16="http://schemas.microsoft.com/office/drawing/2014/main" xmlns="" id="{00000000-0008-0000-0200-000026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a:extLst>
            <a:ext uri="{FF2B5EF4-FFF2-40B4-BE49-F238E27FC236}">
              <a16:creationId xmlns:a16="http://schemas.microsoft.com/office/drawing/2014/main" xmlns="" id="{00000000-0008-0000-0200-000027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a:extLst>
            <a:ext uri="{FF2B5EF4-FFF2-40B4-BE49-F238E27FC236}">
              <a16:creationId xmlns:a16="http://schemas.microsoft.com/office/drawing/2014/main" xmlns="" id="{00000000-0008-0000-0200-000028010000}"/>
            </a:ext>
          </a:extLst>
        </xdr:cNvPr>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a:extLst>
            <a:ext uri="{FF2B5EF4-FFF2-40B4-BE49-F238E27FC236}">
              <a16:creationId xmlns:a16="http://schemas.microsoft.com/office/drawing/2014/main" xmlns="" id="{00000000-0008-0000-0200-000029010000}"/>
            </a:ext>
          </a:extLst>
        </xdr:cNvPr>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8" name="【福祉施設】&#10;有形固定資産減価償却率平均値テキスト">
          <a:extLst>
            <a:ext uri="{FF2B5EF4-FFF2-40B4-BE49-F238E27FC236}">
              <a16:creationId xmlns:a16="http://schemas.microsoft.com/office/drawing/2014/main" xmlns="" id="{00000000-0008-0000-0200-00002A010000}"/>
            </a:ext>
          </a:extLst>
        </xdr:cNvPr>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a:extLst>
            <a:ext uri="{FF2B5EF4-FFF2-40B4-BE49-F238E27FC236}">
              <a16:creationId xmlns:a16="http://schemas.microsoft.com/office/drawing/2014/main" xmlns="" id="{00000000-0008-0000-0200-00002B010000}"/>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a:extLst>
            <a:ext uri="{FF2B5EF4-FFF2-40B4-BE49-F238E27FC236}">
              <a16:creationId xmlns:a16="http://schemas.microsoft.com/office/drawing/2014/main" xmlns="" id="{00000000-0008-0000-0200-00002C010000}"/>
            </a:ext>
          </a:extLst>
        </xdr:cNvPr>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a:extLst>
            <a:ext uri="{FF2B5EF4-FFF2-40B4-BE49-F238E27FC236}">
              <a16:creationId xmlns:a16="http://schemas.microsoft.com/office/drawing/2014/main" xmlns="" id="{00000000-0008-0000-0200-00002D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a:extLst>
            <a:ext uri="{FF2B5EF4-FFF2-40B4-BE49-F238E27FC236}">
              <a16:creationId xmlns:a16="http://schemas.microsoft.com/office/drawing/2014/main" xmlns="" id="{00000000-0008-0000-0200-00002E010000}"/>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a:extLst>
            <a:ext uri="{FF2B5EF4-FFF2-40B4-BE49-F238E27FC236}">
              <a16:creationId xmlns:a16="http://schemas.microsoft.com/office/drawing/2014/main" xmlns="" id="{00000000-0008-0000-0200-00002F010000}"/>
            </a:ext>
          </a:extLst>
        </xdr:cNvPr>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00000000-0008-0000-0200-00003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00000000-0008-0000-0200-00003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xmlns="" id="{00000000-0008-0000-0200-00003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xmlns="" id="{00000000-0008-0000-0200-00003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xmlns="" id="{00000000-0008-0000-0200-00003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137523</xdr:rowOff>
    </xdr:from>
    <xdr:to>
      <xdr:col>24</xdr:col>
      <xdr:colOff>114300</xdr:colOff>
      <xdr:row>83</xdr:row>
      <xdr:rowOff>67673</xdr:rowOff>
    </xdr:to>
    <xdr:sp macro="" textlink="">
      <xdr:nvSpPr>
        <xdr:cNvPr id="309" name="楕円 308">
          <a:extLst>
            <a:ext uri="{FF2B5EF4-FFF2-40B4-BE49-F238E27FC236}">
              <a16:creationId xmlns:a16="http://schemas.microsoft.com/office/drawing/2014/main" xmlns="" id="{00000000-0008-0000-0200-000035010000}"/>
            </a:ext>
          </a:extLst>
        </xdr:cNvPr>
        <xdr:cNvSpPr/>
      </xdr:nvSpPr>
      <xdr:spPr>
        <a:xfrm>
          <a:off x="45847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115950</xdr:rowOff>
    </xdr:from>
    <xdr:ext cx="405111" cy="259045"/>
    <xdr:sp macro="" textlink="">
      <xdr:nvSpPr>
        <xdr:cNvPr id="310" name="【福祉施設】&#10;有形固定資産減価償却率該当値テキスト">
          <a:extLst>
            <a:ext uri="{FF2B5EF4-FFF2-40B4-BE49-F238E27FC236}">
              <a16:creationId xmlns:a16="http://schemas.microsoft.com/office/drawing/2014/main" xmlns="" id="{00000000-0008-0000-0200-000036010000}"/>
            </a:ext>
          </a:extLst>
        </xdr:cNvPr>
        <xdr:cNvSpPr txBox="1"/>
      </xdr:nvSpPr>
      <xdr:spPr>
        <a:xfrm>
          <a:off x="4673600"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122827</xdr:rowOff>
    </xdr:from>
    <xdr:to>
      <xdr:col>20</xdr:col>
      <xdr:colOff>38100</xdr:colOff>
      <xdr:row>83</xdr:row>
      <xdr:rowOff>52977</xdr:rowOff>
    </xdr:to>
    <xdr:sp macro="" textlink="">
      <xdr:nvSpPr>
        <xdr:cNvPr id="311" name="楕円 310">
          <a:extLst>
            <a:ext uri="{FF2B5EF4-FFF2-40B4-BE49-F238E27FC236}">
              <a16:creationId xmlns:a16="http://schemas.microsoft.com/office/drawing/2014/main" xmlns="" id="{00000000-0008-0000-0200-000037010000}"/>
            </a:ext>
          </a:extLst>
        </xdr:cNvPr>
        <xdr:cNvSpPr/>
      </xdr:nvSpPr>
      <xdr:spPr>
        <a:xfrm>
          <a:off x="3746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2177</xdr:rowOff>
    </xdr:from>
    <xdr:to>
      <xdr:col>24</xdr:col>
      <xdr:colOff>63500</xdr:colOff>
      <xdr:row>83</xdr:row>
      <xdr:rowOff>16873</xdr:rowOff>
    </xdr:to>
    <xdr:cxnSp macro="">
      <xdr:nvCxnSpPr>
        <xdr:cNvPr id="312" name="直線コネクタ 311">
          <a:extLst>
            <a:ext uri="{FF2B5EF4-FFF2-40B4-BE49-F238E27FC236}">
              <a16:creationId xmlns:a16="http://schemas.microsoft.com/office/drawing/2014/main" xmlns="" id="{00000000-0008-0000-0200-000038010000}"/>
            </a:ext>
          </a:extLst>
        </xdr:cNvPr>
        <xdr:cNvCxnSpPr/>
      </xdr:nvCxnSpPr>
      <xdr:spPr>
        <a:xfrm>
          <a:off x="3797300" y="1423252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91802</xdr:rowOff>
    </xdr:from>
    <xdr:to>
      <xdr:col>15</xdr:col>
      <xdr:colOff>101600</xdr:colOff>
      <xdr:row>83</xdr:row>
      <xdr:rowOff>21952</xdr:rowOff>
    </xdr:to>
    <xdr:sp macro="" textlink="">
      <xdr:nvSpPr>
        <xdr:cNvPr id="313" name="楕円 312">
          <a:extLst>
            <a:ext uri="{FF2B5EF4-FFF2-40B4-BE49-F238E27FC236}">
              <a16:creationId xmlns:a16="http://schemas.microsoft.com/office/drawing/2014/main" xmlns="" id="{00000000-0008-0000-0200-000039010000}"/>
            </a:ext>
          </a:extLst>
        </xdr:cNvPr>
        <xdr:cNvSpPr/>
      </xdr:nvSpPr>
      <xdr:spPr>
        <a:xfrm>
          <a:off x="2857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83</xdr:row>
      <xdr:rowOff>2177</xdr:rowOff>
    </xdr:to>
    <xdr:cxnSp macro="">
      <xdr:nvCxnSpPr>
        <xdr:cNvPr id="314" name="直線コネクタ 313">
          <a:extLst>
            <a:ext uri="{FF2B5EF4-FFF2-40B4-BE49-F238E27FC236}">
              <a16:creationId xmlns:a16="http://schemas.microsoft.com/office/drawing/2014/main" xmlns="" id="{00000000-0008-0000-0200-00003A010000}"/>
            </a:ext>
          </a:extLst>
        </xdr:cNvPr>
        <xdr:cNvCxnSpPr/>
      </xdr:nvCxnSpPr>
      <xdr:spPr>
        <a:xfrm>
          <a:off x="2908300" y="142015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59145</xdr:rowOff>
    </xdr:from>
    <xdr:to>
      <xdr:col>10</xdr:col>
      <xdr:colOff>165100</xdr:colOff>
      <xdr:row>82</xdr:row>
      <xdr:rowOff>160745</xdr:rowOff>
    </xdr:to>
    <xdr:sp macro="" textlink="">
      <xdr:nvSpPr>
        <xdr:cNvPr id="315" name="楕円 314">
          <a:extLst>
            <a:ext uri="{FF2B5EF4-FFF2-40B4-BE49-F238E27FC236}">
              <a16:creationId xmlns:a16="http://schemas.microsoft.com/office/drawing/2014/main" xmlns="" id="{00000000-0008-0000-0200-00003B010000}"/>
            </a:ext>
          </a:extLst>
        </xdr:cNvPr>
        <xdr:cNvSpPr/>
      </xdr:nvSpPr>
      <xdr:spPr>
        <a:xfrm>
          <a:off x="1968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109945</xdr:rowOff>
    </xdr:from>
    <xdr:to>
      <xdr:col>15</xdr:col>
      <xdr:colOff>50800</xdr:colOff>
      <xdr:row>82</xdr:row>
      <xdr:rowOff>142602</xdr:rowOff>
    </xdr:to>
    <xdr:cxnSp macro="">
      <xdr:nvCxnSpPr>
        <xdr:cNvPr id="316" name="直線コネクタ 315">
          <a:extLst>
            <a:ext uri="{FF2B5EF4-FFF2-40B4-BE49-F238E27FC236}">
              <a16:creationId xmlns:a16="http://schemas.microsoft.com/office/drawing/2014/main" xmlns="" id="{00000000-0008-0000-0200-00003C010000}"/>
            </a:ext>
          </a:extLst>
        </xdr:cNvPr>
        <xdr:cNvCxnSpPr/>
      </xdr:nvCxnSpPr>
      <xdr:spPr>
        <a:xfrm>
          <a:off x="2019300" y="141688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28121</xdr:rowOff>
    </xdr:from>
    <xdr:to>
      <xdr:col>6</xdr:col>
      <xdr:colOff>38100</xdr:colOff>
      <xdr:row>82</xdr:row>
      <xdr:rowOff>129721</xdr:rowOff>
    </xdr:to>
    <xdr:sp macro="" textlink="">
      <xdr:nvSpPr>
        <xdr:cNvPr id="317" name="楕円 316">
          <a:extLst>
            <a:ext uri="{FF2B5EF4-FFF2-40B4-BE49-F238E27FC236}">
              <a16:creationId xmlns:a16="http://schemas.microsoft.com/office/drawing/2014/main" xmlns="" id="{00000000-0008-0000-0200-00003D010000}"/>
            </a:ext>
          </a:extLst>
        </xdr:cNvPr>
        <xdr:cNvSpPr/>
      </xdr:nvSpPr>
      <xdr:spPr>
        <a:xfrm>
          <a:off x="1079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78921</xdr:rowOff>
    </xdr:from>
    <xdr:to>
      <xdr:col>10</xdr:col>
      <xdr:colOff>114300</xdr:colOff>
      <xdr:row>82</xdr:row>
      <xdr:rowOff>109945</xdr:rowOff>
    </xdr:to>
    <xdr:cxnSp macro="">
      <xdr:nvCxnSpPr>
        <xdr:cNvPr id="318" name="直線コネクタ 317">
          <a:extLst>
            <a:ext uri="{FF2B5EF4-FFF2-40B4-BE49-F238E27FC236}">
              <a16:creationId xmlns:a16="http://schemas.microsoft.com/office/drawing/2014/main" xmlns="" id="{00000000-0008-0000-0200-00003E010000}"/>
            </a:ext>
          </a:extLst>
        </xdr:cNvPr>
        <xdr:cNvCxnSpPr/>
      </xdr:nvCxnSpPr>
      <xdr:spPr>
        <a:xfrm>
          <a:off x="1130300" y="141378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19" name="n_1aveValue【福祉施設】&#10;有形固定資産減価償却率">
          <a:extLst>
            <a:ext uri="{FF2B5EF4-FFF2-40B4-BE49-F238E27FC236}">
              <a16:creationId xmlns:a16="http://schemas.microsoft.com/office/drawing/2014/main" xmlns="" id="{00000000-0008-0000-0200-00003F010000}"/>
            </a:ext>
          </a:extLst>
        </xdr:cNvPr>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20" name="n_2aveValue【福祉施設】&#10;有形固定資産減価償却率">
          <a:extLst>
            <a:ext uri="{FF2B5EF4-FFF2-40B4-BE49-F238E27FC236}">
              <a16:creationId xmlns:a16="http://schemas.microsoft.com/office/drawing/2014/main" xmlns="" id="{00000000-0008-0000-0200-000040010000}"/>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21" name="n_3aveValue【福祉施設】&#10;有形固定資産減価償却率">
          <a:extLst>
            <a:ext uri="{FF2B5EF4-FFF2-40B4-BE49-F238E27FC236}">
              <a16:creationId xmlns:a16="http://schemas.microsoft.com/office/drawing/2014/main" xmlns="" id="{00000000-0008-0000-0200-000041010000}"/>
            </a:ext>
          </a:extLst>
        </xdr:cNvPr>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aveValue【福祉施設】&#10;有形固定資産減価償却率">
          <a:extLst>
            <a:ext uri="{FF2B5EF4-FFF2-40B4-BE49-F238E27FC236}">
              <a16:creationId xmlns:a16="http://schemas.microsoft.com/office/drawing/2014/main" xmlns="" id="{00000000-0008-0000-0200-000042010000}"/>
            </a:ext>
          </a:extLst>
        </xdr:cNvPr>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44104</xdr:rowOff>
    </xdr:from>
    <xdr:ext cx="405111" cy="259045"/>
    <xdr:sp macro="" textlink="">
      <xdr:nvSpPr>
        <xdr:cNvPr id="323" name="n_1mainValue【福祉施設】&#10;有形固定資産減価償却率">
          <a:extLst>
            <a:ext uri="{FF2B5EF4-FFF2-40B4-BE49-F238E27FC236}">
              <a16:creationId xmlns:a16="http://schemas.microsoft.com/office/drawing/2014/main" xmlns="" id="{00000000-0008-0000-0200-000043010000}"/>
            </a:ext>
          </a:extLst>
        </xdr:cNvPr>
        <xdr:cNvSpPr txBox="1"/>
      </xdr:nvSpPr>
      <xdr:spPr>
        <a:xfrm>
          <a:off x="35820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13079</xdr:rowOff>
    </xdr:from>
    <xdr:ext cx="405111" cy="259045"/>
    <xdr:sp macro="" textlink="">
      <xdr:nvSpPr>
        <xdr:cNvPr id="324" name="n_2mainValue【福祉施設】&#10;有形固定資産減価償却率">
          <a:extLst>
            <a:ext uri="{FF2B5EF4-FFF2-40B4-BE49-F238E27FC236}">
              <a16:creationId xmlns:a16="http://schemas.microsoft.com/office/drawing/2014/main" xmlns="" id="{00000000-0008-0000-0200-000044010000}"/>
            </a:ext>
          </a:extLst>
        </xdr:cNvPr>
        <xdr:cNvSpPr txBox="1"/>
      </xdr:nvSpPr>
      <xdr:spPr>
        <a:xfrm>
          <a:off x="2705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151872</xdr:rowOff>
    </xdr:from>
    <xdr:ext cx="405111" cy="259045"/>
    <xdr:sp macro="" textlink="">
      <xdr:nvSpPr>
        <xdr:cNvPr id="325" name="n_3mainValue【福祉施設】&#10;有形固定資産減価償却率">
          <a:extLst>
            <a:ext uri="{FF2B5EF4-FFF2-40B4-BE49-F238E27FC236}">
              <a16:creationId xmlns:a16="http://schemas.microsoft.com/office/drawing/2014/main" xmlns="" id="{00000000-0008-0000-0200-000045010000}"/>
            </a:ext>
          </a:extLst>
        </xdr:cNvPr>
        <xdr:cNvSpPr txBox="1"/>
      </xdr:nvSpPr>
      <xdr:spPr>
        <a:xfrm>
          <a:off x="1816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120848</xdr:rowOff>
    </xdr:from>
    <xdr:ext cx="405111" cy="259045"/>
    <xdr:sp macro="" textlink="">
      <xdr:nvSpPr>
        <xdr:cNvPr id="326" name="n_4mainValue【福祉施設】&#10;有形固定資産減価償却率">
          <a:extLst>
            <a:ext uri="{FF2B5EF4-FFF2-40B4-BE49-F238E27FC236}">
              <a16:creationId xmlns:a16="http://schemas.microsoft.com/office/drawing/2014/main" xmlns="" id="{00000000-0008-0000-0200-000046010000}"/>
            </a:ext>
          </a:extLst>
        </xdr:cNvPr>
        <xdr:cNvSpPr txBox="1"/>
      </xdr:nvSpPr>
      <xdr:spPr>
        <a:xfrm>
          <a:off x="927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xmlns="" id="{00000000-0008-0000-0200-00004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xmlns="" id="{00000000-0008-0000-0200-00004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xmlns="" id="{00000000-0008-0000-0200-00004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xmlns="" id="{00000000-0008-0000-0200-00004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xmlns="" id="{00000000-0008-0000-0200-00004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xmlns="" id="{00000000-0008-0000-0200-00004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xmlns="" id="{00000000-0008-0000-0200-00004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xmlns="" id="{00000000-0008-0000-0200-00005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a:extLst>
            <a:ext uri="{FF2B5EF4-FFF2-40B4-BE49-F238E27FC236}">
              <a16:creationId xmlns:a16="http://schemas.microsoft.com/office/drawing/2014/main" xmlns="" id="{00000000-0008-0000-0200-00005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a:extLst>
            <a:ext uri="{FF2B5EF4-FFF2-40B4-BE49-F238E27FC236}">
              <a16:creationId xmlns:a16="http://schemas.microsoft.com/office/drawing/2014/main" xmlns="" id="{00000000-0008-0000-0200-00005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a:extLst>
            <a:ext uri="{FF2B5EF4-FFF2-40B4-BE49-F238E27FC236}">
              <a16:creationId xmlns:a16="http://schemas.microsoft.com/office/drawing/2014/main" xmlns="" id="{00000000-0008-0000-0200-00005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xmlns="" id="{00000000-0008-0000-0200-00005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xmlns="" id="{00000000-0008-0000-0200-00005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a:extLst>
            <a:ext uri="{FF2B5EF4-FFF2-40B4-BE49-F238E27FC236}">
              <a16:creationId xmlns:a16="http://schemas.microsoft.com/office/drawing/2014/main" xmlns="" id="{00000000-0008-0000-0200-00005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a:extLst>
            <a:ext uri="{FF2B5EF4-FFF2-40B4-BE49-F238E27FC236}">
              <a16:creationId xmlns:a16="http://schemas.microsoft.com/office/drawing/2014/main" xmlns="" id="{00000000-0008-0000-0200-00005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xmlns="" id="{00000000-0008-0000-02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xmlns="" id="{00000000-0008-0000-02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xmlns="" id="{00000000-0008-0000-02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a:extLst>
            <a:ext uri="{FF2B5EF4-FFF2-40B4-BE49-F238E27FC236}">
              <a16:creationId xmlns:a16="http://schemas.microsoft.com/office/drawing/2014/main" xmlns="" id="{00000000-0008-0000-0200-00005E010000}"/>
            </a:ext>
          </a:extLst>
        </xdr:cNvPr>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a:extLst>
            <a:ext uri="{FF2B5EF4-FFF2-40B4-BE49-F238E27FC236}">
              <a16:creationId xmlns:a16="http://schemas.microsoft.com/office/drawing/2014/main" xmlns="" id="{00000000-0008-0000-0200-00005F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a:extLst>
            <a:ext uri="{FF2B5EF4-FFF2-40B4-BE49-F238E27FC236}">
              <a16:creationId xmlns:a16="http://schemas.microsoft.com/office/drawing/2014/main" xmlns="" id="{00000000-0008-0000-0200-000060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a:extLst>
            <a:ext uri="{FF2B5EF4-FFF2-40B4-BE49-F238E27FC236}">
              <a16:creationId xmlns:a16="http://schemas.microsoft.com/office/drawing/2014/main" xmlns="" id="{00000000-0008-0000-0200-000061010000}"/>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a:extLst>
            <a:ext uri="{FF2B5EF4-FFF2-40B4-BE49-F238E27FC236}">
              <a16:creationId xmlns:a16="http://schemas.microsoft.com/office/drawing/2014/main" xmlns="" id="{00000000-0008-0000-0200-000062010000}"/>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a:extLst>
            <a:ext uri="{FF2B5EF4-FFF2-40B4-BE49-F238E27FC236}">
              <a16:creationId xmlns:a16="http://schemas.microsoft.com/office/drawing/2014/main" xmlns="" id="{00000000-0008-0000-0200-000063010000}"/>
            </a:ext>
          </a:extLst>
        </xdr:cNvPr>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a:extLst>
            <a:ext uri="{FF2B5EF4-FFF2-40B4-BE49-F238E27FC236}">
              <a16:creationId xmlns:a16="http://schemas.microsoft.com/office/drawing/2014/main" xmlns="" id="{00000000-0008-0000-0200-000064010000}"/>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a:extLst>
            <a:ext uri="{FF2B5EF4-FFF2-40B4-BE49-F238E27FC236}">
              <a16:creationId xmlns:a16="http://schemas.microsoft.com/office/drawing/2014/main" xmlns="" id="{00000000-0008-0000-0200-000065010000}"/>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a:extLst>
            <a:ext uri="{FF2B5EF4-FFF2-40B4-BE49-F238E27FC236}">
              <a16:creationId xmlns:a16="http://schemas.microsoft.com/office/drawing/2014/main" xmlns="" id="{00000000-0008-0000-0200-000066010000}"/>
            </a:ext>
          </a:extLst>
        </xdr:cNvPr>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a:extLst>
            <a:ext uri="{FF2B5EF4-FFF2-40B4-BE49-F238E27FC236}">
              <a16:creationId xmlns:a16="http://schemas.microsoft.com/office/drawing/2014/main" xmlns="" id="{00000000-0008-0000-0200-000067010000}"/>
            </a:ext>
          </a:extLst>
        </xdr:cNvPr>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a:extLst>
            <a:ext uri="{FF2B5EF4-FFF2-40B4-BE49-F238E27FC236}">
              <a16:creationId xmlns:a16="http://schemas.microsoft.com/office/drawing/2014/main" xmlns="" id="{00000000-0008-0000-0200-000068010000}"/>
            </a:ext>
          </a:extLst>
        </xdr:cNvPr>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00000000-0008-0000-02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00000000-0008-0000-02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00000000-0008-0000-02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xmlns="" id="{00000000-0008-0000-02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xmlns="" id="{00000000-0008-0000-02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90170</xdr:rowOff>
    </xdr:from>
    <xdr:to>
      <xdr:col>55</xdr:col>
      <xdr:colOff>50800</xdr:colOff>
      <xdr:row>85</xdr:row>
      <xdr:rowOff>20320</xdr:rowOff>
    </xdr:to>
    <xdr:sp macro="" textlink="">
      <xdr:nvSpPr>
        <xdr:cNvPr id="366" name="楕円 365">
          <a:extLst>
            <a:ext uri="{FF2B5EF4-FFF2-40B4-BE49-F238E27FC236}">
              <a16:creationId xmlns:a16="http://schemas.microsoft.com/office/drawing/2014/main" xmlns="" id="{00000000-0008-0000-0200-00006E010000}"/>
            </a:ext>
          </a:extLst>
        </xdr:cNvPr>
        <xdr:cNvSpPr/>
      </xdr:nvSpPr>
      <xdr:spPr>
        <a:xfrm>
          <a:off x="10426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68597</xdr:rowOff>
    </xdr:from>
    <xdr:ext cx="469744" cy="259045"/>
    <xdr:sp macro="" textlink="">
      <xdr:nvSpPr>
        <xdr:cNvPr id="367" name="【福祉施設】&#10;一人当たり面積該当値テキスト">
          <a:extLst>
            <a:ext uri="{FF2B5EF4-FFF2-40B4-BE49-F238E27FC236}">
              <a16:creationId xmlns:a16="http://schemas.microsoft.com/office/drawing/2014/main" xmlns="" id="{00000000-0008-0000-0200-00006F010000}"/>
            </a:ext>
          </a:extLst>
        </xdr:cNvPr>
        <xdr:cNvSpPr txBox="1"/>
      </xdr:nvSpPr>
      <xdr:spPr>
        <a:xfrm>
          <a:off x="10515600"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120650</xdr:rowOff>
    </xdr:from>
    <xdr:to>
      <xdr:col>50</xdr:col>
      <xdr:colOff>165100</xdr:colOff>
      <xdr:row>85</xdr:row>
      <xdr:rowOff>50800</xdr:rowOff>
    </xdr:to>
    <xdr:sp macro="" textlink="">
      <xdr:nvSpPr>
        <xdr:cNvPr id="368" name="楕円 367">
          <a:extLst>
            <a:ext uri="{FF2B5EF4-FFF2-40B4-BE49-F238E27FC236}">
              <a16:creationId xmlns:a16="http://schemas.microsoft.com/office/drawing/2014/main" xmlns="" id="{00000000-0008-0000-0200-000070010000}"/>
            </a:ext>
          </a:extLst>
        </xdr:cNvPr>
        <xdr:cNvSpPr/>
      </xdr:nvSpPr>
      <xdr:spPr>
        <a:xfrm>
          <a:off x="9588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140970</xdr:rowOff>
    </xdr:from>
    <xdr:to>
      <xdr:col>55</xdr:col>
      <xdr:colOff>0</xdr:colOff>
      <xdr:row>85</xdr:row>
      <xdr:rowOff>0</xdr:rowOff>
    </xdr:to>
    <xdr:cxnSp macro="">
      <xdr:nvCxnSpPr>
        <xdr:cNvPr id="369" name="直線コネクタ 368">
          <a:extLst>
            <a:ext uri="{FF2B5EF4-FFF2-40B4-BE49-F238E27FC236}">
              <a16:creationId xmlns:a16="http://schemas.microsoft.com/office/drawing/2014/main" xmlns="" id="{00000000-0008-0000-0200-000071010000}"/>
            </a:ext>
          </a:extLst>
        </xdr:cNvPr>
        <xdr:cNvCxnSpPr/>
      </xdr:nvCxnSpPr>
      <xdr:spPr>
        <a:xfrm flipV="1">
          <a:off x="9639300" y="145427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124461</xdr:rowOff>
    </xdr:from>
    <xdr:to>
      <xdr:col>46</xdr:col>
      <xdr:colOff>38100</xdr:colOff>
      <xdr:row>85</xdr:row>
      <xdr:rowOff>54611</xdr:rowOff>
    </xdr:to>
    <xdr:sp macro="" textlink="">
      <xdr:nvSpPr>
        <xdr:cNvPr id="370" name="楕円 369">
          <a:extLst>
            <a:ext uri="{FF2B5EF4-FFF2-40B4-BE49-F238E27FC236}">
              <a16:creationId xmlns:a16="http://schemas.microsoft.com/office/drawing/2014/main" xmlns="" id="{00000000-0008-0000-0200-000072010000}"/>
            </a:ext>
          </a:extLst>
        </xdr:cNvPr>
        <xdr:cNvSpPr/>
      </xdr:nvSpPr>
      <xdr:spPr>
        <a:xfrm>
          <a:off x="869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0</xdr:rowOff>
    </xdr:from>
    <xdr:to>
      <xdr:col>50</xdr:col>
      <xdr:colOff>114300</xdr:colOff>
      <xdr:row>85</xdr:row>
      <xdr:rowOff>3811</xdr:rowOff>
    </xdr:to>
    <xdr:cxnSp macro="">
      <xdr:nvCxnSpPr>
        <xdr:cNvPr id="371" name="直線コネクタ 370">
          <a:extLst>
            <a:ext uri="{FF2B5EF4-FFF2-40B4-BE49-F238E27FC236}">
              <a16:creationId xmlns:a16="http://schemas.microsoft.com/office/drawing/2014/main" xmlns="" id="{00000000-0008-0000-0200-000073010000}"/>
            </a:ext>
          </a:extLst>
        </xdr:cNvPr>
        <xdr:cNvCxnSpPr/>
      </xdr:nvCxnSpPr>
      <xdr:spPr>
        <a:xfrm flipV="1">
          <a:off x="8750300" y="1457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128270</xdr:rowOff>
    </xdr:from>
    <xdr:to>
      <xdr:col>41</xdr:col>
      <xdr:colOff>101600</xdr:colOff>
      <xdr:row>85</xdr:row>
      <xdr:rowOff>58420</xdr:rowOff>
    </xdr:to>
    <xdr:sp macro="" textlink="">
      <xdr:nvSpPr>
        <xdr:cNvPr id="372" name="楕円 371">
          <a:extLst>
            <a:ext uri="{FF2B5EF4-FFF2-40B4-BE49-F238E27FC236}">
              <a16:creationId xmlns:a16="http://schemas.microsoft.com/office/drawing/2014/main" xmlns="" id="{00000000-0008-0000-0200-000074010000}"/>
            </a:ext>
          </a:extLst>
        </xdr:cNvPr>
        <xdr:cNvSpPr/>
      </xdr:nvSpPr>
      <xdr:spPr>
        <a:xfrm>
          <a:off x="7810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3811</xdr:rowOff>
    </xdr:from>
    <xdr:to>
      <xdr:col>45</xdr:col>
      <xdr:colOff>177800</xdr:colOff>
      <xdr:row>85</xdr:row>
      <xdr:rowOff>7620</xdr:rowOff>
    </xdr:to>
    <xdr:cxnSp macro="">
      <xdr:nvCxnSpPr>
        <xdr:cNvPr id="373" name="直線コネクタ 372">
          <a:extLst>
            <a:ext uri="{FF2B5EF4-FFF2-40B4-BE49-F238E27FC236}">
              <a16:creationId xmlns:a16="http://schemas.microsoft.com/office/drawing/2014/main" xmlns="" id="{00000000-0008-0000-0200-000075010000}"/>
            </a:ext>
          </a:extLst>
        </xdr:cNvPr>
        <xdr:cNvCxnSpPr/>
      </xdr:nvCxnSpPr>
      <xdr:spPr>
        <a:xfrm flipV="1">
          <a:off x="7861300" y="14577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135889</xdr:rowOff>
    </xdr:from>
    <xdr:to>
      <xdr:col>36</xdr:col>
      <xdr:colOff>165100</xdr:colOff>
      <xdr:row>85</xdr:row>
      <xdr:rowOff>66039</xdr:rowOff>
    </xdr:to>
    <xdr:sp macro="" textlink="">
      <xdr:nvSpPr>
        <xdr:cNvPr id="374" name="楕円 373">
          <a:extLst>
            <a:ext uri="{FF2B5EF4-FFF2-40B4-BE49-F238E27FC236}">
              <a16:creationId xmlns:a16="http://schemas.microsoft.com/office/drawing/2014/main" xmlns="" id="{00000000-0008-0000-0200-000076010000}"/>
            </a:ext>
          </a:extLst>
        </xdr:cNvPr>
        <xdr:cNvSpPr/>
      </xdr:nvSpPr>
      <xdr:spPr>
        <a:xfrm>
          <a:off x="6921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7620</xdr:rowOff>
    </xdr:from>
    <xdr:to>
      <xdr:col>41</xdr:col>
      <xdr:colOff>50800</xdr:colOff>
      <xdr:row>85</xdr:row>
      <xdr:rowOff>15239</xdr:rowOff>
    </xdr:to>
    <xdr:cxnSp macro="">
      <xdr:nvCxnSpPr>
        <xdr:cNvPr id="375" name="直線コネクタ 374">
          <a:extLst>
            <a:ext uri="{FF2B5EF4-FFF2-40B4-BE49-F238E27FC236}">
              <a16:creationId xmlns:a16="http://schemas.microsoft.com/office/drawing/2014/main" xmlns="" id="{00000000-0008-0000-0200-000077010000}"/>
            </a:ext>
          </a:extLst>
        </xdr:cNvPr>
        <xdr:cNvCxnSpPr/>
      </xdr:nvCxnSpPr>
      <xdr:spPr>
        <a:xfrm flipV="1">
          <a:off x="6972300" y="145808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a:extLst>
            <a:ext uri="{FF2B5EF4-FFF2-40B4-BE49-F238E27FC236}">
              <a16:creationId xmlns:a16="http://schemas.microsoft.com/office/drawing/2014/main" xmlns="" id="{00000000-0008-0000-0200-000078010000}"/>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a:extLst>
            <a:ext uri="{FF2B5EF4-FFF2-40B4-BE49-F238E27FC236}">
              <a16:creationId xmlns:a16="http://schemas.microsoft.com/office/drawing/2014/main" xmlns="" id="{00000000-0008-0000-0200-000079010000}"/>
            </a:ext>
          </a:extLst>
        </xdr:cNvPr>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a:extLst>
            <a:ext uri="{FF2B5EF4-FFF2-40B4-BE49-F238E27FC236}">
              <a16:creationId xmlns:a16="http://schemas.microsoft.com/office/drawing/2014/main" xmlns="" id="{00000000-0008-0000-0200-00007A010000}"/>
            </a:ext>
          </a:extLst>
        </xdr:cNvPr>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a:extLst>
            <a:ext uri="{FF2B5EF4-FFF2-40B4-BE49-F238E27FC236}">
              <a16:creationId xmlns:a16="http://schemas.microsoft.com/office/drawing/2014/main" xmlns="" id="{00000000-0008-0000-0200-00007B010000}"/>
            </a:ext>
          </a:extLst>
        </xdr:cNvPr>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41927</xdr:rowOff>
    </xdr:from>
    <xdr:ext cx="469744" cy="259045"/>
    <xdr:sp macro="" textlink="">
      <xdr:nvSpPr>
        <xdr:cNvPr id="380" name="n_1mainValue【福祉施設】&#10;一人当たり面積">
          <a:extLst>
            <a:ext uri="{FF2B5EF4-FFF2-40B4-BE49-F238E27FC236}">
              <a16:creationId xmlns:a16="http://schemas.microsoft.com/office/drawing/2014/main" xmlns="" id="{00000000-0008-0000-0200-00007C010000}"/>
            </a:ext>
          </a:extLst>
        </xdr:cNvPr>
        <xdr:cNvSpPr txBox="1"/>
      </xdr:nvSpPr>
      <xdr:spPr>
        <a:xfrm>
          <a:off x="93917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45738</xdr:rowOff>
    </xdr:from>
    <xdr:ext cx="469744" cy="259045"/>
    <xdr:sp macro="" textlink="">
      <xdr:nvSpPr>
        <xdr:cNvPr id="381" name="n_2mainValue【福祉施設】&#10;一人当たり面積">
          <a:extLst>
            <a:ext uri="{FF2B5EF4-FFF2-40B4-BE49-F238E27FC236}">
              <a16:creationId xmlns:a16="http://schemas.microsoft.com/office/drawing/2014/main" xmlns="" id="{00000000-0008-0000-0200-00007D010000}"/>
            </a:ext>
          </a:extLst>
        </xdr:cNvPr>
        <xdr:cNvSpPr txBox="1"/>
      </xdr:nvSpPr>
      <xdr:spPr>
        <a:xfrm>
          <a:off x="8515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49547</xdr:rowOff>
    </xdr:from>
    <xdr:ext cx="469744" cy="259045"/>
    <xdr:sp macro="" textlink="">
      <xdr:nvSpPr>
        <xdr:cNvPr id="382" name="n_3mainValue【福祉施設】&#10;一人当たり面積">
          <a:extLst>
            <a:ext uri="{FF2B5EF4-FFF2-40B4-BE49-F238E27FC236}">
              <a16:creationId xmlns:a16="http://schemas.microsoft.com/office/drawing/2014/main" xmlns="" id="{00000000-0008-0000-0200-00007E010000}"/>
            </a:ext>
          </a:extLst>
        </xdr:cNvPr>
        <xdr:cNvSpPr txBox="1"/>
      </xdr:nvSpPr>
      <xdr:spPr>
        <a:xfrm>
          <a:off x="76264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57166</xdr:rowOff>
    </xdr:from>
    <xdr:ext cx="469744" cy="259045"/>
    <xdr:sp macro="" textlink="">
      <xdr:nvSpPr>
        <xdr:cNvPr id="383" name="n_4mainValue【福祉施設】&#10;一人当たり面積">
          <a:extLst>
            <a:ext uri="{FF2B5EF4-FFF2-40B4-BE49-F238E27FC236}">
              <a16:creationId xmlns:a16="http://schemas.microsoft.com/office/drawing/2014/main" xmlns="" id="{00000000-0008-0000-0200-00007F010000}"/>
            </a:ext>
          </a:extLst>
        </xdr:cNvPr>
        <xdr:cNvSpPr txBox="1"/>
      </xdr:nvSpPr>
      <xdr:spPr>
        <a:xfrm>
          <a:off x="6737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xmlns="" id="{00000000-0008-0000-02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xmlns="" id="{00000000-0008-0000-02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xmlns="" id="{00000000-0008-0000-02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xmlns="" id="{00000000-0008-0000-02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xmlns="" id="{00000000-0008-0000-02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xmlns="" id="{00000000-0008-0000-02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xmlns="" id="{00000000-0008-0000-02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xmlns="" id="{00000000-0008-0000-02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xmlns="" id="{00000000-0008-0000-02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xmlns="" id="{00000000-0008-0000-02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xmlns="" id="{00000000-0008-0000-02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xmlns="" id="{00000000-0008-0000-0200-00008B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xmlns="" id="{00000000-0008-0000-0200-00008C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xmlns="" id="{00000000-0008-0000-0200-00008D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xmlns="" id="{00000000-0008-0000-0200-00008E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xmlns="" id="{00000000-0008-0000-0200-00008F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xmlns="" id="{00000000-0008-0000-0200-000090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xmlns="" id="{00000000-0008-0000-0200-000091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xmlns="" id="{00000000-0008-0000-0200-000092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xmlns="" id="{00000000-0008-0000-0200-000093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xmlns="" id="{00000000-0008-0000-0200-000094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xmlns="" id="{00000000-0008-0000-0200-000095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xmlns="" id="{00000000-0008-0000-0200-000096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xmlns="" id="{00000000-0008-0000-0200-00009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xmlns="" id="{00000000-0008-0000-0200-00009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xmlns="" id="{00000000-0008-0000-0200-000099010000}"/>
            </a:ext>
          </a:extLst>
        </xdr:cNvPr>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xmlns="" id="{00000000-0008-0000-0200-00009A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xmlns="" id="{00000000-0008-0000-0200-00009B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a:extLst>
            <a:ext uri="{FF2B5EF4-FFF2-40B4-BE49-F238E27FC236}">
              <a16:creationId xmlns:a16="http://schemas.microsoft.com/office/drawing/2014/main" xmlns="" id="{00000000-0008-0000-0200-00009C010000}"/>
            </a:ext>
          </a:extLst>
        </xdr:cNvPr>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a:extLst>
            <a:ext uri="{FF2B5EF4-FFF2-40B4-BE49-F238E27FC236}">
              <a16:creationId xmlns:a16="http://schemas.microsoft.com/office/drawing/2014/main" xmlns="" id="{00000000-0008-0000-0200-00009D010000}"/>
            </a:ext>
          </a:extLst>
        </xdr:cNvPr>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a:extLst>
            <a:ext uri="{FF2B5EF4-FFF2-40B4-BE49-F238E27FC236}">
              <a16:creationId xmlns:a16="http://schemas.microsoft.com/office/drawing/2014/main" xmlns="" id="{00000000-0008-0000-0200-00009E010000}"/>
            </a:ext>
          </a:extLst>
        </xdr:cNvPr>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a:extLst>
            <a:ext uri="{FF2B5EF4-FFF2-40B4-BE49-F238E27FC236}">
              <a16:creationId xmlns:a16="http://schemas.microsoft.com/office/drawing/2014/main" xmlns="" id="{00000000-0008-0000-0200-00009F010000}"/>
            </a:ext>
          </a:extLst>
        </xdr:cNvPr>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a:extLst>
            <a:ext uri="{FF2B5EF4-FFF2-40B4-BE49-F238E27FC236}">
              <a16:creationId xmlns:a16="http://schemas.microsoft.com/office/drawing/2014/main" xmlns="" id="{00000000-0008-0000-0200-0000A0010000}"/>
            </a:ext>
          </a:extLst>
        </xdr:cNvPr>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a:extLst>
            <a:ext uri="{FF2B5EF4-FFF2-40B4-BE49-F238E27FC236}">
              <a16:creationId xmlns:a16="http://schemas.microsoft.com/office/drawing/2014/main" xmlns="" id="{00000000-0008-0000-0200-0000A101000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a:extLst>
            <a:ext uri="{FF2B5EF4-FFF2-40B4-BE49-F238E27FC236}">
              <a16:creationId xmlns:a16="http://schemas.microsoft.com/office/drawing/2014/main" xmlns="" id="{00000000-0008-0000-0200-0000A201000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a:extLst>
            <a:ext uri="{FF2B5EF4-FFF2-40B4-BE49-F238E27FC236}">
              <a16:creationId xmlns:a16="http://schemas.microsoft.com/office/drawing/2014/main" xmlns="" id="{00000000-0008-0000-0200-0000A3010000}"/>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00000000-0008-0000-0200-0000A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00000000-0008-0000-0200-0000A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xmlns="" id="{00000000-0008-0000-0200-0000A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xmlns="" id="{00000000-0008-0000-0200-0000A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xmlns="" id="{00000000-0008-0000-0200-0000A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105411</xdr:rowOff>
    </xdr:from>
    <xdr:to>
      <xdr:col>24</xdr:col>
      <xdr:colOff>114300</xdr:colOff>
      <xdr:row>107</xdr:row>
      <xdr:rowOff>35561</xdr:rowOff>
    </xdr:to>
    <xdr:sp macro="" textlink="">
      <xdr:nvSpPr>
        <xdr:cNvPr id="425" name="楕円 424">
          <a:extLst>
            <a:ext uri="{FF2B5EF4-FFF2-40B4-BE49-F238E27FC236}">
              <a16:creationId xmlns:a16="http://schemas.microsoft.com/office/drawing/2014/main" xmlns="" id="{00000000-0008-0000-0200-0000A9010000}"/>
            </a:ext>
          </a:extLst>
        </xdr:cNvPr>
        <xdr:cNvSpPr/>
      </xdr:nvSpPr>
      <xdr:spPr>
        <a:xfrm>
          <a:off x="4584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83838</xdr:rowOff>
    </xdr:from>
    <xdr:ext cx="405111" cy="259045"/>
    <xdr:sp macro="" textlink="">
      <xdr:nvSpPr>
        <xdr:cNvPr id="426" name="【市民会館】&#10;有形固定資産減価償却率該当値テキスト">
          <a:extLst>
            <a:ext uri="{FF2B5EF4-FFF2-40B4-BE49-F238E27FC236}">
              <a16:creationId xmlns:a16="http://schemas.microsoft.com/office/drawing/2014/main" xmlns="" id="{00000000-0008-0000-0200-0000AA010000}"/>
            </a:ext>
          </a:extLst>
        </xdr:cNvPr>
        <xdr:cNvSpPr txBox="1"/>
      </xdr:nvSpPr>
      <xdr:spPr>
        <a:xfrm>
          <a:off x="4673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77651</xdr:rowOff>
    </xdr:from>
    <xdr:to>
      <xdr:col>20</xdr:col>
      <xdr:colOff>38100</xdr:colOff>
      <xdr:row>107</xdr:row>
      <xdr:rowOff>7801</xdr:rowOff>
    </xdr:to>
    <xdr:sp macro="" textlink="">
      <xdr:nvSpPr>
        <xdr:cNvPr id="427" name="楕円 426">
          <a:extLst>
            <a:ext uri="{FF2B5EF4-FFF2-40B4-BE49-F238E27FC236}">
              <a16:creationId xmlns:a16="http://schemas.microsoft.com/office/drawing/2014/main" xmlns="" id="{00000000-0008-0000-0200-0000AB010000}"/>
            </a:ext>
          </a:extLst>
        </xdr:cNvPr>
        <xdr:cNvSpPr/>
      </xdr:nvSpPr>
      <xdr:spPr>
        <a:xfrm>
          <a:off x="3746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128451</xdr:rowOff>
    </xdr:from>
    <xdr:to>
      <xdr:col>24</xdr:col>
      <xdr:colOff>63500</xdr:colOff>
      <xdr:row>106</xdr:row>
      <xdr:rowOff>156211</xdr:rowOff>
    </xdr:to>
    <xdr:cxnSp macro="">
      <xdr:nvCxnSpPr>
        <xdr:cNvPr id="428" name="直線コネクタ 427">
          <a:extLst>
            <a:ext uri="{FF2B5EF4-FFF2-40B4-BE49-F238E27FC236}">
              <a16:creationId xmlns:a16="http://schemas.microsoft.com/office/drawing/2014/main" xmlns="" id="{00000000-0008-0000-0200-0000AC010000}"/>
            </a:ext>
          </a:extLst>
        </xdr:cNvPr>
        <xdr:cNvCxnSpPr/>
      </xdr:nvCxnSpPr>
      <xdr:spPr>
        <a:xfrm>
          <a:off x="3797300" y="18302151"/>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31931</xdr:rowOff>
    </xdr:from>
    <xdr:to>
      <xdr:col>15</xdr:col>
      <xdr:colOff>101600</xdr:colOff>
      <xdr:row>106</xdr:row>
      <xdr:rowOff>133531</xdr:rowOff>
    </xdr:to>
    <xdr:sp macro="" textlink="">
      <xdr:nvSpPr>
        <xdr:cNvPr id="429" name="楕円 428">
          <a:extLst>
            <a:ext uri="{FF2B5EF4-FFF2-40B4-BE49-F238E27FC236}">
              <a16:creationId xmlns:a16="http://schemas.microsoft.com/office/drawing/2014/main" xmlns="" id="{00000000-0008-0000-0200-0000AD010000}"/>
            </a:ext>
          </a:extLst>
        </xdr:cNvPr>
        <xdr:cNvSpPr/>
      </xdr:nvSpPr>
      <xdr:spPr>
        <a:xfrm>
          <a:off x="2857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82731</xdr:rowOff>
    </xdr:from>
    <xdr:to>
      <xdr:col>19</xdr:col>
      <xdr:colOff>177800</xdr:colOff>
      <xdr:row>106</xdr:row>
      <xdr:rowOff>128451</xdr:rowOff>
    </xdr:to>
    <xdr:cxnSp macro="">
      <xdr:nvCxnSpPr>
        <xdr:cNvPr id="430" name="直線コネクタ 429">
          <a:extLst>
            <a:ext uri="{FF2B5EF4-FFF2-40B4-BE49-F238E27FC236}">
              <a16:creationId xmlns:a16="http://schemas.microsoft.com/office/drawing/2014/main" xmlns="" id="{00000000-0008-0000-0200-0000AE010000}"/>
            </a:ext>
          </a:extLst>
        </xdr:cNvPr>
        <xdr:cNvCxnSpPr/>
      </xdr:nvCxnSpPr>
      <xdr:spPr>
        <a:xfrm>
          <a:off x="2908300" y="182564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159294</xdr:rowOff>
    </xdr:from>
    <xdr:to>
      <xdr:col>10</xdr:col>
      <xdr:colOff>165100</xdr:colOff>
      <xdr:row>106</xdr:row>
      <xdr:rowOff>89444</xdr:rowOff>
    </xdr:to>
    <xdr:sp macro="" textlink="">
      <xdr:nvSpPr>
        <xdr:cNvPr id="431" name="楕円 430">
          <a:extLst>
            <a:ext uri="{FF2B5EF4-FFF2-40B4-BE49-F238E27FC236}">
              <a16:creationId xmlns:a16="http://schemas.microsoft.com/office/drawing/2014/main" xmlns="" id="{00000000-0008-0000-0200-0000AF010000}"/>
            </a:ext>
          </a:extLst>
        </xdr:cNvPr>
        <xdr:cNvSpPr/>
      </xdr:nvSpPr>
      <xdr:spPr>
        <a:xfrm>
          <a:off x="1968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38644</xdr:rowOff>
    </xdr:from>
    <xdr:to>
      <xdr:col>15</xdr:col>
      <xdr:colOff>50800</xdr:colOff>
      <xdr:row>106</xdr:row>
      <xdr:rowOff>82731</xdr:rowOff>
    </xdr:to>
    <xdr:cxnSp macro="">
      <xdr:nvCxnSpPr>
        <xdr:cNvPr id="432" name="直線コネクタ 431">
          <a:extLst>
            <a:ext uri="{FF2B5EF4-FFF2-40B4-BE49-F238E27FC236}">
              <a16:creationId xmlns:a16="http://schemas.microsoft.com/office/drawing/2014/main" xmlns="" id="{00000000-0008-0000-0200-0000B0010000}"/>
            </a:ext>
          </a:extLst>
        </xdr:cNvPr>
        <xdr:cNvCxnSpPr/>
      </xdr:nvCxnSpPr>
      <xdr:spPr>
        <a:xfrm>
          <a:off x="2019300" y="182123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33" name="楕円 432">
          <a:extLst>
            <a:ext uri="{FF2B5EF4-FFF2-40B4-BE49-F238E27FC236}">
              <a16:creationId xmlns:a16="http://schemas.microsoft.com/office/drawing/2014/main" xmlns="" id="{00000000-0008-0000-0200-0000B1010000}"/>
            </a:ext>
          </a:extLst>
        </xdr:cNvPr>
        <xdr:cNvSpPr/>
      </xdr:nvSpPr>
      <xdr:spPr>
        <a:xfrm>
          <a:off x="1079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166007</xdr:rowOff>
    </xdr:from>
    <xdr:to>
      <xdr:col>10</xdr:col>
      <xdr:colOff>114300</xdr:colOff>
      <xdr:row>106</xdr:row>
      <xdr:rowOff>38644</xdr:rowOff>
    </xdr:to>
    <xdr:cxnSp macro="">
      <xdr:nvCxnSpPr>
        <xdr:cNvPr id="434" name="直線コネクタ 433">
          <a:extLst>
            <a:ext uri="{FF2B5EF4-FFF2-40B4-BE49-F238E27FC236}">
              <a16:creationId xmlns:a16="http://schemas.microsoft.com/office/drawing/2014/main" xmlns="" id="{00000000-0008-0000-0200-0000B2010000}"/>
            </a:ext>
          </a:extLst>
        </xdr:cNvPr>
        <xdr:cNvCxnSpPr/>
      </xdr:nvCxnSpPr>
      <xdr:spPr>
        <a:xfrm>
          <a:off x="1130300" y="181682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a:extLst>
            <a:ext uri="{FF2B5EF4-FFF2-40B4-BE49-F238E27FC236}">
              <a16:creationId xmlns:a16="http://schemas.microsoft.com/office/drawing/2014/main" xmlns="" id="{00000000-0008-0000-0200-0000B3010000}"/>
            </a:ext>
          </a:extLst>
        </xdr:cNvPr>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a:extLst>
            <a:ext uri="{FF2B5EF4-FFF2-40B4-BE49-F238E27FC236}">
              <a16:creationId xmlns:a16="http://schemas.microsoft.com/office/drawing/2014/main" xmlns="" id="{00000000-0008-0000-0200-0000B4010000}"/>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a:extLst>
            <a:ext uri="{FF2B5EF4-FFF2-40B4-BE49-F238E27FC236}">
              <a16:creationId xmlns:a16="http://schemas.microsoft.com/office/drawing/2014/main" xmlns="" id="{00000000-0008-0000-0200-0000B5010000}"/>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a:extLst>
            <a:ext uri="{FF2B5EF4-FFF2-40B4-BE49-F238E27FC236}">
              <a16:creationId xmlns:a16="http://schemas.microsoft.com/office/drawing/2014/main" xmlns="" id="{00000000-0008-0000-0200-0000B6010000}"/>
            </a:ext>
          </a:extLst>
        </xdr:cNvPr>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170378</xdr:rowOff>
    </xdr:from>
    <xdr:ext cx="405111" cy="259045"/>
    <xdr:sp macro="" textlink="">
      <xdr:nvSpPr>
        <xdr:cNvPr id="439" name="n_1mainValue【市民会館】&#10;有形固定資産減価償却率">
          <a:extLst>
            <a:ext uri="{FF2B5EF4-FFF2-40B4-BE49-F238E27FC236}">
              <a16:creationId xmlns:a16="http://schemas.microsoft.com/office/drawing/2014/main" xmlns="" id="{00000000-0008-0000-0200-0000B7010000}"/>
            </a:ext>
          </a:extLst>
        </xdr:cNvPr>
        <xdr:cNvSpPr txBox="1"/>
      </xdr:nvSpPr>
      <xdr:spPr>
        <a:xfrm>
          <a:off x="3582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124658</xdr:rowOff>
    </xdr:from>
    <xdr:ext cx="405111" cy="259045"/>
    <xdr:sp macro="" textlink="">
      <xdr:nvSpPr>
        <xdr:cNvPr id="440" name="n_2mainValue【市民会館】&#10;有形固定資産減価償却率">
          <a:extLst>
            <a:ext uri="{FF2B5EF4-FFF2-40B4-BE49-F238E27FC236}">
              <a16:creationId xmlns:a16="http://schemas.microsoft.com/office/drawing/2014/main" xmlns="" id="{00000000-0008-0000-0200-0000B8010000}"/>
            </a:ext>
          </a:extLst>
        </xdr:cNvPr>
        <xdr:cNvSpPr txBox="1"/>
      </xdr:nvSpPr>
      <xdr:spPr>
        <a:xfrm>
          <a:off x="2705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80571</xdr:rowOff>
    </xdr:from>
    <xdr:ext cx="405111" cy="259045"/>
    <xdr:sp macro="" textlink="">
      <xdr:nvSpPr>
        <xdr:cNvPr id="441" name="n_3mainValue【市民会館】&#10;有形固定資産減価償却率">
          <a:extLst>
            <a:ext uri="{FF2B5EF4-FFF2-40B4-BE49-F238E27FC236}">
              <a16:creationId xmlns:a16="http://schemas.microsoft.com/office/drawing/2014/main" xmlns="" id="{00000000-0008-0000-0200-0000B9010000}"/>
            </a:ext>
          </a:extLst>
        </xdr:cNvPr>
        <xdr:cNvSpPr txBox="1"/>
      </xdr:nvSpPr>
      <xdr:spPr>
        <a:xfrm>
          <a:off x="1816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36484</xdr:rowOff>
    </xdr:from>
    <xdr:ext cx="405111" cy="259045"/>
    <xdr:sp macro="" textlink="">
      <xdr:nvSpPr>
        <xdr:cNvPr id="442" name="n_4mainValue【市民会館】&#10;有形固定資産減価償却率">
          <a:extLst>
            <a:ext uri="{FF2B5EF4-FFF2-40B4-BE49-F238E27FC236}">
              <a16:creationId xmlns:a16="http://schemas.microsoft.com/office/drawing/2014/main" xmlns="" id="{00000000-0008-0000-0200-0000BA010000}"/>
            </a:ext>
          </a:extLst>
        </xdr:cNvPr>
        <xdr:cNvSpPr txBox="1"/>
      </xdr:nvSpPr>
      <xdr:spPr>
        <a:xfrm>
          <a:off x="927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xmlns="" id="{00000000-0008-0000-0200-0000B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xmlns="" id="{00000000-0008-0000-0200-0000B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xmlns="" id="{00000000-0008-0000-0200-0000B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xmlns="" id="{00000000-0008-0000-0200-0000B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xmlns="" id="{00000000-0008-0000-0200-0000B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xmlns="" id="{00000000-0008-0000-0200-0000C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xmlns="" id="{00000000-0008-0000-0200-0000C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xmlns="" id="{00000000-0008-0000-0200-0000C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xmlns="" id="{00000000-0008-0000-0200-0000C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a:extLst>
            <a:ext uri="{FF2B5EF4-FFF2-40B4-BE49-F238E27FC236}">
              <a16:creationId xmlns:a16="http://schemas.microsoft.com/office/drawing/2014/main" xmlns="" id="{00000000-0008-0000-0200-0000C5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a:extLst>
            <a:ext uri="{FF2B5EF4-FFF2-40B4-BE49-F238E27FC236}">
              <a16:creationId xmlns:a16="http://schemas.microsoft.com/office/drawing/2014/main" xmlns="" id="{00000000-0008-0000-0200-0000C6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a:extLst>
            <a:ext uri="{FF2B5EF4-FFF2-40B4-BE49-F238E27FC236}">
              <a16:creationId xmlns:a16="http://schemas.microsoft.com/office/drawing/2014/main" xmlns="" id="{00000000-0008-0000-0200-0000C7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a:extLst>
            <a:ext uri="{FF2B5EF4-FFF2-40B4-BE49-F238E27FC236}">
              <a16:creationId xmlns:a16="http://schemas.microsoft.com/office/drawing/2014/main" xmlns="" id="{00000000-0008-0000-0200-0000C8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a:extLst>
            <a:ext uri="{FF2B5EF4-FFF2-40B4-BE49-F238E27FC236}">
              <a16:creationId xmlns:a16="http://schemas.microsoft.com/office/drawing/2014/main" xmlns="" id="{00000000-0008-0000-0200-0000C9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a:extLst>
            <a:ext uri="{FF2B5EF4-FFF2-40B4-BE49-F238E27FC236}">
              <a16:creationId xmlns:a16="http://schemas.microsoft.com/office/drawing/2014/main" xmlns="" id="{00000000-0008-0000-0200-0000CA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a:extLst>
            <a:ext uri="{FF2B5EF4-FFF2-40B4-BE49-F238E27FC236}">
              <a16:creationId xmlns:a16="http://schemas.microsoft.com/office/drawing/2014/main" xmlns="" id="{00000000-0008-0000-0200-0000CB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a:extLst>
            <a:ext uri="{FF2B5EF4-FFF2-40B4-BE49-F238E27FC236}">
              <a16:creationId xmlns:a16="http://schemas.microsoft.com/office/drawing/2014/main" xmlns="" id="{00000000-0008-0000-0200-0000CC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xmlns="" id="{00000000-0008-0000-0200-0000C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xmlns="" id="{00000000-0008-0000-0200-0000C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a:extLst>
            <a:ext uri="{FF2B5EF4-FFF2-40B4-BE49-F238E27FC236}">
              <a16:creationId xmlns:a16="http://schemas.microsoft.com/office/drawing/2014/main" xmlns="" id="{00000000-0008-0000-0200-0000C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a:extLst>
            <a:ext uri="{FF2B5EF4-FFF2-40B4-BE49-F238E27FC236}">
              <a16:creationId xmlns:a16="http://schemas.microsoft.com/office/drawing/2014/main" xmlns="" id="{00000000-0008-0000-0200-0000D0010000}"/>
            </a:ext>
          </a:extLst>
        </xdr:cNvPr>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a:extLst>
            <a:ext uri="{FF2B5EF4-FFF2-40B4-BE49-F238E27FC236}">
              <a16:creationId xmlns:a16="http://schemas.microsoft.com/office/drawing/2014/main" xmlns="" id="{00000000-0008-0000-0200-0000D1010000}"/>
            </a:ext>
          </a:extLst>
        </xdr:cNvPr>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a:extLst>
            <a:ext uri="{FF2B5EF4-FFF2-40B4-BE49-F238E27FC236}">
              <a16:creationId xmlns:a16="http://schemas.microsoft.com/office/drawing/2014/main" xmlns="" id="{00000000-0008-0000-0200-0000D2010000}"/>
            </a:ext>
          </a:extLst>
        </xdr:cNvPr>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a:extLst>
            <a:ext uri="{FF2B5EF4-FFF2-40B4-BE49-F238E27FC236}">
              <a16:creationId xmlns:a16="http://schemas.microsoft.com/office/drawing/2014/main" xmlns="" id="{00000000-0008-0000-0200-0000D3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a:extLst>
            <a:ext uri="{FF2B5EF4-FFF2-40B4-BE49-F238E27FC236}">
              <a16:creationId xmlns:a16="http://schemas.microsoft.com/office/drawing/2014/main" xmlns="" id="{00000000-0008-0000-0200-0000D4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136414</xdr:rowOff>
    </xdr:from>
    <xdr:ext cx="469744" cy="259045"/>
    <xdr:sp macro="" textlink="">
      <xdr:nvSpPr>
        <xdr:cNvPr id="469" name="【市民会館】&#10;一人当たり面積平均値テキスト">
          <a:extLst>
            <a:ext uri="{FF2B5EF4-FFF2-40B4-BE49-F238E27FC236}">
              <a16:creationId xmlns:a16="http://schemas.microsoft.com/office/drawing/2014/main" xmlns="" id="{00000000-0008-0000-0200-0000D5010000}"/>
            </a:ext>
          </a:extLst>
        </xdr:cNvPr>
        <xdr:cNvSpPr txBox="1"/>
      </xdr:nvSpPr>
      <xdr:spPr>
        <a:xfrm>
          <a:off x="10515600" y="17967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a:extLst>
            <a:ext uri="{FF2B5EF4-FFF2-40B4-BE49-F238E27FC236}">
              <a16:creationId xmlns:a16="http://schemas.microsoft.com/office/drawing/2014/main" xmlns="" id="{00000000-0008-0000-0200-0000D6010000}"/>
            </a:ext>
          </a:extLst>
        </xdr:cNvPr>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a:extLst>
            <a:ext uri="{FF2B5EF4-FFF2-40B4-BE49-F238E27FC236}">
              <a16:creationId xmlns:a16="http://schemas.microsoft.com/office/drawing/2014/main" xmlns="" id="{00000000-0008-0000-0200-0000D7010000}"/>
            </a:ext>
          </a:extLst>
        </xdr:cNvPr>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a:extLst>
            <a:ext uri="{FF2B5EF4-FFF2-40B4-BE49-F238E27FC236}">
              <a16:creationId xmlns:a16="http://schemas.microsoft.com/office/drawing/2014/main" xmlns="" id="{00000000-0008-0000-0200-0000D8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a:extLst>
            <a:ext uri="{FF2B5EF4-FFF2-40B4-BE49-F238E27FC236}">
              <a16:creationId xmlns:a16="http://schemas.microsoft.com/office/drawing/2014/main" xmlns="" id="{00000000-0008-0000-0200-0000D9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a:extLst>
            <a:ext uri="{FF2B5EF4-FFF2-40B4-BE49-F238E27FC236}">
              <a16:creationId xmlns:a16="http://schemas.microsoft.com/office/drawing/2014/main" xmlns="" id="{00000000-0008-0000-0200-0000DA010000}"/>
            </a:ext>
          </a:extLst>
        </xdr:cNvPr>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00000000-0008-0000-0200-0000D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00000000-0008-0000-0200-0000D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00000000-0008-0000-0200-0000D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xmlns="" id="{00000000-0008-0000-0200-0000D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xmlns="" id="{00000000-0008-0000-0200-0000D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50546</xdr:rowOff>
    </xdr:from>
    <xdr:to>
      <xdr:col>55</xdr:col>
      <xdr:colOff>50800</xdr:colOff>
      <xdr:row>103</xdr:row>
      <xdr:rowOff>152146</xdr:rowOff>
    </xdr:to>
    <xdr:sp macro="" textlink="">
      <xdr:nvSpPr>
        <xdr:cNvPr id="480" name="楕円 479">
          <a:extLst>
            <a:ext uri="{FF2B5EF4-FFF2-40B4-BE49-F238E27FC236}">
              <a16:creationId xmlns:a16="http://schemas.microsoft.com/office/drawing/2014/main" xmlns="" id="{00000000-0008-0000-0200-0000E0010000}"/>
            </a:ext>
          </a:extLst>
        </xdr:cNvPr>
        <xdr:cNvSpPr/>
      </xdr:nvSpPr>
      <xdr:spPr>
        <a:xfrm>
          <a:off x="104267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73423</xdr:rowOff>
    </xdr:from>
    <xdr:ext cx="469744" cy="259045"/>
    <xdr:sp macro="" textlink="">
      <xdr:nvSpPr>
        <xdr:cNvPr id="481" name="【市民会館】&#10;一人当たり面積該当値テキスト">
          <a:extLst>
            <a:ext uri="{FF2B5EF4-FFF2-40B4-BE49-F238E27FC236}">
              <a16:creationId xmlns:a16="http://schemas.microsoft.com/office/drawing/2014/main" xmlns="" id="{00000000-0008-0000-0200-0000E1010000}"/>
            </a:ext>
          </a:extLst>
        </xdr:cNvPr>
        <xdr:cNvSpPr txBox="1"/>
      </xdr:nvSpPr>
      <xdr:spPr>
        <a:xfrm>
          <a:off x="10515600" y="1756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64263</xdr:rowOff>
    </xdr:from>
    <xdr:to>
      <xdr:col>50</xdr:col>
      <xdr:colOff>165100</xdr:colOff>
      <xdr:row>103</xdr:row>
      <xdr:rowOff>165863</xdr:rowOff>
    </xdr:to>
    <xdr:sp macro="" textlink="">
      <xdr:nvSpPr>
        <xdr:cNvPr id="482" name="楕円 481">
          <a:extLst>
            <a:ext uri="{FF2B5EF4-FFF2-40B4-BE49-F238E27FC236}">
              <a16:creationId xmlns:a16="http://schemas.microsoft.com/office/drawing/2014/main" xmlns="" id="{00000000-0008-0000-0200-0000E2010000}"/>
            </a:ext>
          </a:extLst>
        </xdr:cNvPr>
        <xdr:cNvSpPr/>
      </xdr:nvSpPr>
      <xdr:spPr>
        <a:xfrm>
          <a:off x="9588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101346</xdr:rowOff>
    </xdr:from>
    <xdr:to>
      <xdr:col>55</xdr:col>
      <xdr:colOff>0</xdr:colOff>
      <xdr:row>103</xdr:row>
      <xdr:rowOff>115063</xdr:rowOff>
    </xdr:to>
    <xdr:cxnSp macro="">
      <xdr:nvCxnSpPr>
        <xdr:cNvPr id="483" name="直線コネクタ 482">
          <a:extLst>
            <a:ext uri="{FF2B5EF4-FFF2-40B4-BE49-F238E27FC236}">
              <a16:creationId xmlns:a16="http://schemas.microsoft.com/office/drawing/2014/main" xmlns="" id="{00000000-0008-0000-0200-0000E3010000}"/>
            </a:ext>
          </a:extLst>
        </xdr:cNvPr>
        <xdr:cNvCxnSpPr/>
      </xdr:nvCxnSpPr>
      <xdr:spPr>
        <a:xfrm flipV="1">
          <a:off x="9639300" y="177606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82550</xdr:rowOff>
    </xdr:from>
    <xdr:to>
      <xdr:col>46</xdr:col>
      <xdr:colOff>38100</xdr:colOff>
      <xdr:row>104</xdr:row>
      <xdr:rowOff>12700</xdr:rowOff>
    </xdr:to>
    <xdr:sp macro="" textlink="">
      <xdr:nvSpPr>
        <xdr:cNvPr id="484" name="楕円 483">
          <a:extLst>
            <a:ext uri="{FF2B5EF4-FFF2-40B4-BE49-F238E27FC236}">
              <a16:creationId xmlns:a16="http://schemas.microsoft.com/office/drawing/2014/main" xmlns="" id="{00000000-0008-0000-0200-0000E4010000}"/>
            </a:ext>
          </a:extLst>
        </xdr:cNvPr>
        <xdr:cNvSpPr/>
      </xdr:nvSpPr>
      <xdr:spPr>
        <a:xfrm>
          <a:off x="8699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115063</xdr:rowOff>
    </xdr:from>
    <xdr:to>
      <xdr:col>50</xdr:col>
      <xdr:colOff>114300</xdr:colOff>
      <xdr:row>103</xdr:row>
      <xdr:rowOff>133350</xdr:rowOff>
    </xdr:to>
    <xdr:cxnSp macro="">
      <xdr:nvCxnSpPr>
        <xdr:cNvPr id="485" name="直線コネクタ 484">
          <a:extLst>
            <a:ext uri="{FF2B5EF4-FFF2-40B4-BE49-F238E27FC236}">
              <a16:creationId xmlns:a16="http://schemas.microsoft.com/office/drawing/2014/main" xmlns="" id="{00000000-0008-0000-0200-0000E5010000}"/>
            </a:ext>
          </a:extLst>
        </xdr:cNvPr>
        <xdr:cNvCxnSpPr/>
      </xdr:nvCxnSpPr>
      <xdr:spPr>
        <a:xfrm flipV="1">
          <a:off x="8750300" y="177744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96265</xdr:rowOff>
    </xdr:from>
    <xdr:to>
      <xdr:col>41</xdr:col>
      <xdr:colOff>101600</xdr:colOff>
      <xdr:row>104</xdr:row>
      <xdr:rowOff>26415</xdr:rowOff>
    </xdr:to>
    <xdr:sp macro="" textlink="">
      <xdr:nvSpPr>
        <xdr:cNvPr id="486" name="楕円 485">
          <a:extLst>
            <a:ext uri="{FF2B5EF4-FFF2-40B4-BE49-F238E27FC236}">
              <a16:creationId xmlns:a16="http://schemas.microsoft.com/office/drawing/2014/main" xmlns="" id="{00000000-0008-0000-0200-0000E6010000}"/>
            </a:ext>
          </a:extLst>
        </xdr:cNvPr>
        <xdr:cNvSpPr/>
      </xdr:nvSpPr>
      <xdr:spPr>
        <a:xfrm>
          <a:off x="7810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133350</xdr:rowOff>
    </xdr:from>
    <xdr:to>
      <xdr:col>45</xdr:col>
      <xdr:colOff>177800</xdr:colOff>
      <xdr:row>103</xdr:row>
      <xdr:rowOff>147065</xdr:rowOff>
    </xdr:to>
    <xdr:cxnSp macro="">
      <xdr:nvCxnSpPr>
        <xdr:cNvPr id="487" name="直線コネクタ 486">
          <a:extLst>
            <a:ext uri="{FF2B5EF4-FFF2-40B4-BE49-F238E27FC236}">
              <a16:creationId xmlns:a16="http://schemas.microsoft.com/office/drawing/2014/main" xmlns="" id="{00000000-0008-0000-0200-0000E7010000}"/>
            </a:ext>
          </a:extLst>
        </xdr:cNvPr>
        <xdr:cNvCxnSpPr/>
      </xdr:nvCxnSpPr>
      <xdr:spPr>
        <a:xfrm flipV="1">
          <a:off x="7861300" y="177927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109982</xdr:rowOff>
    </xdr:from>
    <xdr:to>
      <xdr:col>36</xdr:col>
      <xdr:colOff>165100</xdr:colOff>
      <xdr:row>104</xdr:row>
      <xdr:rowOff>40132</xdr:rowOff>
    </xdr:to>
    <xdr:sp macro="" textlink="">
      <xdr:nvSpPr>
        <xdr:cNvPr id="488" name="楕円 487">
          <a:extLst>
            <a:ext uri="{FF2B5EF4-FFF2-40B4-BE49-F238E27FC236}">
              <a16:creationId xmlns:a16="http://schemas.microsoft.com/office/drawing/2014/main" xmlns="" id="{00000000-0008-0000-0200-0000E8010000}"/>
            </a:ext>
          </a:extLst>
        </xdr:cNvPr>
        <xdr:cNvSpPr/>
      </xdr:nvSpPr>
      <xdr:spPr>
        <a:xfrm>
          <a:off x="6921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147065</xdr:rowOff>
    </xdr:from>
    <xdr:to>
      <xdr:col>41</xdr:col>
      <xdr:colOff>50800</xdr:colOff>
      <xdr:row>103</xdr:row>
      <xdr:rowOff>160782</xdr:rowOff>
    </xdr:to>
    <xdr:cxnSp macro="">
      <xdr:nvCxnSpPr>
        <xdr:cNvPr id="489" name="直線コネクタ 488">
          <a:extLst>
            <a:ext uri="{FF2B5EF4-FFF2-40B4-BE49-F238E27FC236}">
              <a16:creationId xmlns:a16="http://schemas.microsoft.com/office/drawing/2014/main" xmlns="" id="{00000000-0008-0000-0200-0000E9010000}"/>
            </a:ext>
          </a:extLst>
        </xdr:cNvPr>
        <xdr:cNvCxnSpPr/>
      </xdr:nvCxnSpPr>
      <xdr:spPr>
        <a:xfrm flipV="1">
          <a:off x="6972300" y="178064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92981</xdr:rowOff>
    </xdr:from>
    <xdr:ext cx="469744" cy="259045"/>
    <xdr:sp macro="" textlink="">
      <xdr:nvSpPr>
        <xdr:cNvPr id="490" name="n_1aveValue【市民会館】&#10;一人当たり面積">
          <a:extLst>
            <a:ext uri="{FF2B5EF4-FFF2-40B4-BE49-F238E27FC236}">
              <a16:creationId xmlns:a16="http://schemas.microsoft.com/office/drawing/2014/main" xmlns="" id="{00000000-0008-0000-0200-0000EA010000}"/>
            </a:ext>
          </a:extLst>
        </xdr:cNvPr>
        <xdr:cNvSpPr txBox="1"/>
      </xdr:nvSpPr>
      <xdr:spPr>
        <a:xfrm>
          <a:off x="9391727"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1" name="n_2aveValue【市民会館】&#10;一人当たり面積">
          <a:extLst>
            <a:ext uri="{FF2B5EF4-FFF2-40B4-BE49-F238E27FC236}">
              <a16:creationId xmlns:a16="http://schemas.microsoft.com/office/drawing/2014/main" xmlns="" id="{00000000-0008-0000-0200-0000EB010000}"/>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92" name="n_3aveValue【市民会館】&#10;一人当たり面積">
          <a:extLst>
            <a:ext uri="{FF2B5EF4-FFF2-40B4-BE49-F238E27FC236}">
              <a16:creationId xmlns:a16="http://schemas.microsoft.com/office/drawing/2014/main" xmlns="" id="{00000000-0008-0000-0200-0000EC010000}"/>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97553</xdr:rowOff>
    </xdr:from>
    <xdr:ext cx="469744" cy="259045"/>
    <xdr:sp macro="" textlink="">
      <xdr:nvSpPr>
        <xdr:cNvPr id="493" name="n_4aveValue【市民会館】&#10;一人当たり面積">
          <a:extLst>
            <a:ext uri="{FF2B5EF4-FFF2-40B4-BE49-F238E27FC236}">
              <a16:creationId xmlns:a16="http://schemas.microsoft.com/office/drawing/2014/main" xmlns="" id="{00000000-0008-0000-0200-0000ED010000}"/>
            </a:ext>
          </a:extLst>
        </xdr:cNvPr>
        <xdr:cNvSpPr txBox="1"/>
      </xdr:nvSpPr>
      <xdr:spPr>
        <a:xfrm>
          <a:off x="6737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10940</xdr:rowOff>
    </xdr:from>
    <xdr:ext cx="469744" cy="259045"/>
    <xdr:sp macro="" textlink="">
      <xdr:nvSpPr>
        <xdr:cNvPr id="494" name="n_1mainValue【市民会館】&#10;一人当たり面積">
          <a:extLst>
            <a:ext uri="{FF2B5EF4-FFF2-40B4-BE49-F238E27FC236}">
              <a16:creationId xmlns:a16="http://schemas.microsoft.com/office/drawing/2014/main" xmlns="" id="{00000000-0008-0000-0200-0000EE010000}"/>
            </a:ext>
          </a:extLst>
        </xdr:cNvPr>
        <xdr:cNvSpPr txBox="1"/>
      </xdr:nvSpPr>
      <xdr:spPr>
        <a:xfrm>
          <a:off x="93917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29227</xdr:rowOff>
    </xdr:from>
    <xdr:ext cx="469744" cy="259045"/>
    <xdr:sp macro="" textlink="">
      <xdr:nvSpPr>
        <xdr:cNvPr id="495" name="n_2mainValue【市民会館】&#10;一人当たり面積">
          <a:extLst>
            <a:ext uri="{FF2B5EF4-FFF2-40B4-BE49-F238E27FC236}">
              <a16:creationId xmlns:a16="http://schemas.microsoft.com/office/drawing/2014/main" xmlns="" id="{00000000-0008-0000-0200-0000EF010000}"/>
            </a:ext>
          </a:extLst>
        </xdr:cNvPr>
        <xdr:cNvSpPr txBox="1"/>
      </xdr:nvSpPr>
      <xdr:spPr>
        <a:xfrm>
          <a:off x="8515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42942</xdr:rowOff>
    </xdr:from>
    <xdr:ext cx="469744" cy="259045"/>
    <xdr:sp macro="" textlink="">
      <xdr:nvSpPr>
        <xdr:cNvPr id="496" name="n_3mainValue【市民会館】&#10;一人当たり面積">
          <a:extLst>
            <a:ext uri="{FF2B5EF4-FFF2-40B4-BE49-F238E27FC236}">
              <a16:creationId xmlns:a16="http://schemas.microsoft.com/office/drawing/2014/main" xmlns="" id="{00000000-0008-0000-0200-0000F0010000}"/>
            </a:ext>
          </a:extLst>
        </xdr:cNvPr>
        <xdr:cNvSpPr txBox="1"/>
      </xdr:nvSpPr>
      <xdr:spPr>
        <a:xfrm>
          <a:off x="7626427" y="175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56659</xdr:rowOff>
    </xdr:from>
    <xdr:ext cx="469744" cy="259045"/>
    <xdr:sp macro="" textlink="">
      <xdr:nvSpPr>
        <xdr:cNvPr id="497" name="n_4mainValue【市民会館】&#10;一人当たり面積">
          <a:extLst>
            <a:ext uri="{FF2B5EF4-FFF2-40B4-BE49-F238E27FC236}">
              <a16:creationId xmlns:a16="http://schemas.microsoft.com/office/drawing/2014/main" xmlns="" id="{00000000-0008-0000-0200-0000F1010000}"/>
            </a:ext>
          </a:extLst>
        </xdr:cNvPr>
        <xdr:cNvSpPr txBox="1"/>
      </xdr:nvSpPr>
      <xdr:spPr>
        <a:xfrm>
          <a:off x="6737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xmlns="" id="{00000000-0008-0000-0200-0000F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xmlns="" id="{00000000-0008-0000-0200-0000F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xmlns="" id="{00000000-0008-0000-0200-0000F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xmlns="" id="{00000000-0008-0000-0200-0000F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xmlns="" id="{00000000-0008-0000-0200-0000F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xmlns="" id="{00000000-0008-0000-0200-0000F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xmlns="" id="{00000000-0008-0000-0200-0000F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xmlns="" id="{00000000-0008-0000-0200-0000F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xmlns="" id="{00000000-0008-0000-0200-0000F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xmlns="" id="{00000000-0008-0000-0200-0000F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xmlns="" id="{00000000-0008-0000-0200-0000F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a:extLst>
            <a:ext uri="{FF2B5EF4-FFF2-40B4-BE49-F238E27FC236}">
              <a16:creationId xmlns:a16="http://schemas.microsoft.com/office/drawing/2014/main" xmlns="" id="{00000000-0008-0000-0200-0000FD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xmlns="" id="{00000000-0008-0000-0200-0000FE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a:extLst>
            <a:ext uri="{FF2B5EF4-FFF2-40B4-BE49-F238E27FC236}">
              <a16:creationId xmlns:a16="http://schemas.microsoft.com/office/drawing/2014/main" xmlns="" id="{00000000-0008-0000-0200-0000FF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a:extLst>
            <a:ext uri="{FF2B5EF4-FFF2-40B4-BE49-F238E27FC236}">
              <a16:creationId xmlns:a16="http://schemas.microsoft.com/office/drawing/2014/main" xmlns="" id="{00000000-0008-0000-0200-00000002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a:extLst>
            <a:ext uri="{FF2B5EF4-FFF2-40B4-BE49-F238E27FC236}">
              <a16:creationId xmlns:a16="http://schemas.microsoft.com/office/drawing/2014/main" xmlns="" id="{00000000-0008-0000-0200-000001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a:extLst>
            <a:ext uri="{FF2B5EF4-FFF2-40B4-BE49-F238E27FC236}">
              <a16:creationId xmlns:a16="http://schemas.microsoft.com/office/drawing/2014/main" xmlns="" id="{00000000-0008-0000-0200-000002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a:extLst>
            <a:ext uri="{FF2B5EF4-FFF2-40B4-BE49-F238E27FC236}">
              <a16:creationId xmlns:a16="http://schemas.microsoft.com/office/drawing/2014/main" xmlns="" id="{00000000-0008-0000-0200-000003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a:extLst>
            <a:ext uri="{FF2B5EF4-FFF2-40B4-BE49-F238E27FC236}">
              <a16:creationId xmlns:a16="http://schemas.microsoft.com/office/drawing/2014/main" xmlns="" id="{00000000-0008-0000-0200-000004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a:extLst>
            <a:ext uri="{FF2B5EF4-FFF2-40B4-BE49-F238E27FC236}">
              <a16:creationId xmlns:a16="http://schemas.microsoft.com/office/drawing/2014/main" xmlns="" id="{00000000-0008-0000-0200-000005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a:extLst>
            <a:ext uri="{FF2B5EF4-FFF2-40B4-BE49-F238E27FC236}">
              <a16:creationId xmlns:a16="http://schemas.microsoft.com/office/drawing/2014/main" xmlns="" id="{00000000-0008-0000-0200-000006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a:extLst>
            <a:ext uri="{FF2B5EF4-FFF2-40B4-BE49-F238E27FC236}">
              <a16:creationId xmlns:a16="http://schemas.microsoft.com/office/drawing/2014/main" xmlns="" id="{00000000-0008-0000-0200-000007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a:extLst>
            <a:ext uri="{FF2B5EF4-FFF2-40B4-BE49-F238E27FC236}">
              <a16:creationId xmlns:a16="http://schemas.microsoft.com/office/drawing/2014/main" xmlns="" id="{00000000-0008-0000-0200-000008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xmlns="" id="{00000000-0008-0000-0200-000009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xmlns="" id="{00000000-0008-0000-02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a:extLst>
            <a:ext uri="{FF2B5EF4-FFF2-40B4-BE49-F238E27FC236}">
              <a16:creationId xmlns:a16="http://schemas.microsoft.com/office/drawing/2014/main" xmlns="" id="{00000000-0008-0000-0200-00000B020000}"/>
            </a:ext>
          </a:extLst>
        </xdr:cNvPr>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xmlns="" id="{00000000-0008-0000-0200-00000C02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a:extLst>
            <a:ext uri="{FF2B5EF4-FFF2-40B4-BE49-F238E27FC236}">
              <a16:creationId xmlns:a16="http://schemas.microsoft.com/office/drawing/2014/main" xmlns="" id="{00000000-0008-0000-0200-00000D02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xmlns="" id="{00000000-0008-0000-0200-00000E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a:extLst>
            <a:ext uri="{FF2B5EF4-FFF2-40B4-BE49-F238E27FC236}">
              <a16:creationId xmlns:a16="http://schemas.microsoft.com/office/drawing/2014/main" xmlns="" id="{00000000-0008-0000-0200-00000F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xmlns="" id="{00000000-0008-0000-0200-00001002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a:extLst>
            <a:ext uri="{FF2B5EF4-FFF2-40B4-BE49-F238E27FC236}">
              <a16:creationId xmlns:a16="http://schemas.microsoft.com/office/drawing/2014/main" xmlns="" id="{00000000-0008-0000-0200-00001102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a:extLst>
            <a:ext uri="{FF2B5EF4-FFF2-40B4-BE49-F238E27FC236}">
              <a16:creationId xmlns:a16="http://schemas.microsoft.com/office/drawing/2014/main" xmlns="" id="{00000000-0008-0000-0200-000012020000}"/>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a:extLst>
            <a:ext uri="{FF2B5EF4-FFF2-40B4-BE49-F238E27FC236}">
              <a16:creationId xmlns:a16="http://schemas.microsoft.com/office/drawing/2014/main" xmlns="" id="{00000000-0008-0000-0200-000013020000}"/>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a:extLst>
            <a:ext uri="{FF2B5EF4-FFF2-40B4-BE49-F238E27FC236}">
              <a16:creationId xmlns:a16="http://schemas.microsoft.com/office/drawing/2014/main" xmlns="" id="{00000000-0008-0000-0200-000014020000}"/>
            </a:ext>
          </a:extLst>
        </xdr:cNvPr>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a:extLst>
            <a:ext uri="{FF2B5EF4-FFF2-40B4-BE49-F238E27FC236}">
              <a16:creationId xmlns:a16="http://schemas.microsoft.com/office/drawing/2014/main" xmlns="" id="{00000000-0008-0000-0200-000015020000}"/>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00000000-0008-0000-02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00000000-0008-0000-02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00000000-0008-0000-02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xmlns="" id="{00000000-0008-0000-02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xmlns="" id="{00000000-0008-0000-02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146231</xdr:rowOff>
    </xdr:from>
    <xdr:to>
      <xdr:col>85</xdr:col>
      <xdr:colOff>177800</xdr:colOff>
      <xdr:row>39</xdr:row>
      <xdr:rowOff>76381</xdr:rowOff>
    </xdr:to>
    <xdr:sp macro="" textlink="">
      <xdr:nvSpPr>
        <xdr:cNvPr id="539" name="楕円 538">
          <a:extLst>
            <a:ext uri="{FF2B5EF4-FFF2-40B4-BE49-F238E27FC236}">
              <a16:creationId xmlns:a16="http://schemas.microsoft.com/office/drawing/2014/main" xmlns="" id="{00000000-0008-0000-0200-00001B020000}"/>
            </a:ext>
          </a:extLst>
        </xdr:cNvPr>
        <xdr:cNvSpPr/>
      </xdr:nvSpPr>
      <xdr:spPr>
        <a:xfrm>
          <a:off x="16268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124658</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xmlns="" id="{00000000-0008-0000-0200-00001C020000}"/>
            </a:ext>
          </a:extLst>
        </xdr:cNvPr>
        <xdr:cNvSpPr txBox="1"/>
      </xdr:nvSpPr>
      <xdr:spPr>
        <a:xfrm>
          <a:off x="16357600"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100512</xdr:rowOff>
    </xdr:from>
    <xdr:to>
      <xdr:col>81</xdr:col>
      <xdr:colOff>101600</xdr:colOff>
      <xdr:row>39</xdr:row>
      <xdr:rowOff>30662</xdr:rowOff>
    </xdr:to>
    <xdr:sp macro="" textlink="">
      <xdr:nvSpPr>
        <xdr:cNvPr id="541" name="楕円 540">
          <a:extLst>
            <a:ext uri="{FF2B5EF4-FFF2-40B4-BE49-F238E27FC236}">
              <a16:creationId xmlns:a16="http://schemas.microsoft.com/office/drawing/2014/main" xmlns="" id="{00000000-0008-0000-0200-00001D020000}"/>
            </a:ext>
          </a:extLst>
        </xdr:cNvPr>
        <xdr:cNvSpPr/>
      </xdr:nvSpPr>
      <xdr:spPr>
        <a:xfrm>
          <a:off x="15430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151312</xdr:rowOff>
    </xdr:from>
    <xdr:to>
      <xdr:col>85</xdr:col>
      <xdr:colOff>127000</xdr:colOff>
      <xdr:row>39</xdr:row>
      <xdr:rowOff>25581</xdr:rowOff>
    </xdr:to>
    <xdr:cxnSp macro="">
      <xdr:nvCxnSpPr>
        <xdr:cNvPr id="542" name="直線コネクタ 541">
          <a:extLst>
            <a:ext uri="{FF2B5EF4-FFF2-40B4-BE49-F238E27FC236}">
              <a16:creationId xmlns:a16="http://schemas.microsoft.com/office/drawing/2014/main" xmlns="" id="{00000000-0008-0000-0200-00001E020000}"/>
            </a:ext>
          </a:extLst>
        </xdr:cNvPr>
        <xdr:cNvCxnSpPr/>
      </xdr:nvCxnSpPr>
      <xdr:spPr>
        <a:xfrm>
          <a:off x="15481300" y="666641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43" name="楕円 542">
          <a:extLst>
            <a:ext uri="{FF2B5EF4-FFF2-40B4-BE49-F238E27FC236}">
              <a16:creationId xmlns:a16="http://schemas.microsoft.com/office/drawing/2014/main" xmlns="" id="{00000000-0008-0000-0200-00001F020000}"/>
            </a:ext>
          </a:extLst>
        </xdr:cNvPr>
        <xdr:cNvSpPr/>
      </xdr:nvSpPr>
      <xdr:spPr>
        <a:xfrm>
          <a:off x="14541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107224</xdr:rowOff>
    </xdr:from>
    <xdr:to>
      <xdr:col>81</xdr:col>
      <xdr:colOff>50800</xdr:colOff>
      <xdr:row>38</xdr:row>
      <xdr:rowOff>151312</xdr:rowOff>
    </xdr:to>
    <xdr:cxnSp macro="">
      <xdr:nvCxnSpPr>
        <xdr:cNvPr id="544" name="直線コネクタ 543">
          <a:extLst>
            <a:ext uri="{FF2B5EF4-FFF2-40B4-BE49-F238E27FC236}">
              <a16:creationId xmlns:a16="http://schemas.microsoft.com/office/drawing/2014/main" xmlns="" id="{00000000-0008-0000-0200-000020020000}"/>
            </a:ext>
          </a:extLst>
        </xdr:cNvPr>
        <xdr:cNvCxnSpPr/>
      </xdr:nvCxnSpPr>
      <xdr:spPr>
        <a:xfrm>
          <a:off x="14592300" y="66223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7438</xdr:rowOff>
    </xdr:from>
    <xdr:to>
      <xdr:col>72</xdr:col>
      <xdr:colOff>38100</xdr:colOff>
      <xdr:row>38</xdr:row>
      <xdr:rowOff>109038</xdr:rowOff>
    </xdr:to>
    <xdr:sp macro="" textlink="">
      <xdr:nvSpPr>
        <xdr:cNvPr id="545" name="楕円 544">
          <a:extLst>
            <a:ext uri="{FF2B5EF4-FFF2-40B4-BE49-F238E27FC236}">
              <a16:creationId xmlns:a16="http://schemas.microsoft.com/office/drawing/2014/main" xmlns="" id="{00000000-0008-0000-0200-000021020000}"/>
            </a:ext>
          </a:extLst>
        </xdr:cNvPr>
        <xdr:cNvSpPr/>
      </xdr:nvSpPr>
      <xdr:spPr>
        <a:xfrm>
          <a:off x="13652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58238</xdr:rowOff>
    </xdr:from>
    <xdr:to>
      <xdr:col>76</xdr:col>
      <xdr:colOff>114300</xdr:colOff>
      <xdr:row>38</xdr:row>
      <xdr:rowOff>107224</xdr:rowOff>
    </xdr:to>
    <xdr:cxnSp macro="">
      <xdr:nvCxnSpPr>
        <xdr:cNvPr id="546" name="直線コネクタ 545">
          <a:extLst>
            <a:ext uri="{FF2B5EF4-FFF2-40B4-BE49-F238E27FC236}">
              <a16:creationId xmlns:a16="http://schemas.microsoft.com/office/drawing/2014/main" xmlns="" id="{00000000-0008-0000-0200-000022020000}"/>
            </a:ext>
          </a:extLst>
        </xdr:cNvPr>
        <xdr:cNvCxnSpPr/>
      </xdr:nvCxnSpPr>
      <xdr:spPr>
        <a:xfrm>
          <a:off x="13703300" y="657333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107043</xdr:rowOff>
    </xdr:from>
    <xdr:to>
      <xdr:col>67</xdr:col>
      <xdr:colOff>101600</xdr:colOff>
      <xdr:row>39</xdr:row>
      <xdr:rowOff>37193</xdr:rowOff>
    </xdr:to>
    <xdr:sp macro="" textlink="">
      <xdr:nvSpPr>
        <xdr:cNvPr id="547" name="楕円 546">
          <a:extLst>
            <a:ext uri="{FF2B5EF4-FFF2-40B4-BE49-F238E27FC236}">
              <a16:creationId xmlns:a16="http://schemas.microsoft.com/office/drawing/2014/main" xmlns="" id="{00000000-0008-0000-0200-000023020000}"/>
            </a:ext>
          </a:extLst>
        </xdr:cNvPr>
        <xdr:cNvSpPr/>
      </xdr:nvSpPr>
      <xdr:spPr>
        <a:xfrm>
          <a:off x="12763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58238</xdr:rowOff>
    </xdr:from>
    <xdr:to>
      <xdr:col>71</xdr:col>
      <xdr:colOff>177800</xdr:colOff>
      <xdr:row>38</xdr:row>
      <xdr:rowOff>157843</xdr:rowOff>
    </xdr:to>
    <xdr:cxnSp macro="">
      <xdr:nvCxnSpPr>
        <xdr:cNvPr id="548" name="直線コネクタ 547">
          <a:extLst>
            <a:ext uri="{FF2B5EF4-FFF2-40B4-BE49-F238E27FC236}">
              <a16:creationId xmlns:a16="http://schemas.microsoft.com/office/drawing/2014/main" xmlns="" id="{00000000-0008-0000-0200-000024020000}"/>
            </a:ext>
          </a:extLst>
        </xdr:cNvPr>
        <xdr:cNvCxnSpPr/>
      </xdr:nvCxnSpPr>
      <xdr:spPr>
        <a:xfrm flipV="1">
          <a:off x="12814300" y="6573338"/>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xmlns="" id="{00000000-0008-0000-0200-000025020000}"/>
            </a:ext>
          </a:extLst>
        </xdr:cNvPr>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xmlns="" id="{00000000-0008-0000-0200-000026020000}"/>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xmlns="" id="{00000000-0008-0000-0200-000027020000}"/>
            </a:ext>
          </a:extLst>
        </xdr:cNvPr>
        <xdr:cNvSpPr txBox="1"/>
      </xdr:nvSpPr>
      <xdr:spPr>
        <a:xfrm>
          <a:off x="13500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xmlns="" id="{00000000-0008-0000-0200-000028020000}"/>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21789</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xmlns="" id="{00000000-0008-0000-0200-000029020000}"/>
            </a:ext>
          </a:extLst>
        </xdr:cNvPr>
        <xdr:cNvSpPr txBox="1"/>
      </xdr:nvSpPr>
      <xdr:spPr>
        <a:xfrm>
          <a:off x="15266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xmlns="" id="{00000000-0008-0000-0200-00002A020000}"/>
            </a:ext>
          </a:extLst>
        </xdr:cNvPr>
        <xdr:cNvSpPr txBox="1"/>
      </xdr:nvSpPr>
      <xdr:spPr>
        <a:xfrm>
          <a:off x="14389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100165</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xmlns="" id="{00000000-0008-0000-0200-00002B020000}"/>
            </a:ext>
          </a:extLst>
        </xdr:cNvPr>
        <xdr:cNvSpPr txBox="1"/>
      </xdr:nvSpPr>
      <xdr:spPr>
        <a:xfrm>
          <a:off x="13500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xmlns="" id="{00000000-0008-0000-0200-00002C020000}"/>
            </a:ext>
          </a:extLst>
        </xdr:cNvPr>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xmlns="" id="{00000000-0008-0000-02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xmlns="" id="{00000000-0008-0000-02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xmlns="" id="{00000000-0008-0000-02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xmlns="" id="{00000000-0008-0000-02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xmlns="" id="{00000000-0008-0000-02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xmlns="" id="{00000000-0008-0000-02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xmlns="" id="{00000000-0008-0000-02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xmlns="" id="{00000000-0008-0000-02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xmlns="" id="{00000000-0008-0000-02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xmlns="" id="{00000000-0008-0000-02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xmlns="" id="{00000000-0008-0000-0200-000037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xmlns="" id="{00000000-0008-0000-0200-000038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xmlns="" id="{00000000-0008-0000-0200-000039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xmlns="" id="{00000000-0008-0000-0200-00003A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xmlns="" id="{00000000-0008-0000-0200-00003B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xmlns="" id="{00000000-0008-0000-0200-00003C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xmlns="" id="{00000000-0008-0000-0200-00003D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xmlns="" id="{00000000-0008-0000-0200-00003E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xmlns="" id="{00000000-0008-0000-02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xmlns="" id="{00000000-0008-0000-0200-00004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xmlns="" id="{00000000-0008-0000-02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a:extLst>
            <a:ext uri="{FF2B5EF4-FFF2-40B4-BE49-F238E27FC236}">
              <a16:creationId xmlns:a16="http://schemas.microsoft.com/office/drawing/2014/main" xmlns="" id="{00000000-0008-0000-0200-000042020000}"/>
            </a:ext>
          </a:extLst>
        </xdr:cNvPr>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xmlns="" id="{00000000-0008-0000-0200-000043020000}"/>
            </a:ext>
          </a:extLst>
        </xdr:cNvPr>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a:extLst>
            <a:ext uri="{FF2B5EF4-FFF2-40B4-BE49-F238E27FC236}">
              <a16:creationId xmlns:a16="http://schemas.microsoft.com/office/drawing/2014/main" xmlns="" id="{00000000-0008-0000-0200-000044020000}"/>
            </a:ext>
          </a:extLst>
        </xdr:cNvPr>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xmlns="" id="{00000000-0008-0000-0200-000045020000}"/>
            </a:ext>
          </a:extLst>
        </xdr:cNvPr>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a:extLst>
            <a:ext uri="{FF2B5EF4-FFF2-40B4-BE49-F238E27FC236}">
              <a16:creationId xmlns:a16="http://schemas.microsoft.com/office/drawing/2014/main" xmlns="" id="{00000000-0008-0000-0200-000046020000}"/>
            </a:ext>
          </a:extLst>
        </xdr:cNvPr>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155782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xmlns="" id="{00000000-0008-0000-0200-000047020000}"/>
            </a:ext>
          </a:extLst>
        </xdr:cNvPr>
        <xdr:cNvSpPr txBox="1"/>
      </xdr:nvSpPr>
      <xdr:spPr>
        <a:xfrm>
          <a:off x="22199600" y="66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a:extLst>
            <a:ext uri="{FF2B5EF4-FFF2-40B4-BE49-F238E27FC236}">
              <a16:creationId xmlns:a16="http://schemas.microsoft.com/office/drawing/2014/main" xmlns="" id="{00000000-0008-0000-0200-000048020000}"/>
            </a:ext>
          </a:extLst>
        </xdr:cNvPr>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a:extLst>
            <a:ext uri="{FF2B5EF4-FFF2-40B4-BE49-F238E27FC236}">
              <a16:creationId xmlns:a16="http://schemas.microsoft.com/office/drawing/2014/main" xmlns="" id="{00000000-0008-0000-0200-000049020000}"/>
            </a:ext>
          </a:extLst>
        </xdr:cNvPr>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a:extLst>
            <a:ext uri="{FF2B5EF4-FFF2-40B4-BE49-F238E27FC236}">
              <a16:creationId xmlns:a16="http://schemas.microsoft.com/office/drawing/2014/main" xmlns="" id="{00000000-0008-0000-0200-00004A020000}"/>
            </a:ext>
          </a:extLst>
        </xdr:cNvPr>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a:extLst>
            <a:ext uri="{FF2B5EF4-FFF2-40B4-BE49-F238E27FC236}">
              <a16:creationId xmlns:a16="http://schemas.microsoft.com/office/drawing/2014/main" xmlns="" id="{00000000-0008-0000-0200-00004B020000}"/>
            </a:ext>
          </a:extLst>
        </xdr:cNvPr>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a:extLst>
            <a:ext uri="{FF2B5EF4-FFF2-40B4-BE49-F238E27FC236}">
              <a16:creationId xmlns:a16="http://schemas.microsoft.com/office/drawing/2014/main" xmlns="" id="{00000000-0008-0000-0200-00004C020000}"/>
            </a:ext>
          </a:extLst>
        </xdr:cNvPr>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00000000-0008-0000-02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00000000-0008-0000-02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00000000-0008-0000-02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00000000-0008-0000-02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00000000-0008-0000-02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373</xdr:rowOff>
    </xdr:from>
    <xdr:to>
      <xdr:col>116</xdr:col>
      <xdr:colOff>114300</xdr:colOff>
      <xdr:row>38</xdr:row>
      <xdr:rowOff>101973</xdr:rowOff>
    </xdr:to>
    <xdr:sp macro="" textlink="">
      <xdr:nvSpPr>
        <xdr:cNvPr id="594" name="楕円 593">
          <a:extLst>
            <a:ext uri="{FF2B5EF4-FFF2-40B4-BE49-F238E27FC236}">
              <a16:creationId xmlns:a16="http://schemas.microsoft.com/office/drawing/2014/main" xmlns="" id="{00000000-0008-0000-0200-000052020000}"/>
            </a:ext>
          </a:extLst>
        </xdr:cNvPr>
        <xdr:cNvSpPr/>
      </xdr:nvSpPr>
      <xdr:spPr>
        <a:xfrm>
          <a:off x="22110700" y="651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23250</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xmlns="" id="{00000000-0008-0000-0200-000053020000}"/>
            </a:ext>
          </a:extLst>
        </xdr:cNvPr>
        <xdr:cNvSpPr txBox="1"/>
      </xdr:nvSpPr>
      <xdr:spPr>
        <a:xfrm>
          <a:off x="22199600" y="636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4195</xdr:rowOff>
    </xdr:from>
    <xdr:to>
      <xdr:col>112</xdr:col>
      <xdr:colOff>38100</xdr:colOff>
      <xdr:row>38</xdr:row>
      <xdr:rowOff>105795</xdr:rowOff>
    </xdr:to>
    <xdr:sp macro="" textlink="">
      <xdr:nvSpPr>
        <xdr:cNvPr id="596" name="楕円 595">
          <a:extLst>
            <a:ext uri="{FF2B5EF4-FFF2-40B4-BE49-F238E27FC236}">
              <a16:creationId xmlns:a16="http://schemas.microsoft.com/office/drawing/2014/main" xmlns="" id="{00000000-0008-0000-0200-000054020000}"/>
            </a:ext>
          </a:extLst>
        </xdr:cNvPr>
        <xdr:cNvSpPr/>
      </xdr:nvSpPr>
      <xdr:spPr>
        <a:xfrm>
          <a:off x="21272500" y="65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51173</xdr:rowOff>
    </xdr:from>
    <xdr:to>
      <xdr:col>116</xdr:col>
      <xdr:colOff>63500</xdr:colOff>
      <xdr:row>38</xdr:row>
      <xdr:rowOff>54995</xdr:rowOff>
    </xdr:to>
    <xdr:cxnSp macro="">
      <xdr:nvCxnSpPr>
        <xdr:cNvPr id="597" name="直線コネクタ 596">
          <a:extLst>
            <a:ext uri="{FF2B5EF4-FFF2-40B4-BE49-F238E27FC236}">
              <a16:creationId xmlns:a16="http://schemas.microsoft.com/office/drawing/2014/main" xmlns="" id="{00000000-0008-0000-0200-000055020000}"/>
            </a:ext>
          </a:extLst>
        </xdr:cNvPr>
        <xdr:cNvCxnSpPr/>
      </xdr:nvCxnSpPr>
      <xdr:spPr>
        <a:xfrm flipV="1">
          <a:off x="21323300" y="6566273"/>
          <a:ext cx="8382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15058</xdr:rowOff>
    </xdr:from>
    <xdr:to>
      <xdr:col>107</xdr:col>
      <xdr:colOff>101600</xdr:colOff>
      <xdr:row>38</xdr:row>
      <xdr:rowOff>116658</xdr:rowOff>
    </xdr:to>
    <xdr:sp macro="" textlink="">
      <xdr:nvSpPr>
        <xdr:cNvPr id="598" name="楕円 597">
          <a:extLst>
            <a:ext uri="{FF2B5EF4-FFF2-40B4-BE49-F238E27FC236}">
              <a16:creationId xmlns:a16="http://schemas.microsoft.com/office/drawing/2014/main" xmlns="" id="{00000000-0008-0000-0200-000056020000}"/>
            </a:ext>
          </a:extLst>
        </xdr:cNvPr>
        <xdr:cNvSpPr/>
      </xdr:nvSpPr>
      <xdr:spPr>
        <a:xfrm>
          <a:off x="20383500" y="65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54995</xdr:rowOff>
    </xdr:from>
    <xdr:to>
      <xdr:col>111</xdr:col>
      <xdr:colOff>177800</xdr:colOff>
      <xdr:row>38</xdr:row>
      <xdr:rowOff>65858</xdr:rowOff>
    </xdr:to>
    <xdr:cxnSp macro="">
      <xdr:nvCxnSpPr>
        <xdr:cNvPr id="599" name="直線コネクタ 598">
          <a:extLst>
            <a:ext uri="{FF2B5EF4-FFF2-40B4-BE49-F238E27FC236}">
              <a16:creationId xmlns:a16="http://schemas.microsoft.com/office/drawing/2014/main" xmlns="" id="{00000000-0008-0000-0200-000057020000}"/>
            </a:ext>
          </a:extLst>
        </xdr:cNvPr>
        <xdr:cNvCxnSpPr/>
      </xdr:nvCxnSpPr>
      <xdr:spPr>
        <a:xfrm flipV="1">
          <a:off x="20434300" y="6570095"/>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25478</xdr:rowOff>
    </xdr:from>
    <xdr:to>
      <xdr:col>102</xdr:col>
      <xdr:colOff>165100</xdr:colOff>
      <xdr:row>38</xdr:row>
      <xdr:rowOff>127078</xdr:rowOff>
    </xdr:to>
    <xdr:sp macro="" textlink="">
      <xdr:nvSpPr>
        <xdr:cNvPr id="600" name="楕円 599">
          <a:extLst>
            <a:ext uri="{FF2B5EF4-FFF2-40B4-BE49-F238E27FC236}">
              <a16:creationId xmlns:a16="http://schemas.microsoft.com/office/drawing/2014/main" xmlns="" id="{00000000-0008-0000-0200-000058020000}"/>
            </a:ext>
          </a:extLst>
        </xdr:cNvPr>
        <xdr:cNvSpPr/>
      </xdr:nvSpPr>
      <xdr:spPr>
        <a:xfrm>
          <a:off x="19494500" y="65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65858</xdr:rowOff>
    </xdr:from>
    <xdr:to>
      <xdr:col>107</xdr:col>
      <xdr:colOff>50800</xdr:colOff>
      <xdr:row>38</xdr:row>
      <xdr:rowOff>76278</xdr:rowOff>
    </xdr:to>
    <xdr:cxnSp macro="">
      <xdr:nvCxnSpPr>
        <xdr:cNvPr id="601" name="直線コネクタ 600">
          <a:extLst>
            <a:ext uri="{FF2B5EF4-FFF2-40B4-BE49-F238E27FC236}">
              <a16:creationId xmlns:a16="http://schemas.microsoft.com/office/drawing/2014/main" xmlns="" id="{00000000-0008-0000-0200-000059020000}"/>
            </a:ext>
          </a:extLst>
        </xdr:cNvPr>
        <xdr:cNvCxnSpPr/>
      </xdr:nvCxnSpPr>
      <xdr:spPr>
        <a:xfrm flipV="1">
          <a:off x="19545300" y="6580958"/>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54332</xdr:rowOff>
    </xdr:from>
    <xdr:to>
      <xdr:col>98</xdr:col>
      <xdr:colOff>38100</xdr:colOff>
      <xdr:row>37</xdr:row>
      <xdr:rowOff>155932</xdr:rowOff>
    </xdr:to>
    <xdr:sp macro="" textlink="">
      <xdr:nvSpPr>
        <xdr:cNvPr id="602" name="楕円 601">
          <a:extLst>
            <a:ext uri="{FF2B5EF4-FFF2-40B4-BE49-F238E27FC236}">
              <a16:creationId xmlns:a16="http://schemas.microsoft.com/office/drawing/2014/main" xmlns="" id="{00000000-0008-0000-0200-00005A020000}"/>
            </a:ext>
          </a:extLst>
        </xdr:cNvPr>
        <xdr:cNvSpPr/>
      </xdr:nvSpPr>
      <xdr:spPr>
        <a:xfrm>
          <a:off x="18605500" y="6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105132</xdr:rowOff>
    </xdr:from>
    <xdr:to>
      <xdr:col>102</xdr:col>
      <xdr:colOff>114300</xdr:colOff>
      <xdr:row>38</xdr:row>
      <xdr:rowOff>76278</xdr:rowOff>
    </xdr:to>
    <xdr:cxnSp macro="">
      <xdr:nvCxnSpPr>
        <xdr:cNvPr id="603" name="直線コネクタ 602">
          <a:extLst>
            <a:ext uri="{FF2B5EF4-FFF2-40B4-BE49-F238E27FC236}">
              <a16:creationId xmlns:a16="http://schemas.microsoft.com/office/drawing/2014/main" xmlns="" id="{00000000-0008-0000-0200-00005B020000}"/>
            </a:ext>
          </a:extLst>
        </xdr:cNvPr>
        <xdr:cNvCxnSpPr/>
      </xdr:nvCxnSpPr>
      <xdr:spPr>
        <a:xfrm>
          <a:off x="18656300" y="6448782"/>
          <a:ext cx="889000" cy="1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106729</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xmlns="" id="{00000000-0008-0000-0200-00005C020000}"/>
            </a:ext>
          </a:extLst>
        </xdr:cNvPr>
        <xdr:cNvSpPr txBox="1"/>
      </xdr:nvSpPr>
      <xdr:spPr>
        <a:xfrm>
          <a:off x="210434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123979</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xmlns="" id="{00000000-0008-0000-0200-00005D020000}"/>
            </a:ext>
          </a:extLst>
        </xdr:cNvPr>
        <xdr:cNvSpPr txBox="1"/>
      </xdr:nvSpPr>
      <xdr:spPr>
        <a:xfrm>
          <a:off x="20167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157515</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xmlns="" id="{00000000-0008-0000-0200-00005E020000}"/>
            </a:ext>
          </a:extLst>
        </xdr:cNvPr>
        <xdr:cNvSpPr txBox="1"/>
      </xdr:nvSpPr>
      <xdr:spPr>
        <a:xfrm>
          <a:off x="19278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170005</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xmlns="" id="{00000000-0008-0000-0200-00005F020000}"/>
            </a:ext>
          </a:extLst>
        </xdr:cNvPr>
        <xdr:cNvSpPr txBox="1"/>
      </xdr:nvSpPr>
      <xdr:spPr>
        <a:xfrm>
          <a:off x="18389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122322</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xmlns="" id="{00000000-0008-0000-0200-000060020000}"/>
            </a:ext>
          </a:extLst>
        </xdr:cNvPr>
        <xdr:cNvSpPr txBox="1"/>
      </xdr:nvSpPr>
      <xdr:spPr>
        <a:xfrm>
          <a:off x="21011095" y="629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133185</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xmlns="" id="{00000000-0008-0000-0200-000061020000}"/>
            </a:ext>
          </a:extLst>
        </xdr:cNvPr>
        <xdr:cNvSpPr txBox="1"/>
      </xdr:nvSpPr>
      <xdr:spPr>
        <a:xfrm>
          <a:off x="20134795" y="630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143605</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xmlns="" id="{00000000-0008-0000-0200-000062020000}"/>
            </a:ext>
          </a:extLst>
        </xdr:cNvPr>
        <xdr:cNvSpPr txBox="1"/>
      </xdr:nvSpPr>
      <xdr:spPr>
        <a:xfrm>
          <a:off x="19245795" y="631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1009</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xmlns="" id="{00000000-0008-0000-0200-000063020000}"/>
            </a:ext>
          </a:extLst>
        </xdr:cNvPr>
        <xdr:cNvSpPr txBox="1"/>
      </xdr:nvSpPr>
      <xdr:spPr>
        <a:xfrm>
          <a:off x="18356795" y="617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xmlns="" id="{00000000-0008-0000-02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xmlns="" id="{00000000-0008-0000-02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xmlns="" id="{00000000-0008-0000-02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xmlns="" id="{00000000-0008-0000-02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xmlns="" id="{00000000-0008-0000-02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xmlns="" id="{00000000-0008-0000-02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xmlns="" id="{00000000-0008-0000-02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xmlns="" id="{00000000-0008-0000-02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xmlns="" id="{00000000-0008-0000-02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xmlns="" id="{00000000-0008-0000-02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xmlns="" id="{00000000-0008-0000-02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xmlns="" id="{00000000-0008-0000-02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xmlns="" id="{00000000-0008-0000-0200-000070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xmlns="" id="{00000000-0008-0000-02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xmlns="" id="{00000000-0008-0000-02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xmlns="" id="{00000000-0008-0000-02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xmlns="" id="{00000000-0008-0000-02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xmlns="" id="{00000000-0008-0000-02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xmlns="" id="{00000000-0008-0000-02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xmlns="" id="{00000000-0008-0000-02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xmlns="" id="{00000000-0008-0000-02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xmlns="" id="{00000000-0008-0000-02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xmlns="" id="{00000000-0008-0000-0200-00007A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xmlns="" id="{00000000-0008-0000-02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xmlns="" id="{00000000-0008-0000-0200-00007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a:extLst>
            <a:ext uri="{FF2B5EF4-FFF2-40B4-BE49-F238E27FC236}">
              <a16:creationId xmlns:a16="http://schemas.microsoft.com/office/drawing/2014/main" xmlns="" id="{00000000-0008-0000-0200-00007D020000}"/>
            </a:ext>
          </a:extLst>
        </xdr:cNvPr>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xmlns="" id="{00000000-0008-0000-0200-00007E020000}"/>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a:extLst>
            <a:ext uri="{FF2B5EF4-FFF2-40B4-BE49-F238E27FC236}">
              <a16:creationId xmlns:a16="http://schemas.microsoft.com/office/drawing/2014/main" xmlns="" id="{00000000-0008-0000-0200-00007F020000}"/>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xmlns="" id="{00000000-0008-0000-0200-000080020000}"/>
            </a:ext>
          </a:extLst>
        </xdr:cNvPr>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a:extLst>
            <a:ext uri="{FF2B5EF4-FFF2-40B4-BE49-F238E27FC236}">
              <a16:creationId xmlns:a16="http://schemas.microsoft.com/office/drawing/2014/main" xmlns="" id="{00000000-0008-0000-0200-000081020000}"/>
            </a:ext>
          </a:extLst>
        </xdr:cNvPr>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xmlns="" id="{00000000-0008-0000-0200-000082020000}"/>
            </a:ext>
          </a:extLst>
        </xdr:cNvPr>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a:extLst>
            <a:ext uri="{FF2B5EF4-FFF2-40B4-BE49-F238E27FC236}">
              <a16:creationId xmlns:a16="http://schemas.microsoft.com/office/drawing/2014/main" xmlns="" id="{00000000-0008-0000-0200-000083020000}"/>
            </a:ext>
          </a:extLst>
        </xdr:cNvPr>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a:extLst>
            <a:ext uri="{FF2B5EF4-FFF2-40B4-BE49-F238E27FC236}">
              <a16:creationId xmlns:a16="http://schemas.microsoft.com/office/drawing/2014/main" xmlns="" id="{00000000-0008-0000-0200-000084020000}"/>
            </a:ext>
          </a:extLst>
        </xdr:cNvPr>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a:extLst>
            <a:ext uri="{FF2B5EF4-FFF2-40B4-BE49-F238E27FC236}">
              <a16:creationId xmlns:a16="http://schemas.microsoft.com/office/drawing/2014/main" xmlns="" id="{00000000-0008-0000-0200-000085020000}"/>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a:extLst>
            <a:ext uri="{FF2B5EF4-FFF2-40B4-BE49-F238E27FC236}">
              <a16:creationId xmlns:a16="http://schemas.microsoft.com/office/drawing/2014/main" xmlns="" id="{00000000-0008-0000-0200-000086020000}"/>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a:extLst>
            <a:ext uri="{FF2B5EF4-FFF2-40B4-BE49-F238E27FC236}">
              <a16:creationId xmlns:a16="http://schemas.microsoft.com/office/drawing/2014/main" xmlns="" id="{00000000-0008-0000-0200-000087020000}"/>
            </a:ext>
          </a:extLst>
        </xdr:cNvPr>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00000000-0008-0000-0200-00008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00000000-0008-0000-0200-00008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00000000-0008-0000-0200-00008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xmlns="" id="{00000000-0008-0000-0200-00008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xmlns="" id="{00000000-0008-0000-0200-00008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9616</xdr:rowOff>
    </xdr:from>
    <xdr:to>
      <xdr:col>85</xdr:col>
      <xdr:colOff>177800</xdr:colOff>
      <xdr:row>58</xdr:row>
      <xdr:rowOff>111216</xdr:rowOff>
    </xdr:to>
    <xdr:sp macro="" textlink="">
      <xdr:nvSpPr>
        <xdr:cNvPr id="653" name="楕円 652">
          <a:extLst>
            <a:ext uri="{FF2B5EF4-FFF2-40B4-BE49-F238E27FC236}">
              <a16:creationId xmlns:a16="http://schemas.microsoft.com/office/drawing/2014/main" xmlns="" id="{00000000-0008-0000-0200-00008D020000}"/>
            </a:ext>
          </a:extLst>
        </xdr:cNvPr>
        <xdr:cNvSpPr/>
      </xdr:nvSpPr>
      <xdr:spPr>
        <a:xfrm>
          <a:off x="162687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32493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xmlns="" id="{00000000-0008-0000-0200-00008E020000}"/>
            </a:ext>
          </a:extLst>
        </xdr:cNvPr>
        <xdr:cNvSpPr txBox="1"/>
      </xdr:nvSpPr>
      <xdr:spPr>
        <a:xfrm>
          <a:off x="16357600"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128815</xdr:rowOff>
    </xdr:from>
    <xdr:to>
      <xdr:col>81</xdr:col>
      <xdr:colOff>101600</xdr:colOff>
      <xdr:row>63</xdr:row>
      <xdr:rowOff>58965</xdr:rowOff>
    </xdr:to>
    <xdr:sp macro="" textlink="">
      <xdr:nvSpPr>
        <xdr:cNvPr id="655" name="楕円 654">
          <a:extLst>
            <a:ext uri="{FF2B5EF4-FFF2-40B4-BE49-F238E27FC236}">
              <a16:creationId xmlns:a16="http://schemas.microsoft.com/office/drawing/2014/main" xmlns="" id="{00000000-0008-0000-0200-00008F020000}"/>
            </a:ext>
          </a:extLst>
        </xdr:cNvPr>
        <xdr:cNvSpPr/>
      </xdr:nvSpPr>
      <xdr:spPr>
        <a:xfrm>
          <a:off x="15430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60416</xdr:rowOff>
    </xdr:from>
    <xdr:to>
      <xdr:col>85</xdr:col>
      <xdr:colOff>127000</xdr:colOff>
      <xdr:row>63</xdr:row>
      <xdr:rowOff>8165</xdr:rowOff>
    </xdr:to>
    <xdr:cxnSp macro="">
      <xdr:nvCxnSpPr>
        <xdr:cNvPr id="656" name="直線コネクタ 655">
          <a:extLst>
            <a:ext uri="{FF2B5EF4-FFF2-40B4-BE49-F238E27FC236}">
              <a16:creationId xmlns:a16="http://schemas.microsoft.com/office/drawing/2014/main" xmlns="" id="{00000000-0008-0000-0200-000090020000}"/>
            </a:ext>
          </a:extLst>
        </xdr:cNvPr>
        <xdr:cNvCxnSpPr/>
      </xdr:nvCxnSpPr>
      <xdr:spPr>
        <a:xfrm flipV="1">
          <a:off x="15481300" y="10004516"/>
          <a:ext cx="838200" cy="80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107587</xdr:rowOff>
    </xdr:from>
    <xdr:to>
      <xdr:col>76</xdr:col>
      <xdr:colOff>165100</xdr:colOff>
      <xdr:row>63</xdr:row>
      <xdr:rowOff>37737</xdr:rowOff>
    </xdr:to>
    <xdr:sp macro="" textlink="">
      <xdr:nvSpPr>
        <xdr:cNvPr id="657" name="楕円 656">
          <a:extLst>
            <a:ext uri="{FF2B5EF4-FFF2-40B4-BE49-F238E27FC236}">
              <a16:creationId xmlns:a16="http://schemas.microsoft.com/office/drawing/2014/main" xmlns="" id="{00000000-0008-0000-0200-000091020000}"/>
            </a:ext>
          </a:extLst>
        </xdr:cNvPr>
        <xdr:cNvSpPr/>
      </xdr:nvSpPr>
      <xdr:spPr>
        <a:xfrm>
          <a:off x="14541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158387</xdr:rowOff>
    </xdr:from>
    <xdr:to>
      <xdr:col>81</xdr:col>
      <xdr:colOff>50800</xdr:colOff>
      <xdr:row>63</xdr:row>
      <xdr:rowOff>8165</xdr:rowOff>
    </xdr:to>
    <xdr:cxnSp macro="">
      <xdr:nvCxnSpPr>
        <xdr:cNvPr id="658" name="直線コネクタ 657">
          <a:extLst>
            <a:ext uri="{FF2B5EF4-FFF2-40B4-BE49-F238E27FC236}">
              <a16:creationId xmlns:a16="http://schemas.microsoft.com/office/drawing/2014/main" xmlns="" id="{00000000-0008-0000-0200-000092020000}"/>
            </a:ext>
          </a:extLst>
        </xdr:cNvPr>
        <xdr:cNvCxnSpPr/>
      </xdr:nvCxnSpPr>
      <xdr:spPr>
        <a:xfrm>
          <a:off x="14592300" y="107882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32476</xdr:rowOff>
    </xdr:from>
    <xdr:to>
      <xdr:col>72</xdr:col>
      <xdr:colOff>38100</xdr:colOff>
      <xdr:row>63</xdr:row>
      <xdr:rowOff>134076</xdr:rowOff>
    </xdr:to>
    <xdr:sp macro="" textlink="">
      <xdr:nvSpPr>
        <xdr:cNvPr id="659" name="楕円 658">
          <a:extLst>
            <a:ext uri="{FF2B5EF4-FFF2-40B4-BE49-F238E27FC236}">
              <a16:creationId xmlns:a16="http://schemas.microsoft.com/office/drawing/2014/main" xmlns="" id="{00000000-0008-0000-0200-000093020000}"/>
            </a:ext>
          </a:extLst>
        </xdr:cNvPr>
        <xdr:cNvSpPr/>
      </xdr:nvSpPr>
      <xdr:spPr>
        <a:xfrm>
          <a:off x="13652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158387</xdr:rowOff>
    </xdr:from>
    <xdr:to>
      <xdr:col>76</xdr:col>
      <xdr:colOff>114300</xdr:colOff>
      <xdr:row>63</xdr:row>
      <xdr:rowOff>83276</xdr:rowOff>
    </xdr:to>
    <xdr:cxnSp macro="">
      <xdr:nvCxnSpPr>
        <xdr:cNvPr id="660" name="直線コネクタ 659">
          <a:extLst>
            <a:ext uri="{FF2B5EF4-FFF2-40B4-BE49-F238E27FC236}">
              <a16:creationId xmlns:a16="http://schemas.microsoft.com/office/drawing/2014/main" xmlns="" id="{00000000-0008-0000-0200-000094020000}"/>
            </a:ext>
          </a:extLst>
        </xdr:cNvPr>
        <xdr:cNvCxnSpPr/>
      </xdr:nvCxnSpPr>
      <xdr:spPr>
        <a:xfrm flipV="1">
          <a:off x="13703300" y="10788287"/>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55335</xdr:rowOff>
    </xdr:from>
    <xdr:to>
      <xdr:col>67</xdr:col>
      <xdr:colOff>101600</xdr:colOff>
      <xdr:row>60</xdr:row>
      <xdr:rowOff>156935</xdr:rowOff>
    </xdr:to>
    <xdr:sp macro="" textlink="">
      <xdr:nvSpPr>
        <xdr:cNvPr id="661" name="楕円 660">
          <a:extLst>
            <a:ext uri="{FF2B5EF4-FFF2-40B4-BE49-F238E27FC236}">
              <a16:creationId xmlns:a16="http://schemas.microsoft.com/office/drawing/2014/main" xmlns="" id="{00000000-0008-0000-0200-000095020000}"/>
            </a:ext>
          </a:extLst>
        </xdr:cNvPr>
        <xdr:cNvSpPr/>
      </xdr:nvSpPr>
      <xdr:spPr>
        <a:xfrm>
          <a:off x="12763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106135</xdr:rowOff>
    </xdr:from>
    <xdr:to>
      <xdr:col>71</xdr:col>
      <xdr:colOff>177800</xdr:colOff>
      <xdr:row>63</xdr:row>
      <xdr:rowOff>83276</xdr:rowOff>
    </xdr:to>
    <xdr:cxnSp macro="">
      <xdr:nvCxnSpPr>
        <xdr:cNvPr id="662" name="直線コネクタ 661">
          <a:extLst>
            <a:ext uri="{FF2B5EF4-FFF2-40B4-BE49-F238E27FC236}">
              <a16:creationId xmlns:a16="http://schemas.microsoft.com/office/drawing/2014/main" xmlns="" id="{00000000-0008-0000-0200-000096020000}"/>
            </a:ext>
          </a:extLst>
        </xdr:cNvPr>
        <xdr:cNvCxnSpPr/>
      </xdr:nvCxnSpPr>
      <xdr:spPr>
        <a:xfrm>
          <a:off x="12814300" y="10393135"/>
          <a:ext cx="889000" cy="4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xmlns="" id="{00000000-0008-0000-0200-000097020000}"/>
            </a:ext>
          </a:extLst>
        </xdr:cNvPr>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xmlns="" id="{00000000-0008-0000-0200-000098020000}"/>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xmlns="" id="{00000000-0008-0000-0200-000099020000}"/>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xmlns="" id="{00000000-0008-0000-0200-00009A020000}"/>
            </a:ext>
          </a:extLst>
        </xdr:cNvPr>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50092</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xmlns="" id="{00000000-0008-0000-0200-00009B020000}"/>
            </a:ext>
          </a:extLst>
        </xdr:cNvPr>
        <xdr:cNvSpPr txBox="1"/>
      </xdr:nvSpPr>
      <xdr:spPr>
        <a:xfrm>
          <a:off x="15266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28864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xmlns="" id="{00000000-0008-0000-0200-00009C020000}"/>
            </a:ext>
          </a:extLst>
        </xdr:cNvPr>
        <xdr:cNvSpPr txBox="1"/>
      </xdr:nvSpPr>
      <xdr:spPr>
        <a:xfrm>
          <a:off x="143897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125203</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xmlns="" id="{00000000-0008-0000-0200-00009D020000}"/>
            </a:ext>
          </a:extLst>
        </xdr:cNvPr>
        <xdr:cNvSpPr txBox="1"/>
      </xdr:nvSpPr>
      <xdr:spPr>
        <a:xfrm>
          <a:off x="135007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148062</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xmlns="" id="{00000000-0008-0000-0200-00009E020000}"/>
            </a:ext>
          </a:extLst>
        </xdr:cNvPr>
        <xdr:cNvSpPr txBox="1"/>
      </xdr:nvSpPr>
      <xdr:spPr>
        <a:xfrm>
          <a:off x="12611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xmlns="" id="{00000000-0008-0000-0200-00009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xmlns="" id="{00000000-0008-0000-0200-0000A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xmlns="" id="{00000000-0008-0000-0200-0000A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xmlns="" id="{00000000-0008-0000-0200-0000A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xmlns="" id="{00000000-0008-0000-0200-0000A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xmlns="" id="{00000000-0008-0000-0200-0000A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xmlns="" id="{00000000-0008-0000-0200-0000A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xmlns="" id="{00000000-0008-0000-0200-0000A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xmlns="" id="{00000000-0008-0000-0200-0000A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xmlns="" id="{00000000-0008-0000-0200-0000A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xmlns="" id="{00000000-0008-0000-0200-0000A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xmlns="" id="{00000000-0008-0000-0200-0000A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xmlns="" id="{00000000-0008-0000-0200-0000A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xmlns="" id="{00000000-0008-0000-0200-0000A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xmlns="" id="{00000000-0008-0000-0200-0000A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xmlns="" id="{00000000-0008-0000-0200-0000A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xmlns="" id="{00000000-0008-0000-0200-0000A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xmlns="" id="{00000000-0008-0000-0200-0000B0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xmlns="" id="{00000000-0008-0000-0200-0000B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xmlns="" id="{00000000-0008-0000-0200-0000B2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xmlns="" id="{00000000-0008-0000-02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xmlns="" id="{00000000-0008-0000-02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xmlns="" id="{00000000-0008-0000-02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a:extLst>
            <a:ext uri="{FF2B5EF4-FFF2-40B4-BE49-F238E27FC236}">
              <a16:creationId xmlns:a16="http://schemas.microsoft.com/office/drawing/2014/main" xmlns="" id="{00000000-0008-0000-0200-0000B6020000}"/>
            </a:ext>
          </a:extLst>
        </xdr:cNvPr>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xmlns="" id="{00000000-0008-0000-0200-0000B7020000}"/>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a:extLst>
            <a:ext uri="{FF2B5EF4-FFF2-40B4-BE49-F238E27FC236}">
              <a16:creationId xmlns:a16="http://schemas.microsoft.com/office/drawing/2014/main" xmlns="" id="{00000000-0008-0000-0200-0000B802000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xmlns="" id="{00000000-0008-0000-0200-0000B9020000}"/>
            </a:ext>
          </a:extLst>
        </xdr:cNvPr>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a:extLst>
            <a:ext uri="{FF2B5EF4-FFF2-40B4-BE49-F238E27FC236}">
              <a16:creationId xmlns:a16="http://schemas.microsoft.com/office/drawing/2014/main" xmlns="" id="{00000000-0008-0000-0200-0000BA020000}"/>
            </a:ext>
          </a:extLst>
        </xdr:cNvPr>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xmlns="" id="{00000000-0008-0000-0200-0000BB020000}"/>
            </a:ext>
          </a:extLst>
        </xdr:cNvPr>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a:extLst>
            <a:ext uri="{FF2B5EF4-FFF2-40B4-BE49-F238E27FC236}">
              <a16:creationId xmlns:a16="http://schemas.microsoft.com/office/drawing/2014/main" xmlns="" id="{00000000-0008-0000-0200-0000BC020000}"/>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a:extLst>
            <a:ext uri="{FF2B5EF4-FFF2-40B4-BE49-F238E27FC236}">
              <a16:creationId xmlns:a16="http://schemas.microsoft.com/office/drawing/2014/main" xmlns="" id="{00000000-0008-0000-0200-0000BD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a:extLst>
            <a:ext uri="{FF2B5EF4-FFF2-40B4-BE49-F238E27FC236}">
              <a16:creationId xmlns:a16="http://schemas.microsoft.com/office/drawing/2014/main" xmlns="" id="{00000000-0008-0000-0200-0000BE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a:extLst>
            <a:ext uri="{FF2B5EF4-FFF2-40B4-BE49-F238E27FC236}">
              <a16:creationId xmlns:a16="http://schemas.microsoft.com/office/drawing/2014/main" xmlns="" id="{00000000-0008-0000-0200-0000BF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a:extLst>
            <a:ext uri="{FF2B5EF4-FFF2-40B4-BE49-F238E27FC236}">
              <a16:creationId xmlns:a16="http://schemas.microsoft.com/office/drawing/2014/main" xmlns="" id="{00000000-0008-0000-0200-0000C0020000}"/>
            </a:ext>
          </a:extLst>
        </xdr:cNvPr>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00000000-0008-0000-02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00000000-0008-0000-02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xmlns="" id="{00000000-0008-0000-02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xmlns="" id="{00000000-0008-0000-02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xmlns="" id="{00000000-0008-0000-02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710" name="楕円 709">
          <a:extLst>
            <a:ext uri="{FF2B5EF4-FFF2-40B4-BE49-F238E27FC236}">
              <a16:creationId xmlns:a16="http://schemas.microsoft.com/office/drawing/2014/main" xmlns="" id="{00000000-0008-0000-0200-0000C6020000}"/>
            </a:ext>
          </a:extLst>
        </xdr:cNvPr>
        <xdr:cNvSpPr/>
      </xdr:nvSpPr>
      <xdr:spPr>
        <a:xfrm>
          <a:off x="22110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49547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xmlns="" id="{00000000-0008-0000-0200-0000C7020000}"/>
            </a:ext>
          </a:extLst>
        </xdr:cNvPr>
        <xdr:cNvSpPr txBox="1"/>
      </xdr:nvSpPr>
      <xdr:spPr>
        <a:xfrm>
          <a:off x="22199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712" name="楕円 711">
          <a:extLst>
            <a:ext uri="{FF2B5EF4-FFF2-40B4-BE49-F238E27FC236}">
              <a16:creationId xmlns:a16="http://schemas.microsoft.com/office/drawing/2014/main" xmlns="" id="{00000000-0008-0000-0200-0000C8020000}"/>
            </a:ext>
          </a:extLst>
        </xdr:cNvPr>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121920</xdr:rowOff>
    </xdr:to>
    <xdr:cxnSp macro="">
      <xdr:nvCxnSpPr>
        <xdr:cNvPr id="713" name="直線コネクタ 712">
          <a:extLst>
            <a:ext uri="{FF2B5EF4-FFF2-40B4-BE49-F238E27FC236}">
              <a16:creationId xmlns:a16="http://schemas.microsoft.com/office/drawing/2014/main" xmlns="" id="{00000000-0008-0000-0200-0000C9020000}"/>
            </a:ext>
          </a:extLst>
        </xdr:cNvPr>
        <xdr:cNvCxnSpPr/>
      </xdr:nvCxnSpPr>
      <xdr:spPr>
        <a:xfrm>
          <a:off x="21323300" y="10668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14" name="楕円 713">
          <a:extLst>
            <a:ext uri="{FF2B5EF4-FFF2-40B4-BE49-F238E27FC236}">
              <a16:creationId xmlns:a16="http://schemas.microsoft.com/office/drawing/2014/main" xmlns="" id="{00000000-0008-0000-0200-0000CA020000}"/>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45720</xdr:rowOff>
    </xdr:to>
    <xdr:cxnSp macro="">
      <xdr:nvCxnSpPr>
        <xdr:cNvPr id="715" name="直線コネクタ 714">
          <a:extLst>
            <a:ext uri="{FF2B5EF4-FFF2-40B4-BE49-F238E27FC236}">
              <a16:creationId xmlns:a16="http://schemas.microsoft.com/office/drawing/2014/main" xmlns="" id="{00000000-0008-0000-0200-0000CB020000}"/>
            </a:ext>
          </a:extLst>
        </xdr:cNvPr>
        <xdr:cNvCxnSpPr/>
      </xdr:nvCxnSpPr>
      <xdr:spPr>
        <a:xfrm flipV="1">
          <a:off x="20434300" y="1066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16" name="楕円 715">
          <a:extLst>
            <a:ext uri="{FF2B5EF4-FFF2-40B4-BE49-F238E27FC236}">
              <a16:creationId xmlns:a16="http://schemas.microsoft.com/office/drawing/2014/main" xmlns="" id="{00000000-0008-0000-0200-0000CC020000}"/>
            </a:ext>
          </a:extLst>
        </xdr:cNvPr>
        <xdr:cNvSpPr/>
      </xdr:nvSpPr>
      <xdr:spPr>
        <a:xfrm>
          <a:off x="19494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53340</xdr:rowOff>
    </xdr:to>
    <xdr:cxnSp macro="">
      <xdr:nvCxnSpPr>
        <xdr:cNvPr id="717" name="直線コネクタ 716">
          <a:extLst>
            <a:ext uri="{FF2B5EF4-FFF2-40B4-BE49-F238E27FC236}">
              <a16:creationId xmlns:a16="http://schemas.microsoft.com/office/drawing/2014/main" xmlns="" id="{00000000-0008-0000-0200-0000CD020000}"/>
            </a:ext>
          </a:extLst>
        </xdr:cNvPr>
        <xdr:cNvCxnSpPr/>
      </xdr:nvCxnSpPr>
      <xdr:spPr>
        <a:xfrm flipV="1">
          <a:off x="19545300" y="1067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xdr:rowOff>
    </xdr:from>
    <xdr:to>
      <xdr:col>98</xdr:col>
      <xdr:colOff>38100</xdr:colOff>
      <xdr:row>61</xdr:row>
      <xdr:rowOff>115570</xdr:rowOff>
    </xdr:to>
    <xdr:sp macro="" textlink="">
      <xdr:nvSpPr>
        <xdr:cNvPr id="718" name="楕円 717">
          <a:extLst>
            <a:ext uri="{FF2B5EF4-FFF2-40B4-BE49-F238E27FC236}">
              <a16:creationId xmlns:a16="http://schemas.microsoft.com/office/drawing/2014/main" xmlns="" id="{00000000-0008-0000-0200-0000CE020000}"/>
            </a:ext>
          </a:extLst>
        </xdr:cNvPr>
        <xdr:cNvSpPr/>
      </xdr:nvSpPr>
      <xdr:spPr>
        <a:xfrm>
          <a:off x="18605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64770</xdr:rowOff>
    </xdr:from>
    <xdr:to>
      <xdr:col>102</xdr:col>
      <xdr:colOff>114300</xdr:colOff>
      <xdr:row>62</xdr:row>
      <xdr:rowOff>53340</xdr:rowOff>
    </xdr:to>
    <xdr:cxnSp macro="">
      <xdr:nvCxnSpPr>
        <xdr:cNvPr id="719" name="直線コネクタ 718">
          <a:extLst>
            <a:ext uri="{FF2B5EF4-FFF2-40B4-BE49-F238E27FC236}">
              <a16:creationId xmlns:a16="http://schemas.microsoft.com/office/drawing/2014/main" xmlns="" id="{00000000-0008-0000-0200-0000CF020000}"/>
            </a:ext>
          </a:extLst>
        </xdr:cNvPr>
        <xdr:cNvCxnSpPr/>
      </xdr:nvCxnSpPr>
      <xdr:spPr>
        <a:xfrm>
          <a:off x="18656300" y="10523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20" name="n_1aveValue【保健センター・保健所】&#10;一人当たり面積">
          <a:extLst>
            <a:ext uri="{FF2B5EF4-FFF2-40B4-BE49-F238E27FC236}">
              <a16:creationId xmlns:a16="http://schemas.microsoft.com/office/drawing/2014/main" xmlns="" id="{00000000-0008-0000-0200-0000D0020000}"/>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a:extLst>
            <a:ext uri="{FF2B5EF4-FFF2-40B4-BE49-F238E27FC236}">
              <a16:creationId xmlns:a16="http://schemas.microsoft.com/office/drawing/2014/main" xmlns="" id="{00000000-0008-0000-0200-0000D1020000}"/>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2" name="n_3aveValue【保健センター・保健所】&#10;一人当たり面積">
          <a:extLst>
            <a:ext uri="{FF2B5EF4-FFF2-40B4-BE49-F238E27FC236}">
              <a16:creationId xmlns:a16="http://schemas.microsoft.com/office/drawing/2014/main" xmlns="" id="{00000000-0008-0000-0200-0000D2020000}"/>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49547</xdr:rowOff>
    </xdr:from>
    <xdr:ext cx="469744" cy="259045"/>
    <xdr:sp macro="" textlink="">
      <xdr:nvSpPr>
        <xdr:cNvPr id="723" name="n_4aveValue【保健センター・保健所】&#10;一人当たり面積">
          <a:extLst>
            <a:ext uri="{FF2B5EF4-FFF2-40B4-BE49-F238E27FC236}">
              <a16:creationId xmlns:a16="http://schemas.microsoft.com/office/drawing/2014/main" xmlns="" id="{00000000-0008-0000-0200-0000D3020000}"/>
            </a:ext>
          </a:extLst>
        </xdr:cNvPr>
        <xdr:cNvSpPr txBox="1"/>
      </xdr:nvSpPr>
      <xdr:spPr>
        <a:xfrm>
          <a:off x="18421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80027</xdr:rowOff>
    </xdr:from>
    <xdr:ext cx="469744" cy="259045"/>
    <xdr:sp macro="" textlink="">
      <xdr:nvSpPr>
        <xdr:cNvPr id="724" name="n_1mainValue【保健センター・保健所】&#10;一人当たり面積">
          <a:extLst>
            <a:ext uri="{FF2B5EF4-FFF2-40B4-BE49-F238E27FC236}">
              <a16:creationId xmlns:a16="http://schemas.microsoft.com/office/drawing/2014/main" xmlns="" id="{00000000-0008-0000-0200-0000D4020000}"/>
            </a:ext>
          </a:extLst>
        </xdr:cNvPr>
        <xdr:cNvSpPr txBox="1"/>
      </xdr:nvSpPr>
      <xdr:spPr>
        <a:xfrm>
          <a:off x="21075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725" name="n_2mainValue【保健センター・保健所】&#10;一人当たり面積">
          <a:extLst>
            <a:ext uri="{FF2B5EF4-FFF2-40B4-BE49-F238E27FC236}">
              <a16:creationId xmlns:a16="http://schemas.microsoft.com/office/drawing/2014/main" xmlns="" id="{00000000-0008-0000-0200-0000D5020000}"/>
            </a:ext>
          </a:extLst>
        </xdr:cNvPr>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726" name="n_3mainValue【保健センター・保健所】&#10;一人当たり面積">
          <a:extLst>
            <a:ext uri="{FF2B5EF4-FFF2-40B4-BE49-F238E27FC236}">
              <a16:creationId xmlns:a16="http://schemas.microsoft.com/office/drawing/2014/main" xmlns="" id="{00000000-0008-0000-0200-0000D6020000}"/>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132097</xdr:rowOff>
    </xdr:from>
    <xdr:ext cx="469744" cy="259045"/>
    <xdr:sp macro="" textlink="">
      <xdr:nvSpPr>
        <xdr:cNvPr id="727" name="n_4mainValue【保健センター・保健所】&#10;一人当たり面積">
          <a:extLst>
            <a:ext uri="{FF2B5EF4-FFF2-40B4-BE49-F238E27FC236}">
              <a16:creationId xmlns:a16="http://schemas.microsoft.com/office/drawing/2014/main" xmlns="" id="{00000000-0008-0000-0200-0000D7020000}"/>
            </a:ext>
          </a:extLst>
        </xdr:cNvPr>
        <xdr:cNvSpPr txBox="1"/>
      </xdr:nvSpPr>
      <xdr:spPr>
        <a:xfrm>
          <a:off x="18421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xmlns="" id="{00000000-0008-0000-02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xmlns="" id="{00000000-0008-0000-02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xmlns="" id="{00000000-0008-0000-02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xmlns="" id="{00000000-0008-0000-02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xmlns="" id="{00000000-0008-0000-02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xmlns="" id="{00000000-0008-0000-02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xmlns="" id="{00000000-0008-0000-02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xmlns="" id="{00000000-0008-0000-02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xmlns="" id="{00000000-0008-0000-02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xmlns="" id="{00000000-0008-0000-02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xmlns="" id="{00000000-0008-0000-02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xmlns="" id="{00000000-0008-0000-0200-0000E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xmlns="" id="{00000000-0008-0000-0200-0000E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xmlns="" id="{00000000-0008-0000-0200-0000E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xmlns="" id="{00000000-0008-0000-0200-0000E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xmlns="" id="{00000000-0008-0000-0200-0000E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xmlns="" id="{00000000-0008-0000-0200-0000E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xmlns="" id="{00000000-0008-0000-0200-0000E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xmlns="" id="{00000000-0008-0000-0200-0000E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xmlns="" id="{00000000-0008-0000-0200-0000E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xmlns="" id="{00000000-0008-0000-0200-0000E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xmlns="" id="{00000000-0008-0000-0200-0000E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xmlns="" id="{00000000-0008-0000-0200-0000E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xmlns="" id="{00000000-0008-0000-0200-0000E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xmlns="" id="{00000000-0008-0000-02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a:extLst>
            <a:ext uri="{FF2B5EF4-FFF2-40B4-BE49-F238E27FC236}">
              <a16:creationId xmlns:a16="http://schemas.microsoft.com/office/drawing/2014/main" xmlns="" id="{00000000-0008-0000-0200-0000F1020000}"/>
            </a:ext>
          </a:extLst>
        </xdr:cNvPr>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a:extLst>
            <a:ext uri="{FF2B5EF4-FFF2-40B4-BE49-F238E27FC236}">
              <a16:creationId xmlns:a16="http://schemas.microsoft.com/office/drawing/2014/main" xmlns="" id="{00000000-0008-0000-0200-0000F2020000}"/>
            </a:ext>
          </a:extLst>
        </xdr:cNvPr>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a:extLst>
            <a:ext uri="{FF2B5EF4-FFF2-40B4-BE49-F238E27FC236}">
              <a16:creationId xmlns:a16="http://schemas.microsoft.com/office/drawing/2014/main" xmlns="" id="{00000000-0008-0000-0200-0000F3020000}"/>
            </a:ext>
          </a:extLst>
        </xdr:cNvPr>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a:extLst>
            <a:ext uri="{FF2B5EF4-FFF2-40B4-BE49-F238E27FC236}">
              <a16:creationId xmlns:a16="http://schemas.microsoft.com/office/drawing/2014/main" xmlns="" id="{00000000-0008-0000-0200-0000F4020000}"/>
            </a:ext>
          </a:extLst>
        </xdr:cNvPr>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a:extLst>
            <a:ext uri="{FF2B5EF4-FFF2-40B4-BE49-F238E27FC236}">
              <a16:creationId xmlns:a16="http://schemas.microsoft.com/office/drawing/2014/main" xmlns="" id="{00000000-0008-0000-0200-0000F5020000}"/>
            </a:ext>
          </a:extLst>
        </xdr:cNvPr>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8" name="【消防施設】&#10;有形固定資産減価償却率平均値テキスト">
          <a:extLst>
            <a:ext uri="{FF2B5EF4-FFF2-40B4-BE49-F238E27FC236}">
              <a16:creationId xmlns:a16="http://schemas.microsoft.com/office/drawing/2014/main" xmlns="" id="{00000000-0008-0000-0200-0000F6020000}"/>
            </a:ext>
          </a:extLst>
        </xdr:cNvPr>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a:extLst>
            <a:ext uri="{FF2B5EF4-FFF2-40B4-BE49-F238E27FC236}">
              <a16:creationId xmlns:a16="http://schemas.microsoft.com/office/drawing/2014/main" xmlns="" id="{00000000-0008-0000-0200-0000F7020000}"/>
            </a:ext>
          </a:extLst>
        </xdr:cNvPr>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a:extLst>
            <a:ext uri="{FF2B5EF4-FFF2-40B4-BE49-F238E27FC236}">
              <a16:creationId xmlns:a16="http://schemas.microsoft.com/office/drawing/2014/main" xmlns="" id="{00000000-0008-0000-0200-0000F802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a:extLst>
            <a:ext uri="{FF2B5EF4-FFF2-40B4-BE49-F238E27FC236}">
              <a16:creationId xmlns:a16="http://schemas.microsoft.com/office/drawing/2014/main" xmlns="" id="{00000000-0008-0000-0200-0000F9020000}"/>
            </a:ext>
          </a:extLst>
        </xdr:cNvPr>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a:extLst>
            <a:ext uri="{FF2B5EF4-FFF2-40B4-BE49-F238E27FC236}">
              <a16:creationId xmlns:a16="http://schemas.microsoft.com/office/drawing/2014/main" xmlns="" id="{00000000-0008-0000-0200-0000FA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a:extLst>
            <a:ext uri="{FF2B5EF4-FFF2-40B4-BE49-F238E27FC236}">
              <a16:creationId xmlns:a16="http://schemas.microsoft.com/office/drawing/2014/main" xmlns="" id="{00000000-0008-0000-0200-0000FB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00000000-0008-0000-02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00000000-0008-0000-02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xmlns="" id="{00000000-0008-0000-02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xmlns="" id="{00000000-0008-0000-02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xmlns="" id="{00000000-0008-0000-02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36286</xdr:rowOff>
    </xdr:from>
    <xdr:to>
      <xdr:col>85</xdr:col>
      <xdr:colOff>177800</xdr:colOff>
      <xdr:row>83</xdr:row>
      <xdr:rowOff>137886</xdr:rowOff>
    </xdr:to>
    <xdr:sp macro="" textlink="">
      <xdr:nvSpPr>
        <xdr:cNvPr id="769" name="楕円 768">
          <a:extLst>
            <a:ext uri="{FF2B5EF4-FFF2-40B4-BE49-F238E27FC236}">
              <a16:creationId xmlns:a16="http://schemas.microsoft.com/office/drawing/2014/main" xmlns="" id="{00000000-0008-0000-0200-000001030000}"/>
            </a:ext>
          </a:extLst>
        </xdr:cNvPr>
        <xdr:cNvSpPr/>
      </xdr:nvSpPr>
      <xdr:spPr>
        <a:xfrm>
          <a:off x="162687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14713</xdr:rowOff>
    </xdr:from>
    <xdr:ext cx="405111" cy="259045"/>
    <xdr:sp macro="" textlink="">
      <xdr:nvSpPr>
        <xdr:cNvPr id="770" name="【消防施設】&#10;有形固定資産減価償却率該当値テキスト">
          <a:extLst>
            <a:ext uri="{FF2B5EF4-FFF2-40B4-BE49-F238E27FC236}">
              <a16:creationId xmlns:a16="http://schemas.microsoft.com/office/drawing/2014/main" xmlns="" id="{00000000-0008-0000-0200-000002030000}"/>
            </a:ext>
          </a:extLst>
        </xdr:cNvPr>
        <xdr:cNvSpPr txBox="1"/>
      </xdr:nvSpPr>
      <xdr:spPr>
        <a:xfrm>
          <a:off x="16357600"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10161</xdr:rowOff>
    </xdr:from>
    <xdr:to>
      <xdr:col>81</xdr:col>
      <xdr:colOff>101600</xdr:colOff>
      <xdr:row>83</xdr:row>
      <xdr:rowOff>111761</xdr:rowOff>
    </xdr:to>
    <xdr:sp macro="" textlink="">
      <xdr:nvSpPr>
        <xdr:cNvPr id="771" name="楕円 770">
          <a:extLst>
            <a:ext uri="{FF2B5EF4-FFF2-40B4-BE49-F238E27FC236}">
              <a16:creationId xmlns:a16="http://schemas.microsoft.com/office/drawing/2014/main" xmlns="" id="{00000000-0008-0000-0200-000003030000}"/>
            </a:ext>
          </a:extLst>
        </xdr:cNvPr>
        <xdr:cNvSpPr/>
      </xdr:nvSpPr>
      <xdr:spPr>
        <a:xfrm>
          <a:off x="15430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60961</xdr:rowOff>
    </xdr:from>
    <xdr:to>
      <xdr:col>85</xdr:col>
      <xdr:colOff>127000</xdr:colOff>
      <xdr:row>83</xdr:row>
      <xdr:rowOff>87086</xdr:rowOff>
    </xdr:to>
    <xdr:cxnSp macro="">
      <xdr:nvCxnSpPr>
        <xdr:cNvPr id="772" name="直線コネクタ 771">
          <a:extLst>
            <a:ext uri="{FF2B5EF4-FFF2-40B4-BE49-F238E27FC236}">
              <a16:creationId xmlns:a16="http://schemas.microsoft.com/office/drawing/2014/main" xmlns="" id="{00000000-0008-0000-0200-000004030000}"/>
            </a:ext>
          </a:extLst>
        </xdr:cNvPr>
        <xdr:cNvCxnSpPr/>
      </xdr:nvCxnSpPr>
      <xdr:spPr>
        <a:xfrm>
          <a:off x="15481300" y="14291311"/>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162016</xdr:rowOff>
    </xdr:from>
    <xdr:to>
      <xdr:col>76</xdr:col>
      <xdr:colOff>165100</xdr:colOff>
      <xdr:row>83</xdr:row>
      <xdr:rowOff>92166</xdr:rowOff>
    </xdr:to>
    <xdr:sp macro="" textlink="">
      <xdr:nvSpPr>
        <xdr:cNvPr id="773" name="楕円 772">
          <a:extLst>
            <a:ext uri="{FF2B5EF4-FFF2-40B4-BE49-F238E27FC236}">
              <a16:creationId xmlns:a16="http://schemas.microsoft.com/office/drawing/2014/main" xmlns="" id="{00000000-0008-0000-0200-000005030000}"/>
            </a:ext>
          </a:extLst>
        </xdr:cNvPr>
        <xdr:cNvSpPr/>
      </xdr:nvSpPr>
      <xdr:spPr>
        <a:xfrm>
          <a:off x="14541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41366</xdr:rowOff>
    </xdr:from>
    <xdr:to>
      <xdr:col>81</xdr:col>
      <xdr:colOff>50800</xdr:colOff>
      <xdr:row>83</xdr:row>
      <xdr:rowOff>60961</xdr:rowOff>
    </xdr:to>
    <xdr:cxnSp macro="">
      <xdr:nvCxnSpPr>
        <xdr:cNvPr id="774" name="直線コネクタ 773">
          <a:extLst>
            <a:ext uri="{FF2B5EF4-FFF2-40B4-BE49-F238E27FC236}">
              <a16:creationId xmlns:a16="http://schemas.microsoft.com/office/drawing/2014/main" xmlns="" id="{00000000-0008-0000-0200-000006030000}"/>
            </a:ext>
          </a:extLst>
        </xdr:cNvPr>
        <xdr:cNvCxnSpPr/>
      </xdr:nvCxnSpPr>
      <xdr:spPr>
        <a:xfrm>
          <a:off x="14592300" y="142717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132624</xdr:rowOff>
    </xdr:from>
    <xdr:to>
      <xdr:col>72</xdr:col>
      <xdr:colOff>38100</xdr:colOff>
      <xdr:row>83</xdr:row>
      <xdr:rowOff>62774</xdr:rowOff>
    </xdr:to>
    <xdr:sp macro="" textlink="">
      <xdr:nvSpPr>
        <xdr:cNvPr id="775" name="楕円 774">
          <a:extLst>
            <a:ext uri="{FF2B5EF4-FFF2-40B4-BE49-F238E27FC236}">
              <a16:creationId xmlns:a16="http://schemas.microsoft.com/office/drawing/2014/main" xmlns="" id="{00000000-0008-0000-0200-000007030000}"/>
            </a:ext>
          </a:extLst>
        </xdr:cNvPr>
        <xdr:cNvSpPr/>
      </xdr:nvSpPr>
      <xdr:spPr>
        <a:xfrm>
          <a:off x="13652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11974</xdr:rowOff>
    </xdr:from>
    <xdr:to>
      <xdr:col>76</xdr:col>
      <xdr:colOff>114300</xdr:colOff>
      <xdr:row>83</xdr:row>
      <xdr:rowOff>41366</xdr:rowOff>
    </xdr:to>
    <xdr:cxnSp macro="">
      <xdr:nvCxnSpPr>
        <xdr:cNvPr id="776" name="直線コネクタ 775">
          <a:extLst>
            <a:ext uri="{FF2B5EF4-FFF2-40B4-BE49-F238E27FC236}">
              <a16:creationId xmlns:a16="http://schemas.microsoft.com/office/drawing/2014/main" xmlns="" id="{00000000-0008-0000-0200-000008030000}"/>
            </a:ext>
          </a:extLst>
        </xdr:cNvPr>
        <xdr:cNvCxnSpPr/>
      </xdr:nvCxnSpPr>
      <xdr:spPr>
        <a:xfrm>
          <a:off x="13703300" y="142423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99968</xdr:rowOff>
    </xdr:from>
    <xdr:to>
      <xdr:col>67</xdr:col>
      <xdr:colOff>101600</xdr:colOff>
      <xdr:row>84</xdr:row>
      <xdr:rowOff>30118</xdr:rowOff>
    </xdr:to>
    <xdr:sp macro="" textlink="">
      <xdr:nvSpPr>
        <xdr:cNvPr id="777" name="楕円 776">
          <a:extLst>
            <a:ext uri="{FF2B5EF4-FFF2-40B4-BE49-F238E27FC236}">
              <a16:creationId xmlns:a16="http://schemas.microsoft.com/office/drawing/2014/main" xmlns="" id="{00000000-0008-0000-0200-000009030000}"/>
            </a:ext>
          </a:extLst>
        </xdr:cNvPr>
        <xdr:cNvSpPr/>
      </xdr:nvSpPr>
      <xdr:spPr>
        <a:xfrm>
          <a:off x="12763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11974</xdr:rowOff>
    </xdr:from>
    <xdr:to>
      <xdr:col>71</xdr:col>
      <xdr:colOff>177800</xdr:colOff>
      <xdr:row>83</xdr:row>
      <xdr:rowOff>150768</xdr:rowOff>
    </xdr:to>
    <xdr:cxnSp macro="">
      <xdr:nvCxnSpPr>
        <xdr:cNvPr id="778" name="直線コネクタ 777">
          <a:extLst>
            <a:ext uri="{FF2B5EF4-FFF2-40B4-BE49-F238E27FC236}">
              <a16:creationId xmlns:a16="http://schemas.microsoft.com/office/drawing/2014/main" xmlns="" id="{00000000-0008-0000-0200-00000A030000}"/>
            </a:ext>
          </a:extLst>
        </xdr:cNvPr>
        <xdr:cNvCxnSpPr/>
      </xdr:nvCxnSpPr>
      <xdr:spPr>
        <a:xfrm flipV="1">
          <a:off x="12814300" y="14242324"/>
          <a:ext cx="889000" cy="1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79" name="n_1aveValue【消防施設】&#10;有形固定資産減価償却率">
          <a:extLst>
            <a:ext uri="{FF2B5EF4-FFF2-40B4-BE49-F238E27FC236}">
              <a16:creationId xmlns:a16="http://schemas.microsoft.com/office/drawing/2014/main" xmlns="" id="{00000000-0008-0000-0200-00000B030000}"/>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780" name="n_2aveValue【消防施設】&#10;有形固定資産減価償却率">
          <a:extLst>
            <a:ext uri="{FF2B5EF4-FFF2-40B4-BE49-F238E27FC236}">
              <a16:creationId xmlns:a16="http://schemas.microsoft.com/office/drawing/2014/main" xmlns="" id="{00000000-0008-0000-0200-00000C030000}"/>
            </a:ext>
          </a:extLst>
        </xdr:cNvPr>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81" name="n_3aveValue【消防施設】&#10;有形固定資産減価償却率">
          <a:extLst>
            <a:ext uri="{FF2B5EF4-FFF2-40B4-BE49-F238E27FC236}">
              <a16:creationId xmlns:a16="http://schemas.microsoft.com/office/drawing/2014/main" xmlns="" id="{00000000-0008-0000-0200-00000D030000}"/>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82" name="n_4aveValue【消防施設】&#10;有形固定資産減価償却率">
          <a:extLst>
            <a:ext uri="{FF2B5EF4-FFF2-40B4-BE49-F238E27FC236}">
              <a16:creationId xmlns:a16="http://schemas.microsoft.com/office/drawing/2014/main" xmlns="" id="{00000000-0008-0000-0200-00000E03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102888</xdr:rowOff>
    </xdr:from>
    <xdr:ext cx="405111" cy="259045"/>
    <xdr:sp macro="" textlink="">
      <xdr:nvSpPr>
        <xdr:cNvPr id="783" name="n_1mainValue【消防施設】&#10;有形固定資産減価償却率">
          <a:extLst>
            <a:ext uri="{FF2B5EF4-FFF2-40B4-BE49-F238E27FC236}">
              <a16:creationId xmlns:a16="http://schemas.microsoft.com/office/drawing/2014/main" xmlns="" id="{00000000-0008-0000-0200-00000F030000}"/>
            </a:ext>
          </a:extLst>
        </xdr:cNvPr>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83293</xdr:rowOff>
    </xdr:from>
    <xdr:ext cx="405111" cy="259045"/>
    <xdr:sp macro="" textlink="">
      <xdr:nvSpPr>
        <xdr:cNvPr id="784" name="n_2mainValue【消防施設】&#10;有形固定資産減価償却率">
          <a:extLst>
            <a:ext uri="{FF2B5EF4-FFF2-40B4-BE49-F238E27FC236}">
              <a16:creationId xmlns:a16="http://schemas.microsoft.com/office/drawing/2014/main" xmlns="" id="{00000000-0008-0000-0200-000010030000}"/>
            </a:ext>
          </a:extLst>
        </xdr:cNvPr>
        <xdr:cNvSpPr txBox="1"/>
      </xdr:nvSpPr>
      <xdr:spPr>
        <a:xfrm>
          <a:off x="14389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53901</xdr:rowOff>
    </xdr:from>
    <xdr:ext cx="405111" cy="259045"/>
    <xdr:sp macro="" textlink="">
      <xdr:nvSpPr>
        <xdr:cNvPr id="785" name="n_3mainValue【消防施設】&#10;有形固定資産減価償却率">
          <a:extLst>
            <a:ext uri="{FF2B5EF4-FFF2-40B4-BE49-F238E27FC236}">
              <a16:creationId xmlns:a16="http://schemas.microsoft.com/office/drawing/2014/main" xmlns="" id="{00000000-0008-0000-0200-000011030000}"/>
            </a:ext>
          </a:extLst>
        </xdr:cNvPr>
        <xdr:cNvSpPr txBox="1"/>
      </xdr:nvSpPr>
      <xdr:spPr>
        <a:xfrm>
          <a:off x="13500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21245</xdr:rowOff>
    </xdr:from>
    <xdr:ext cx="405111" cy="259045"/>
    <xdr:sp macro="" textlink="">
      <xdr:nvSpPr>
        <xdr:cNvPr id="786" name="n_4mainValue【消防施設】&#10;有形固定資産減価償却率">
          <a:extLst>
            <a:ext uri="{FF2B5EF4-FFF2-40B4-BE49-F238E27FC236}">
              <a16:creationId xmlns:a16="http://schemas.microsoft.com/office/drawing/2014/main" xmlns="" id="{00000000-0008-0000-0200-000012030000}"/>
            </a:ext>
          </a:extLst>
        </xdr:cNvPr>
        <xdr:cNvSpPr txBox="1"/>
      </xdr:nvSpPr>
      <xdr:spPr>
        <a:xfrm>
          <a:off x="12611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xmlns="" id="{00000000-0008-0000-02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xmlns="" id="{00000000-0008-0000-02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xmlns="" id="{00000000-0008-0000-02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xmlns="" id="{00000000-0008-0000-02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xmlns="" id="{00000000-0008-0000-02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xmlns="" id="{00000000-0008-0000-02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xmlns="" id="{00000000-0008-0000-02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xmlns="" id="{00000000-0008-0000-02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xmlns="" id="{00000000-0008-0000-02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xmlns="" id="{00000000-0008-0000-02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xmlns="" id="{00000000-0008-0000-0200-00001D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xmlns="" id="{00000000-0008-0000-0200-00001E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xmlns="" id="{00000000-0008-0000-0200-00001F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xmlns="" id="{00000000-0008-0000-0200-000020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xmlns="" id="{00000000-0008-0000-0200-000021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xmlns="" id="{00000000-0008-0000-0200-000022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xmlns="" id="{00000000-0008-0000-0200-000023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xmlns="" id="{00000000-0008-0000-0200-000024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xmlns="" id="{00000000-0008-0000-0200-00002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xmlns="" id="{00000000-0008-0000-0200-00002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xmlns="" id="{00000000-0008-0000-0200-00002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xmlns="" id="{00000000-0008-0000-0200-000028030000}"/>
            </a:ext>
          </a:extLst>
        </xdr:cNvPr>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xmlns="" id="{00000000-0008-0000-0200-000029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xmlns="" id="{00000000-0008-0000-0200-00002A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a:extLst>
            <a:ext uri="{FF2B5EF4-FFF2-40B4-BE49-F238E27FC236}">
              <a16:creationId xmlns:a16="http://schemas.microsoft.com/office/drawing/2014/main" xmlns="" id="{00000000-0008-0000-0200-00002B030000}"/>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a:extLst>
            <a:ext uri="{FF2B5EF4-FFF2-40B4-BE49-F238E27FC236}">
              <a16:creationId xmlns:a16="http://schemas.microsoft.com/office/drawing/2014/main" xmlns="" id="{00000000-0008-0000-0200-00002C03000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813" name="【消防施設】&#10;一人当たり面積平均値テキスト">
          <a:extLst>
            <a:ext uri="{FF2B5EF4-FFF2-40B4-BE49-F238E27FC236}">
              <a16:creationId xmlns:a16="http://schemas.microsoft.com/office/drawing/2014/main" xmlns="" id="{00000000-0008-0000-0200-00002D030000}"/>
            </a:ext>
          </a:extLst>
        </xdr:cNvPr>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a:extLst>
            <a:ext uri="{FF2B5EF4-FFF2-40B4-BE49-F238E27FC236}">
              <a16:creationId xmlns:a16="http://schemas.microsoft.com/office/drawing/2014/main" xmlns="" id="{00000000-0008-0000-0200-00002E030000}"/>
            </a:ext>
          </a:extLst>
        </xdr:cNvPr>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a:extLst>
            <a:ext uri="{FF2B5EF4-FFF2-40B4-BE49-F238E27FC236}">
              <a16:creationId xmlns:a16="http://schemas.microsoft.com/office/drawing/2014/main" xmlns="" id="{00000000-0008-0000-0200-00002F030000}"/>
            </a:ext>
          </a:extLst>
        </xdr:cNvPr>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a:extLst>
            <a:ext uri="{FF2B5EF4-FFF2-40B4-BE49-F238E27FC236}">
              <a16:creationId xmlns:a16="http://schemas.microsoft.com/office/drawing/2014/main" xmlns="" id="{00000000-0008-0000-0200-000030030000}"/>
            </a:ext>
          </a:extLst>
        </xdr:cNvPr>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a:extLst>
            <a:ext uri="{FF2B5EF4-FFF2-40B4-BE49-F238E27FC236}">
              <a16:creationId xmlns:a16="http://schemas.microsoft.com/office/drawing/2014/main" xmlns="" id="{00000000-0008-0000-0200-000031030000}"/>
            </a:ext>
          </a:extLst>
        </xdr:cNvPr>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a:extLst>
            <a:ext uri="{FF2B5EF4-FFF2-40B4-BE49-F238E27FC236}">
              <a16:creationId xmlns:a16="http://schemas.microsoft.com/office/drawing/2014/main" xmlns="" id="{00000000-0008-0000-0200-000032030000}"/>
            </a:ext>
          </a:extLst>
        </xdr:cNvPr>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00000000-0008-0000-0200-00003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00000000-0008-0000-0200-00003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00000000-0008-0000-0200-00003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xmlns="" id="{00000000-0008-0000-0200-00003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xmlns="" id="{00000000-0008-0000-0200-00003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83313</xdr:rowOff>
    </xdr:from>
    <xdr:to>
      <xdr:col>116</xdr:col>
      <xdr:colOff>114300</xdr:colOff>
      <xdr:row>81</xdr:row>
      <xdr:rowOff>13463</xdr:rowOff>
    </xdr:to>
    <xdr:sp macro="" textlink="">
      <xdr:nvSpPr>
        <xdr:cNvPr id="824" name="楕円 823">
          <a:extLst>
            <a:ext uri="{FF2B5EF4-FFF2-40B4-BE49-F238E27FC236}">
              <a16:creationId xmlns:a16="http://schemas.microsoft.com/office/drawing/2014/main" xmlns="" id="{00000000-0008-0000-0200-000038030000}"/>
            </a:ext>
          </a:extLst>
        </xdr:cNvPr>
        <xdr:cNvSpPr/>
      </xdr:nvSpPr>
      <xdr:spPr>
        <a:xfrm>
          <a:off x="221107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106190</xdr:rowOff>
    </xdr:from>
    <xdr:ext cx="469744" cy="259045"/>
    <xdr:sp macro="" textlink="">
      <xdr:nvSpPr>
        <xdr:cNvPr id="825" name="【消防施設】&#10;一人当たり面積該当値テキスト">
          <a:extLst>
            <a:ext uri="{FF2B5EF4-FFF2-40B4-BE49-F238E27FC236}">
              <a16:creationId xmlns:a16="http://schemas.microsoft.com/office/drawing/2014/main" xmlns="" id="{00000000-0008-0000-0200-000039030000}"/>
            </a:ext>
          </a:extLst>
        </xdr:cNvPr>
        <xdr:cNvSpPr txBox="1"/>
      </xdr:nvSpPr>
      <xdr:spPr>
        <a:xfrm>
          <a:off x="22199600" y="136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115315</xdr:rowOff>
    </xdr:from>
    <xdr:to>
      <xdr:col>112</xdr:col>
      <xdr:colOff>38100</xdr:colOff>
      <xdr:row>81</xdr:row>
      <xdr:rowOff>45465</xdr:rowOff>
    </xdr:to>
    <xdr:sp macro="" textlink="">
      <xdr:nvSpPr>
        <xdr:cNvPr id="826" name="楕円 825">
          <a:extLst>
            <a:ext uri="{FF2B5EF4-FFF2-40B4-BE49-F238E27FC236}">
              <a16:creationId xmlns:a16="http://schemas.microsoft.com/office/drawing/2014/main" xmlns="" id="{00000000-0008-0000-0200-00003A030000}"/>
            </a:ext>
          </a:extLst>
        </xdr:cNvPr>
        <xdr:cNvSpPr/>
      </xdr:nvSpPr>
      <xdr:spPr>
        <a:xfrm>
          <a:off x="21272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134113</xdr:rowOff>
    </xdr:from>
    <xdr:to>
      <xdr:col>116</xdr:col>
      <xdr:colOff>63500</xdr:colOff>
      <xdr:row>80</xdr:row>
      <xdr:rowOff>166115</xdr:rowOff>
    </xdr:to>
    <xdr:cxnSp macro="">
      <xdr:nvCxnSpPr>
        <xdr:cNvPr id="827" name="直線コネクタ 826">
          <a:extLst>
            <a:ext uri="{FF2B5EF4-FFF2-40B4-BE49-F238E27FC236}">
              <a16:creationId xmlns:a16="http://schemas.microsoft.com/office/drawing/2014/main" xmlns="" id="{00000000-0008-0000-0200-00003B030000}"/>
            </a:ext>
          </a:extLst>
        </xdr:cNvPr>
        <xdr:cNvCxnSpPr/>
      </xdr:nvCxnSpPr>
      <xdr:spPr>
        <a:xfrm flipV="1">
          <a:off x="21323300" y="138501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115315</xdr:rowOff>
    </xdr:from>
    <xdr:to>
      <xdr:col>107</xdr:col>
      <xdr:colOff>101600</xdr:colOff>
      <xdr:row>81</xdr:row>
      <xdr:rowOff>45465</xdr:rowOff>
    </xdr:to>
    <xdr:sp macro="" textlink="">
      <xdr:nvSpPr>
        <xdr:cNvPr id="828" name="楕円 827">
          <a:extLst>
            <a:ext uri="{FF2B5EF4-FFF2-40B4-BE49-F238E27FC236}">
              <a16:creationId xmlns:a16="http://schemas.microsoft.com/office/drawing/2014/main" xmlns="" id="{00000000-0008-0000-0200-00003C030000}"/>
            </a:ext>
          </a:extLst>
        </xdr:cNvPr>
        <xdr:cNvSpPr/>
      </xdr:nvSpPr>
      <xdr:spPr>
        <a:xfrm>
          <a:off x="20383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166115</xdr:rowOff>
    </xdr:from>
    <xdr:to>
      <xdr:col>111</xdr:col>
      <xdr:colOff>177800</xdr:colOff>
      <xdr:row>80</xdr:row>
      <xdr:rowOff>166115</xdr:rowOff>
    </xdr:to>
    <xdr:cxnSp macro="">
      <xdr:nvCxnSpPr>
        <xdr:cNvPr id="829" name="直線コネクタ 828">
          <a:extLst>
            <a:ext uri="{FF2B5EF4-FFF2-40B4-BE49-F238E27FC236}">
              <a16:creationId xmlns:a16="http://schemas.microsoft.com/office/drawing/2014/main" xmlns="" id="{00000000-0008-0000-0200-00003D030000}"/>
            </a:ext>
          </a:extLst>
        </xdr:cNvPr>
        <xdr:cNvCxnSpPr/>
      </xdr:nvCxnSpPr>
      <xdr:spPr>
        <a:xfrm>
          <a:off x="20434300" y="13882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165608</xdr:rowOff>
    </xdr:from>
    <xdr:to>
      <xdr:col>102</xdr:col>
      <xdr:colOff>165100</xdr:colOff>
      <xdr:row>83</xdr:row>
      <xdr:rowOff>95758</xdr:rowOff>
    </xdr:to>
    <xdr:sp macro="" textlink="">
      <xdr:nvSpPr>
        <xdr:cNvPr id="830" name="楕円 829">
          <a:extLst>
            <a:ext uri="{FF2B5EF4-FFF2-40B4-BE49-F238E27FC236}">
              <a16:creationId xmlns:a16="http://schemas.microsoft.com/office/drawing/2014/main" xmlns="" id="{00000000-0008-0000-0200-00003E030000}"/>
            </a:ext>
          </a:extLst>
        </xdr:cNvPr>
        <xdr:cNvSpPr/>
      </xdr:nvSpPr>
      <xdr:spPr>
        <a:xfrm>
          <a:off x="19494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166115</xdr:rowOff>
    </xdr:from>
    <xdr:to>
      <xdr:col>107</xdr:col>
      <xdr:colOff>50800</xdr:colOff>
      <xdr:row>83</xdr:row>
      <xdr:rowOff>44958</xdr:rowOff>
    </xdr:to>
    <xdr:cxnSp macro="">
      <xdr:nvCxnSpPr>
        <xdr:cNvPr id="831" name="直線コネクタ 830">
          <a:extLst>
            <a:ext uri="{FF2B5EF4-FFF2-40B4-BE49-F238E27FC236}">
              <a16:creationId xmlns:a16="http://schemas.microsoft.com/office/drawing/2014/main" xmlns="" id="{00000000-0008-0000-0200-00003F030000}"/>
            </a:ext>
          </a:extLst>
        </xdr:cNvPr>
        <xdr:cNvCxnSpPr/>
      </xdr:nvCxnSpPr>
      <xdr:spPr>
        <a:xfrm flipV="1">
          <a:off x="19545300" y="13882115"/>
          <a:ext cx="889000" cy="3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165608</xdr:rowOff>
    </xdr:from>
    <xdr:to>
      <xdr:col>98</xdr:col>
      <xdr:colOff>38100</xdr:colOff>
      <xdr:row>83</xdr:row>
      <xdr:rowOff>95758</xdr:rowOff>
    </xdr:to>
    <xdr:sp macro="" textlink="">
      <xdr:nvSpPr>
        <xdr:cNvPr id="832" name="楕円 831">
          <a:extLst>
            <a:ext uri="{FF2B5EF4-FFF2-40B4-BE49-F238E27FC236}">
              <a16:creationId xmlns:a16="http://schemas.microsoft.com/office/drawing/2014/main" xmlns="" id="{00000000-0008-0000-0200-000040030000}"/>
            </a:ext>
          </a:extLst>
        </xdr:cNvPr>
        <xdr:cNvSpPr/>
      </xdr:nvSpPr>
      <xdr:spPr>
        <a:xfrm>
          <a:off x="18605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44958</xdr:rowOff>
    </xdr:from>
    <xdr:to>
      <xdr:col>102</xdr:col>
      <xdr:colOff>114300</xdr:colOff>
      <xdr:row>83</xdr:row>
      <xdr:rowOff>44958</xdr:rowOff>
    </xdr:to>
    <xdr:cxnSp macro="">
      <xdr:nvCxnSpPr>
        <xdr:cNvPr id="833" name="直線コネクタ 832">
          <a:extLst>
            <a:ext uri="{FF2B5EF4-FFF2-40B4-BE49-F238E27FC236}">
              <a16:creationId xmlns:a16="http://schemas.microsoft.com/office/drawing/2014/main" xmlns="" id="{00000000-0008-0000-0200-000041030000}"/>
            </a:ext>
          </a:extLst>
        </xdr:cNvPr>
        <xdr:cNvCxnSpPr/>
      </xdr:nvCxnSpPr>
      <xdr:spPr>
        <a:xfrm>
          <a:off x="18656300" y="1427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118890</xdr:rowOff>
    </xdr:from>
    <xdr:ext cx="469744" cy="259045"/>
    <xdr:sp macro="" textlink="">
      <xdr:nvSpPr>
        <xdr:cNvPr id="834" name="n_1aveValue【消防施設】&#10;一人当たり面積">
          <a:extLst>
            <a:ext uri="{FF2B5EF4-FFF2-40B4-BE49-F238E27FC236}">
              <a16:creationId xmlns:a16="http://schemas.microsoft.com/office/drawing/2014/main" xmlns="" id="{00000000-0008-0000-0200-000042030000}"/>
            </a:ext>
          </a:extLst>
        </xdr:cNvPr>
        <xdr:cNvSpPr txBox="1"/>
      </xdr:nvSpPr>
      <xdr:spPr>
        <a:xfrm>
          <a:off x="210757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141749</xdr:rowOff>
    </xdr:from>
    <xdr:ext cx="469744" cy="259045"/>
    <xdr:sp macro="" textlink="">
      <xdr:nvSpPr>
        <xdr:cNvPr id="835" name="n_2aveValue【消防施設】&#10;一人当たり面積">
          <a:extLst>
            <a:ext uri="{FF2B5EF4-FFF2-40B4-BE49-F238E27FC236}">
              <a16:creationId xmlns:a16="http://schemas.microsoft.com/office/drawing/2014/main" xmlns="" id="{00000000-0008-0000-0200-000043030000}"/>
            </a:ext>
          </a:extLst>
        </xdr:cNvPr>
        <xdr:cNvSpPr txBox="1"/>
      </xdr:nvSpPr>
      <xdr:spPr>
        <a:xfrm>
          <a:off x="20199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132605</xdr:rowOff>
    </xdr:from>
    <xdr:ext cx="469744" cy="259045"/>
    <xdr:sp macro="" textlink="">
      <xdr:nvSpPr>
        <xdr:cNvPr id="836" name="n_3aveValue【消防施設】&#10;一人当たり面積">
          <a:extLst>
            <a:ext uri="{FF2B5EF4-FFF2-40B4-BE49-F238E27FC236}">
              <a16:creationId xmlns:a16="http://schemas.microsoft.com/office/drawing/2014/main" xmlns="" id="{00000000-0008-0000-0200-000044030000}"/>
            </a:ext>
          </a:extLst>
        </xdr:cNvPr>
        <xdr:cNvSpPr txBox="1"/>
      </xdr:nvSpPr>
      <xdr:spPr>
        <a:xfrm>
          <a:off x="19310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150892</xdr:rowOff>
    </xdr:from>
    <xdr:ext cx="469744" cy="259045"/>
    <xdr:sp macro="" textlink="">
      <xdr:nvSpPr>
        <xdr:cNvPr id="837" name="n_4aveValue【消防施設】&#10;一人当たり面積">
          <a:extLst>
            <a:ext uri="{FF2B5EF4-FFF2-40B4-BE49-F238E27FC236}">
              <a16:creationId xmlns:a16="http://schemas.microsoft.com/office/drawing/2014/main" xmlns="" id="{00000000-0008-0000-0200-000045030000}"/>
            </a:ext>
          </a:extLst>
        </xdr:cNvPr>
        <xdr:cNvSpPr txBox="1"/>
      </xdr:nvSpPr>
      <xdr:spPr>
        <a:xfrm>
          <a:off x="18421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61992</xdr:rowOff>
    </xdr:from>
    <xdr:ext cx="469744" cy="259045"/>
    <xdr:sp macro="" textlink="">
      <xdr:nvSpPr>
        <xdr:cNvPr id="838" name="n_1mainValue【消防施設】&#10;一人当たり面積">
          <a:extLst>
            <a:ext uri="{FF2B5EF4-FFF2-40B4-BE49-F238E27FC236}">
              <a16:creationId xmlns:a16="http://schemas.microsoft.com/office/drawing/2014/main" xmlns="" id="{00000000-0008-0000-0200-000046030000}"/>
            </a:ext>
          </a:extLst>
        </xdr:cNvPr>
        <xdr:cNvSpPr txBox="1"/>
      </xdr:nvSpPr>
      <xdr:spPr>
        <a:xfrm>
          <a:off x="21075727" y="1360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61992</xdr:rowOff>
    </xdr:from>
    <xdr:ext cx="469744" cy="259045"/>
    <xdr:sp macro="" textlink="">
      <xdr:nvSpPr>
        <xdr:cNvPr id="839" name="n_2mainValue【消防施設】&#10;一人当たり面積">
          <a:extLst>
            <a:ext uri="{FF2B5EF4-FFF2-40B4-BE49-F238E27FC236}">
              <a16:creationId xmlns:a16="http://schemas.microsoft.com/office/drawing/2014/main" xmlns="" id="{00000000-0008-0000-0200-000047030000}"/>
            </a:ext>
          </a:extLst>
        </xdr:cNvPr>
        <xdr:cNvSpPr txBox="1"/>
      </xdr:nvSpPr>
      <xdr:spPr>
        <a:xfrm>
          <a:off x="20199427" y="1360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112285</xdr:rowOff>
    </xdr:from>
    <xdr:ext cx="469744" cy="259045"/>
    <xdr:sp macro="" textlink="">
      <xdr:nvSpPr>
        <xdr:cNvPr id="840" name="n_3mainValue【消防施設】&#10;一人当たり面積">
          <a:extLst>
            <a:ext uri="{FF2B5EF4-FFF2-40B4-BE49-F238E27FC236}">
              <a16:creationId xmlns:a16="http://schemas.microsoft.com/office/drawing/2014/main" xmlns="" id="{00000000-0008-0000-0200-000048030000}"/>
            </a:ext>
          </a:extLst>
        </xdr:cNvPr>
        <xdr:cNvSpPr txBox="1"/>
      </xdr:nvSpPr>
      <xdr:spPr>
        <a:xfrm>
          <a:off x="19310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112285</xdr:rowOff>
    </xdr:from>
    <xdr:ext cx="469744" cy="259045"/>
    <xdr:sp macro="" textlink="">
      <xdr:nvSpPr>
        <xdr:cNvPr id="841" name="n_4mainValue【消防施設】&#10;一人当たり面積">
          <a:extLst>
            <a:ext uri="{FF2B5EF4-FFF2-40B4-BE49-F238E27FC236}">
              <a16:creationId xmlns:a16="http://schemas.microsoft.com/office/drawing/2014/main" xmlns="" id="{00000000-0008-0000-0200-000049030000}"/>
            </a:ext>
          </a:extLst>
        </xdr:cNvPr>
        <xdr:cNvSpPr txBox="1"/>
      </xdr:nvSpPr>
      <xdr:spPr>
        <a:xfrm>
          <a:off x="18421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xmlns="" id="{00000000-0008-0000-02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xmlns="" id="{00000000-0008-0000-0200-00004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xmlns="" id="{00000000-0008-0000-0200-00004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xmlns="" id="{00000000-0008-0000-0200-00004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xmlns="" id="{00000000-0008-0000-0200-00004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xmlns="" id="{00000000-0008-0000-0200-00004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xmlns="" id="{00000000-0008-0000-0200-00005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xmlns="" id="{00000000-0008-0000-02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xmlns="" id="{00000000-0008-0000-0200-00005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xmlns="" id="{00000000-0008-0000-0200-00005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xmlns="" id="{00000000-0008-0000-0200-00005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xmlns="" id="{00000000-0008-0000-0200-00005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xmlns="" id="{00000000-0008-0000-0200-000056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xmlns="" id="{00000000-0008-0000-0200-00005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xmlns="" id="{00000000-0008-0000-0200-00005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xmlns="" id="{00000000-0008-0000-0200-00005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xmlns="" id="{00000000-0008-0000-0200-00005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xmlns="" id="{00000000-0008-0000-0200-00005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xmlns="" id="{00000000-0008-0000-0200-00005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xmlns="" id="{00000000-0008-0000-0200-00005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xmlns="" id="{00000000-0008-0000-0200-00005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xmlns="" id="{00000000-0008-0000-0200-00005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xmlns="" id="{00000000-0008-0000-0200-000060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xmlns="" id="{00000000-0008-0000-0200-00006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xmlns="" id="{00000000-0008-0000-02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a:extLst>
            <a:ext uri="{FF2B5EF4-FFF2-40B4-BE49-F238E27FC236}">
              <a16:creationId xmlns:a16="http://schemas.microsoft.com/office/drawing/2014/main" xmlns="" id="{00000000-0008-0000-0200-000063030000}"/>
            </a:ext>
          </a:extLst>
        </xdr:cNvPr>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a:extLst>
            <a:ext uri="{FF2B5EF4-FFF2-40B4-BE49-F238E27FC236}">
              <a16:creationId xmlns:a16="http://schemas.microsoft.com/office/drawing/2014/main" xmlns="" id="{00000000-0008-0000-0200-000064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a:extLst>
            <a:ext uri="{FF2B5EF4-FFF2-40B4-BE49-F238E27FC236}">
              <a16:creationId xmlns:a16="http://schemas.microsoft.com/office/drawing/2014/main" xmlns="" id="{00000000-0008-0000-0200-000065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a:extLst>
            <a:ext uri="{FF2B5EF4-FFF2-40B4-BE49-F238E27FC236}">
              <a16:creationId xmlns:a16="http://schemas.microsoft.com/office/drawing/2014/main" xmlns="" id="{00000000-0008-0000-0200-000066030000}"/>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a:extLst>
            <a:ext uri="{FF2B5EF4-FFF2-40B4-BE49-F238E27FC236}">
              <a16:creationId xmlns:a16="http://schemas.microsoft.com/office/drawing/2014/main" xmlns="" id="{00000000-0008-0000-0200-000067030000}"/>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123026</xdr:rowOff>
    </xdr:from>
    <xdr:ext cx="405111" cy="259045"/>
    <xdr:sp macro="" textlink="">
      <xdr:nvSpPr>
        <xdr:cNvPr id="872" name="【庁舎】&#10;有形固定資産減価償却率平均値テキスト">
          <a:extLst>
            <a:ext uri="{FF2B5EF4-FFF2-40B4-BE49-F238E27FC236}">
              <a16:creationId xmlns:a16="http://schemas.microsoft.com/office/drawing/2014/main" xmlns="" id="{00000000-0008-0000-0200-000068030000}"/>
            </a:ext>
          </a:extLst>
        </xdr:cNvPr>
        <xdr:cNvSpPr txBox="1"/>
      </xdr:nvSpPr>
      <xdr:spPr>
        <a:xfrm>
          <a:off x="163576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a:extLst>
            <a:ext uri="{FF2B5EF4-FFF2-40B4-BE49-F238E27FC236}">
              <a16:creationId xmlns:a16="http://schemas.microsoft.com/office/drawing/2014/main" xmlns="" id="{00000000-0008-0000-0200-000069030000}"/>
            </a:ext>
          </a:extLst>
        </xdr:cNvPr>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a:extLst>
            <a:ext uri="{FF2B5EF4-FFF2-40B4-BE49-F238E27FC236}">
              <a16:creationId xmlns:a16="http://schemas.microsoft.com/office/drawing/2014/main" xmlns="" id="{00000000-0008-0000-0200-00006A030000}"/>
            </a:ext>
          </a:extLst>
        </xdr:cNvPr>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a:extLst>
            <a:ext uri="{FF2B5EF4-FFF2-40B4-BE49-F238E27FC236}">
              <a16:creationId xmlns:a16="http://schemas.microsoft.com/office/drawing/2014/main" xmlns="" id="{00000000-0008-0000-0200-00006B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a:extLst>
            <a:ext uri="{FF2B5EF4-FFF2-40B4-BE49-F238E27FC236}">
              <a16:creationId xmlns:a16="http://schemas.microsoft.com/office/drawing/2014/main" xmlns="" id="{00000000-0008-0000-0200-00006C030000}"/>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a:extLst>
            <a:ext uri="{FF2B5EF4-FFF2-40B4-BE49-F238E27FC236}">
              <a16:creationId xmlns:a16="http://schemas.microsoft.com/office/drawing/2014/main" xmlns="" id="{00000000-0008-0000-0200-00006D030000}"/>
            </a:ext>
          </a:extLst>
        </xdr:cNvPr>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00000000-0008-0000-02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00000000-0008-0000-02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00000000-0008-0000-02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xmlns="" id="{00000000-0008-0000-02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xmlns="" id="{00000000-0008-0000-02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66221</xdr:rowOff>
    </xdr:from>
    <xdr:to>
      <xdr:col>85</xdr:col>
      <xdr:colOff>177800</xdr:colOff>
      <xdr:row>101</xdr:row>
      <xdr:rowOff>167821</xdr:rowOff>
    </xdr:to>
    <xdr:sp macro="" textlink="">
      <xdr:nvSpPr>
        <xdr:cNvPr id="883" name="楕円 882">
          <a:extLst>
            <a:ext uri="{FF2B5EF4-FFF2-40B4-BE49-F238E27FC236}">
              <a16:creationId xmlns:a16="http://schemas.microsoft.com/office/drawing/2014/main" xmlns="" id="{00000000-0008-0000-0200-000073030000}"/>
            </a:ext>
          </a:extLst>
        </xdr:cNvPr>
        <xdr:cNvSpPr/>
      </xdr:nvSpPr>
      <xdr:spPr>
        <a:xfrm>
          <a:off x="162687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89098</xdr:rowOff>
    </xdr:from>
    <xdr:ext cx="405111" cy="259045"/>
    <xdr:sp macro="" textlink="">
      <xdr:nvSpPr>
        <xdr:cNvPr id="884" name="【庁舎】&#10;有形固定資産減価償却率該当値テキスト">
          <a:extLst>
            <a:ext uri="{FF2B5EF4-FFF2-40B4-BE49-F238E27FC236}">
              <a16:creationId xmlns:a16="http://schemas.microsoft.com/office/drawing/2014/main" xmlns="" id="{00000000-0008-0000-0200-000074030000}"/>
            </a:ext>
          </a:extLst>
        </xdr:cNvPr>
        <xdr:cNvSpPr txBox="1"/>
      </xdr:nvSpPr>
      <xdr:spPr>
        <a:xfrm>
          <a:off x="16357600" y="1723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xdr:rowOff>
    </xdr:from>
    <xdr:to>
      <xdr:col>81</xdr:col>
      <xdr:colOff>101600</xdr:colOff>
      <xdr:row>101</xdr:row>
      <xdr:rowOff>115570</xdr:rowOff>
    </xdr:to>
    <xdr:sp macro="" textlink="">
      <xdr:nvSpPr>
        <xdr:cNvPr id="885" name="楕円 884">
          <a:extLst>
            <a:ext uri="{FF2B5EF4-FFF2-40B4-BE49-F238E27FC236}">
              <a16:creationId xmlns:a16="http://schemas.microsoft.com/office/drawing/2014/main" xmlns="" id="{00000000-0008-0000-0200-000075030000}"/>
            </a:ext>
          </a:extLst>
        </xdr:cNvPr>
        <xdr:cNvSpPr/>
      </xdr:nvSpPr>
      <xdr:spPr>
        <a:xfrm>
          <a:off x="15430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64770</xdr:rowOff>
    </xdr:from>
    <xdr:to>
      <xdr:col>85</xdr:col>
      <xdr:colOff>127000</xdr:colOff>
      <xdr:row>101</xdr:row>
      <xdr:rowOff>117021</xdr:rowOff>
    </xdr:to>
    <xdr:cxnSp macro="">
      <xdr:nvCxnSpPr>
        <xdr:cNvPr id="886" name="直線コネクタ 885">
          <a:extLst>
            <a:ext uri="{FF2B5EF4-FFF2-40B4-BE49-F238E27FC236}">
              <a16:creationId xmlns:a16="http://schemas.microsoft.com/office/drawing/2014/main" xmlns="" id="{00000000-0008-0000-0200-000076030000}"/>
            </a:ext>
          </a:extLst>
        </xdr:cNvPr>
        <xdr:cNvCxnSpPr/>
      </xdr:nvCxnSpPr>
      <xdr:spPr>
        <a:xfrm>
          <a:off x="15481300" y="1738122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87" name="楕円 886">
          <a:extLst>
            <a:ext uri="{FF2B5EF4-FFF2-40B4-BE49-F238E27FC236}">
              <a16:creationId xmlns:a16="http://schemas.microsoft.com/office/drawing/2014/main" xmlns="" id="{00000000-0008-0000-0200-000077030000}"/>
            </a:ext>
          </a:extLst>
        </xdr:cNvPr>
        <xdr:cNvSpPr/>
      </xdr:nvSpPr>
      <xdr:spPr>
        <a:xfrm>
          <a:off x="14541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64770</xdr:rowOff>
    </xdr:from>
    <xdr:to>
      <xdr:col>81</xdr:col>
      <xdr:colOff>50800</xdr:colOff>
      <xdr:row>104</xdr:row>
      <xdr:rowOff>138249</xdr:rowOff>
    </xdr:to>
    <xdr:cxnSp macro="">
      <xdr:nvCxnSpPr>
        <xdr:cNvPr id="888" name="直線コネクタ 887">
          <a:extLst>
            <a:ext uri="{FF2B5EF4-FFF2-40B4-BE49-F238E27FC236}">
              <a16:creationId xmlns:a16="http://schemas.microsoft.com/office/drawing/2014/main" xmlns="" id="{00000000-0008-0000-0200-000078030000}"/>
            </a:ext>
          </a:extLst>
        </xdr:cNvPr>
        <xdr:cNvCxnSpPr/>
      </xdr:nvCxnSpPr>
      <xdr:spPr>
        <a:xfrm flipV="1">
          <a:off x="14592300" y="17381220"/>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89" name="楕円 888">
          <a:extLst>
            <a:ext uri="{FF2B5EF4-FFF2-40B4-BE49-F238E27FC236}">
              <a16:creationId xmlns:a16="http://schemas.microsoft.com/office/drawing/2014/main" xmlns="" id="{00000000-0008-0000-0200-000079030000}"/>
            </a:ext>
          </a:extLst>
        </xdr:cNvPr>
        <xdr:cNvSpPr/>
      </xdr:nvSpPr>
      <xdr:spPr>
        <a:xfrm>
          <a:off x="1365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99061</xdr:rowOff>
    </xdr:from>
    <xdr:to>
      <xdr:col>76</xdr:col>
      <xdr:colOff>114300</xdr:colOff>
      <xdr:row>104</xdr:row>
      <xdr:rowOff>138249</xdr:rowOff>
    </xdr:to>
    <xdr:cxnSp macro="">
      <xdr:nvCxnSpPr>
        <xdr:cNvPr id="890" name="直線コネクタ 889">
          <a:extLst>
            <a:ext uri="{FF2B5EF4-FFF2-40B4-BE49-F238E27FC236}">
              <a16:creationId xmlns:a16="http://schemas.microsoft.com/office/drawing/2014/main" xmlns="" id="{00000000-0008-0000-0200-00007A030000}"/>
            </a:ext>
          </a:extLst>
        </xdr:cNvPr>
        <xdr:cNvCxnSpPr/>
      </xdr:nvCxnSpPr>
      <xdr:spPr>
        <a:xfrm>
          <a:off x="13703300" y="1792986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17236</xdr:rowOff>
    </xdr:from>
    <xdr:to>
      <xdr:col>67</xdr:col>
      <xdr:colOff>101600</xdr:colOff>
      <xdr:row>104</xdr:row>
      <xdr:rowOff>118836</xdr:rowOff>
    </xdr:to>
    <xdr:sp macro="" textlink="">
      <xdr:nvSpPr>
        <xdr:cNvPr id="891" name="楕円 890">
          <a:extLst>
            <a:ext uri="{FF2B5EF4-FFF2-40B4-BE49-F238E27FC236}">
              <a16:creationId xmlns:a16="http://schemas.microsoft.com/office/drawing/2014/main" xmlns="" id="{00000000-0008-0000-0200-00007B030000}"/>
            </a:ext>
          </a:extLst>
        </xdr:cNvPr>
        <xdr:cNvSpPr/>
      </xdr:nvSpPr>
      <xdr:spPr>
        <a:xfrm>
          <a:off x="12763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68036</xdr:rowOff>
    </xdr:from>
    <xdr:to>
      <xdr:col>71</xdr:col>
      <xdr:colOff>177800</xdr:colOff>
      <xdr:row>104</xdr:row>
      <xdr:rowOff>99061</xdr:rowOff>
    </xdr:to>
    <xdr:cxnSp macro="">
      <xdr:nvCxnSpPr>
        <xdr:cNvPr id="892" name="直線コネクタ 891">
          <a:extLst>
            <a:ext uri="{FF2B5EF4-FFF2-40B4-BE49-F238E27FC236}">
              <a16:creationId xmlns:a16="http://schemas.microsoft.com/office/drawing/2014/main" xmlns="" id="{00000000-0008-0000-0200-00007C030000}"/>
            </a:ext>
          </a:extLst>
        </xdr:cNvPr>
        <xdr:cNvCxnSpPr/>
      </xdr:nvCxnSpPr>
      <xdr:spPr>
        <a:xfrm>
          <a:off x="12814300" y="178988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44648</xdr:rowOff>
    </xdr:from>
    <xdr:ext cx="405111" cy="259045"/>
    <xdr:sp macro="" textlink="">
      <xdr:nvSpPr>
        <xdr:cNvPr id="893" name="n_1aveValue【庁舎】&#10;有形固定資産減価償却率">
          <a:extLst>
            <a:ext uri="{FF2B5EF4-FFF2-40B4-BE49-F238E27FC236}">
              <a16:creationId xmlns:a16="http://schemas.microsoft.com/office/drawing/2014/main" xmlns="" id="{00000000-0008-0000-0200-00007D030000}"/>
            </a:ext>
          </a:extLst>
        </xdr:cNvPr>
        <xdr:cNvSpPr txBox="1"/>
      </xdr:nvSpPr>
      <xdr:spPr>
        <a:xfrm>
          <a:off x="15266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4" name="n_2aveValue【庁舎】&#10;有形固定資産減価償却率">
          <a:extLst>
            <a:ext uri="{FF2B5EF4-FFF2-40B4-BE49-F238E27FC236}">
              <a16:creationId xmlns:a16="http://schemas.microsoft.com/office/drawing/2014/main" xmlns="" id="{00000000-0008-0000-0200-00007E03000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5" name="n_3aveValue【庁舎】&#10;有形固定資産減価償却率">
          <a:extLst>
            <a:ext uri="{FF2B5EF4-FFF2-40B4-BE49-F238E27FC236}">
              <a16:creationId xmlns:a16="http://schemas.microsoft.com/office/drawing/2014/main" xmlns="" id="{00000000-0008-0000-0200-00007F030000}"/>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896" name="n_4aveValue【庁舎】&#10;有形固定資産減価償却率">
          <a:extLst>
            <a:ext uri="{FF2B5EF4-FFF2-40B4-BE49-F238E27FC236}">
              <a16:creationId xmlns:a16="http://schemas.microsoft.com/office/drawing/2014/main" xmlns="" id="{00000000-0008-0000-0200-000080030000}"/>
            </a:ext>
          </a:extLst>
        </xdr:cNvPr>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132097</xdr:rowOff>
    </xdr:from>
    <xdr:ext cx="405111" cy="259045"/>
    <xdr:sp macro="" textlink="">
      <xdr:nvSpPr>
        <xdr:cNvPr id="897" name="n_1mainValue【庁舎】&#10;有形固定資産減価償却率">
          <a:extLst>
            <a:ext uri="{FF2B5EF4-FFF2-40B4-BE49-F238E27FC236}">
              <a16:creationId xmlns:a16="http://schemas.microsoft.com/office/drawing/2014/main" xmlns="" id="{00000000-0008-0000-0200-000081030000}"/>
            </a:ext>
          </a:extLst>
        </xdr:cNvPr>
        <xdr:cNvSpPr txBox="1"/>
      </xdr:nvSpPr>
      <xdr:spPr>
        <a:xfrm>
          <a:off x="15266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898" name="n_2mainValue【庁舎】&#10;有形固定資産減価償却率">
          <a:extLst>
            <a:ext uri="{FF2B5EF4-FFF2-40B4-BE49-F238E27FC236}">
              <a16:creationId xmlns:a16="http://schemas.microsoft.com/office/drawing/2014/main" xmlns="" id="{00000000-0008-0000-0200-000082030000}"/>
            </a:ext>
          </a:extLst>
        </xdr:cNvPr>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99" name="n_3mainValue【庁舎】&#10;有形固定資産減価償却率">
          <a:extLst>
            <a:ext uri="{FF2B5EF4-FFF2-40B4-BE49-F238E27FC236}">
              <a16:creationId xmlns:a16="http://schemas.microsoft.com/office/drawing/2014/main" xmlns="" id="{00000000-0008-0000-0200-00008303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109963</xdr:rowOff>
    </xdr:from>
    <xdr:ext cx="405111" cy="259045"/>
    <xdr:sp macro="" textlink="">
      <xdr:nvSpPr>
        <xdr:cNvPr id="900" name="n_4mainValue【庁舎】&#10;有形固定資産減価償却率">
          <a:extLst>
            <a:ext uri="{FF2B5EF4-FFF2-40B4-BE49-F238E27FC236}">
              <a16:creationId xmlns:a16="http://schemas.microsoft.com/office/drawing/2014/main" xmlns="" id="{00000000-0008-0000-0200-000084030000}"/>
            </a:ext>
          </a:extLst>
        </xdr:cNvPr>
        <xdr:cNvSpPr txBox="1"/>
      </xdr:nvSpPr>
      <xdr:spPr>
        <a:xfrm>
          <a:off x="12611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xmlns="" id="{00000000-0008-0000-02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xmlns="" id="{00000000-0008-0000-02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xmlns="" id="{00000000-0008-0000-02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xmlns="" id="{00000000-0008-0000-02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xmlns="" id="{00000000-0008-0000-02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xmlns="" id="{00000000-0008-0000-02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xmlns="" id="{00000000-0008-0000-02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xmlns="" id="{00000000-0008-0000-02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xmlns="" id="{00000000-0008-0000-02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xmlns="" id="{00000000-0008-0000-02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xmlns="" id="{00000000-0008-0000-0200-00008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xmlns="" id="{00000000-0008-0000-0200-00009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xmlns="" id="{00000000-0008-0000-0200-00009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xmlns="" id="{00000000-0008-0000-0200-00009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xmlns="" id="{00000000-0008-0000-0200-00009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xmlns="" id="{00000000-0008-0000-0200-00009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xmlns="" id="{00000000-0008-0000-0200-00009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xmlns="" id="{00000000-0008-0000-0200-00009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xmlns="" id="{00000000-0008-0000-02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xmlns="" id="{00000000-0008-0000-02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xmlns="" id="{00000000-0008-0000-02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a:extLst>
            <a:ext uri="{FF2B5EF4-FFF2-40B4-BE49-F238E27FC236}">
              <a16:creationId xmlns:a16="http://schemas.microsoft.com/office/drawing/2014/main" xmlns="" id="{00000000-0008-0000-0200-00009A030000}"/>
            </a:ext>
          </a:extLst>
        </xdr:cNvPr>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a:extLst>
            <a:ext uri="{FF2B5EF4-FFF2-40B4-BE49-F238E27FC236}">
              <a16:creationId xmlns:a16="http://schemas.microsoft.com/office/drawing/2014/main" xmlns="" id="{00000000-0008-0000-0200-00009B030000}"/>
            </a:ext>
          </a:extLst>
        </xdr:cNvPr>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a:extLst>
            <a:ext uri="{FF2B5EF4-FFF2-40B4-BE49-F238E27FC236}">
              <a16:creationId xmlns:a16="http://schemas.microsoft.com/office/drawing/2014/main" xmlns="" id="{00000000-0008-0000-0200-00009C030000}"/>
            </a:ext>
          </a:extLst>
        </xdr:cNvPr>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a:extLst>
            <a:ext uri="{FF2B5EF4-FFF2-40B4-BE49-F238E27FC236}">
              <a16:creationId xmlns:a16="http://schemas.microsoft.com/office/drawing/2014/main" xmlns="" id="{00000000-0008-0000-0200-00009D030000}"/>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a:extLst>
            <a:ext uri="{FF2B5EF4-FFF2-40B4-BE49-F238E27FC236}">
              <a16:creationId xmlns:a16="http://schemas.microsoft.com/office/drawing/2014/main" xmlns="" id="{00000000-0008-0000-0200-00009E030000}"/>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7" name="【庁舎】&#10;一人当たり面積平均値テキスト">
          <a:extLst>
            <a:ext uri="{FF2B5EF4-FFF2-40B4-BE49-F238E27FC236}">
              <a16:creationId xmlns:a16="http://schemas.microsoft.com/office/drawing/2014/main" xmlns="" id="{00000000-0008-0000-0200-00009F030000}"/>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a:extLst>
            <a:ext uri="{FF2B5EF4-FFF2-40B4-BE49-F238E27FC236}">
              <a16:creationId xmlns:a16="http://schemas.microsoft.com/office/drawing/2014/main" xmlns="" id="{00000000-0008-0000-0200-0000A0030000}"/>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a:extLst>
            <a:ext uri="{FF2B5EF4-FFF2-40B4-BE49-F238E27FC236}">
              <a16:creationId xmlns:a16="http://schemas.microsoft.com/office/drawing/2014/main" xmlns="" id="{00000000-0008-0000-0200-0000A1030000}"/>
            </a:ext>
          </a:extLst>
        </xdr:cNvPr>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a:extLst>
            <a:ext uri="{FF2B5EF4-FFF2-40B4-BE49-F238E27FC236}">
              <a16:creationId xmlns:a16="http://schemas.microsoft.com/office/drawing/2014/main" xmlns="" id="{00000000-0008-0000-0200-0000A2030000}"/>
            </a:ext>
          </a:extLst>
        </xdr:cNvPr>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a:extLst>
            <a:ext uri="{FF2B5EF4-FFF2-40B4-BE49-F238E27FC236}">
              <a16:creationId xmlns:a16="http://schemas.microsoft.com/office/drawing/2014/main" xmlns="" id="{00000000-0008-0000-0200-0000A3030000}"/>
            </a:ext>
          </a:extLst>
        </xdr:cNvPr>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a:extLst>
            <a:ext uri="{FF2B5EF4-FFF2-40B4-BE49-F238E27FC236}">
              <a16:creationId xmlns:a16="http://schemas.microsoft.com/office/drawing/2014/main" xmlns="" id="{00000000-0008-0000-0200-0000A4030000}"/>
            </a:ext>
          </a:extLst>
        </xdr:cNvPr>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xmlns="" id="{00000000-0008-0000-02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00000000-0008-0000-02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00000000-0008-0000-02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00000000-0008-0000-02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00000000-0008-0000-02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16256</xdr:rowOff>
    </xdr:from>
    <xdr:to>
      <xdr:col>116</xdr:col>
      <xdr:colOff>114300</xdr:colOff>
      <xdr:row>103</xdr:row>
      <xdr:rowOff>117856</xdr:rowOff>
    </xdr:to>
    <xdr:sp macro="" textlink="">
      <xdr:nvSpPr>
        <xdr:cNvPr id="938" name="楕円 937">
          <a:extLst>
            <a:ext uri="{FF2B5EF4-FFF2-40B4-BE49-F238E27FC236}">
              <a16:creationId xmlns:a16="http://schemas.microsoft.com/office/drawing/2014/main" xmlns="" id="{00000000-0008-0000-0200-0000AA030000}"/>
            </a:ext>
          </a:extLst>
        </xdr:cNvPr>
        <xdr:cNvSpPr/>
      </xdr:nvSpPr>
      <xdr:spPr>
        <a:xfrm>
          <a:off x="22110700" y="176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39133</xdr:rowOff>
    </xdr:from>
    <xdr:ext cx="469744" cy="259045"/>
    <xdr:sp macro="" textlink="">
      <xdr:nvSpPr>
        <xdr:cNvPr id="939" name="【庁舎】&#10;一人当たり面積該当値テキスト">
          <a:extLst>
            <a:ext uri="{FF2B5EF4-FFF2-40B4-BE49-F238E27FC236}">
              <a16:creationId xmlns:a16="http://schemas.microsoft.com/office/drawing/2014/main" xmlns="" id="{00000000-0008-0000-0200-0000AB030000}"/>
            </a:ext>
          </a:extLst>
        </xdr:cNvPr>
        <xdr:cNvSpPr txBox="1"/>
      </xdr:nvSpPr>
      <xdr:spPr>
        <a:xfrm>
          <a:off x="22199600" y="175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34544</xdr:rowOff>
    </xdr:from>
    <xdr:to>
      <xdr:col>112</xdr:col>
      <xdr:colOff>38100</xdr:colOff>
      <xdr:row>103</xdr:row>
      <xdr:rowOff>136144</xdr:rowOff>
    </xdr:to>
    <xdr:sp macro="" textlink="">
      <xdr:nvSpPr>
        <xdr:cNvPr id="940" name="楕円 939">
          <a:extLst>
            <a:ext uri="{FF2B5EF4-FFF2-40B4-BE49-F238E27FC236}">
              <a16:creationId xmlns:a16="http://schemas.microsoft.com/office/drawing/2014/main" xmlns="" id="{00000000-0008-0000-0200-0000AC030000}"/>
            </a:ext>
          </a:extLst>
        </xdr:cNvPr>
        <xdr:cNvSpPr/>
      </xdr:nvSpPr>
      <xdr:spPr>
        <a:xfrm>
          <a:off x="21272500" y="176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67056</xdr:rowOff>
    </xdr:from>
    <xdr:to>
      <xdr:col>116</xdr:col>
      <xdr:colOff>63500</xdr:colOff>
      <xdr:row>103</xdr:row>
      <xdr:rowOff>85344</xdr:rowOff>
    </xdr:to>
    <xdr:cxnSp macro="">
      <xdr:nvCxnSpPr>
        <xdr:cNvPr id="941" name="直線コネクタ 940">
          <a:extLst>
            <a:ext uri="{FF2B5EF4-FFF2-40B4-BE49-F238E27FC236}">
              <a16:creationId xmlns:a16="http://schemas.microsoft.com/office/drawing/2014/main" xmlns="" id="{00000000-0008-0000-0200-0000AD030000}"/>
            </a:ext>
          </a:extLst>
        </xdr:cNvPr>
        <xdr:cNvCxnSpPr/>
      </xdr:nvCxnSpPr>
      <xdr:spPr>
        <a:xfrm flipV="1">
          <a:off x="21323300" y="1772640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107696</xdr:rowOff>
    </xdr:from>
    <xdr:to>
      <xdr:col>107</xdr:col>
      <xdr:colOff>101600</xdr:colOff>
      <xdr:row>104</xdr:row>
      <xdr:rowOff>37846</xdr:rowOff>
    </xdr:to>
    <xdr:sp macro="" textlink="">
      <xdr:nvSpPr>
        <xdr:cNvPr id="942" name="楕円 941">
          <a:extLst>
            <a:ext uri="{FF2B5EF4-FFF2-40B4-BE49-F238E27FC236}">
              <a16:creationId xmlns:a16="http://schemas.microsoft.com/office/drawing/2014/main" xmlns="" id="{00000000-0008-0000-0200-0000AE030000}"/>
            </a:ext>
          </a:extLst>
        </xdr:cNvPr>
        <xdr:cNvSpPr/>
      </xdr:nvSpPr>
      <xdr:spPr>
        <a:xfrm>
          <a:off x="20383500" y="177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85344</xdr:rowOff>
    </xdr:from>
    <xdr:to>
      <xdr:col>111</xdr:col>
      <xdr:colOff>177800</xdr:colOff>
      <xdr:row>103</xdr:row>
      <xdr:rowOff>158496</xdr:rowOff>
    </xdr:to>
    <xdr:cxnSp macro="">
      <xdr:nvCxnSpPr>
        <xdr:cNvPr id="943" name="直線コネクタ 942">
          <a:extLst>
            <a:ext uri="{FF2B5EF4-FFF2-40B4-BE49-F238E27FC236}">
              <a16:creationId xmlns:a16="http://schemas.microsoft.com/office/drawing/2014/main" xmlns="" id="{00000000-0008-0000-0200-0000AF030000}"/>
            </a:ext>
          </a:extLst>
        </xdr:cNvPr>
        <xdr:cNvCxnSpPr/>
      </xdr:nvCxnSpPr>
      <xdr:spPr>
        <a:xfrm flipV="1">
          <a:off x="20434300" y="1774469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121413</xdr:rowOff>
    </xdr:from>
    <xdr:to>
      <xdr:col>102</xdr:col>
      <xdr:colOff>165100</xdr:colOff>
      <xdr:row>104</xdr:row>
      <xdr:rowOff>51563</xdr:rowOff>
    </xdr:to>
    <xdr:sp macro="" textlink="">
      <xdr:nvSpPr>
        <xdr:cNvPr id="944" name="楕円 943">
          <a:extLst>
            <a:ext uri="{FF2B5EF4-FFF2-40B4-BE49-F238E27FC236}">
              <a16:creationId xmlns:a16="http://schemas.microsoft.com/office/drawing/2014/main" xmlns="" id="{00000000-0008-0000-0200-0000B0030000}"/>
            </a:ext>
          </a:extLst>
        </xdr:cNvPr>
        <xdr:cNvSpPr/>
      </xdr:nvSpPr>
      <xdr:spPr>
        <a:xfrm>
          <a:off x="194945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158496</xdr:rowOff>
    </xdr:from>
    <xdr:to>
      <xdr:col>107</xdr:col>
      <xdr:colOff>50800</xdr:colOff>
      <xdr:row>104</xdr:row>
      <xdr:rowOff>763</xdr:rowOff>
    </xdr:to>
    <xdr:cxnSp macro="">
      <xdr:nvCxnSpPr>
        <xdr:cNvPr id="945" name="直線コネクタ 944">
          <a:extLst>
            <a:ext uri="{FF2B5EF4-FFF2-40B4-BE49-F238E27FC236}">
              <a16:creationId xmlns:a16="http://schemas.microsoft.com/office/drawing/2014/main" xmlns="" id="{00000000-0008-0000-0200-0000B1030000}"/>
            </a:ext>
          </a:extLst>
        </xdr:cNvPr>
        <xdr:cNvCxnSpPr/>
      </xdr:nvCxnSpPr>
      <xdr:spPr>
        <a:xfrm flipV="1">
          <a:off x="19545300" y="1781784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135128</xdr:rowOff>
    </xdr:from>
    <xdr:to>
      <xdr:col>98</xdr:col>
      <xdr:colOff>38100</xdr:colOff>
      <xdr:row>104</xdr:row>
      <xdr:rowOff>65278</xdr:rowOff>
    </xdr:to>
    <xdr:sp macro="" textlink="">
      <xdr:nvSpPr>
        <xdr:cNvPr id="946" name="楕円 945">
          <a:extLst>
            <a:ext uri="{FF2B5EF4-FFF2-40B4-BE49-F238E27FC236}">
              <a16:creationId xmlns:a16="http://schemas.microsoft.com/office/drawing/2014/main" xmlns="" id="{00000000-0008-0000-0200-0000B2030000}"/>
            </a:ext>
          </a:extLst>
        </xdr:cNvPr>
        <xdr:cNvSpPr/>
      </xdr:nvSpPr>
      <xdr:spPr>
        <a:xfrm>
          <a:off x="186055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763</xdr:rowOff>
    </xdr:from>
    <xdr:to>
      <xdr:col>102</xdr:col>
      <xdr:colOff>114300</xdr:colOff>
      <xdr:row>104</xdr:row>
      <xdr:rowOff>14478</xdr:rowOff>
    </xdr:to>
    <xdr:cxnSp macro="">
      <xdr:nvCxnSpPr>
        <xdr:cNvPr id="947" name="直線コネクタ 946">
          <a:extLst>
            <a:ext uri="{FF2B5EF4-FFF2-40B4-BE49-F238E27FC236}">
              <a16:creationId xmlns:a16="http://schemas.microsoft.com/office/drawing/2014/main" xmlns="" id="{00000000-0008-0000-0200-0000B3030000}"/>
            </a:ext>
          </a:extLst>
        </xdr:cNvPr>
        <xdr:cNvCxnSpPr/>
      </xdr:nvCxnSpPr>
      <xdr:spPr>
        <a:xfrm flipV="1">
          <a:off x="18656300" y="1783156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170705</xdr:rowOff>
    </xdr:from>
    <xdr:ext cx="469744" cy="259045"/>
    <xdr:sp macro="" textlink="">
      <xdr:nvSpPr>
        <xdr:cNvPr id="948" name="n_1aveValue【庁舎】&#10;一人当たり面積">
          <a:extLst>
            <a:ext uri="{FF2B5EF4-FFF2-40B4-BE49-F238E27FC236}">
              <a16:creationId xmlns:a16="http://schemas.microsoft.com/office/drawing/2014/main" xmlns="" id="{00000000-0008-0000-0200-0000B4030000}"/>
            </a:ext>
          </a:extLst>
        </xdr:cNvPr>
        <xdr:cNvSpPr txBox="1"/>
      </xdr:nvSpPr>
      <xdr:spPr>
        <a:xfrm>
          <a:off x="210757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49" name="n_2aveValue【庁舎】&#10;一人当たり面積">
          <a:extLst>
            <a:ext uri="{FF2B5EF4-FFF2-40B4-BE49-F238E27FC236}">
              <a16:creationId xmlns:a16="http://schemas.microsoft.com/office/drawing/2014/main" xmlns="" id="{00000000-0008-0000-0200-0000B5030000}"/>
            </a:ext>
          </a:extLst>
        </xdr:cNvPr>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50" name="n_3aveValue【庁舎】&#10;一人当たり面積">
          <a:extLst>
            <a:ext uri="{FF2B5EF4-FFF2-40B4-BE49-F238E27FC236}">
              <a16:creationId xmlns:a16="http://schemas.microsoft.com/office/drawing/2014/main" xmlns="" id="{00000000-0008-0000-0200-0000B6030000}"/>
            </a:ext>
          </a:extLst>
        </xdr:cNvPr>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115840</xdr:rowOff>
    </xdr:from>
    <xdr:ext cx="469744" cy="259045"/>
    <xdr:sp macro="" textlink="">
      <xdr:nvSpPr>
        <xdr:cNvPr id="951" name="n_4aveValue【庁舎】&#10;一人当たり面積">
          <a:extLst>
            <a:ext uri="{FF2B5EF4-FFF2-40B4-BE49-F238E27FC236}">
              <a16:creationId xmlns:a16="http://schemas.microsoft.com/office/drawing/2014/main" xmlns="" id="{00000000-0008-0000-0200-0000B7030000}"/>
            </a:ext>
          </a:extLst>
        </xdr:cNvPr>
        <xdr:cNvSpPr txBox="1"/>
      </xdr:nvSpPr>
      <xdr:spPr>
        <a:xfrm>
          <a:off x="18421427" y="179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152671</xdr:rowOff>
    </xdr:from>
    <xdr:ext cx="469744" cy="259045"/>
    <xdr:sp macro="" textlink="">
      <xdr:nvSpPr>
        <xdr:cNvPr id="952" name="n_1mainValue【庁舎】&#10;一人当たり面積">
          <a:extLst>
            <a:ext uri="{FF2B5EF4-FFF2-40B4-BE49-F238E27FC236}">
              <a16:creationId xmlns:a16="http://schemas.microsoft.com/office/drawing/2014/main" xmlns="" id="{00000000-0008-0000-0200-0000B8030000}"/>
            </a:ext>
          </a:extLst>
        </xdr:cNvPr>
        <xdr:cNvSpPr txBox="1"/>
      </xdr:nvSpPr>
      <xdr:spPr>
        <a:xfrm>
          <a:off x="21075727" y="1746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54373</xdr:rowOff>
    </xdr:from>
    <xdr:ext cx="469744" cy="259045"/>
    <xdr:sp macro="" textlink="">
      <xdr:nvSpPr>
        <xdr:cNvPr id="953" name="n_2mainValue【庁舎】&#10;一人当たり面積">
          <a:extLst>
            <a:ext uri="{FF2B5EF4-FFF2-40B4-BE49-F238E27FC236}">
              <a16:creationId xmlns:a16="http://schemas.microsoft.com/office/drawing/2014/main" xmlns="" id="{00000000-0008-0000-0200-0000B9030000}"/>
            </a:ext>
          </a:extLst>
        </xdr:cNvPr>
        <xdr:cNvSpPr txBox="1"/>
      </xdr:nvSpPr>
      <xdr:spPr>
        <a:xfrm>
          <a:off x="20199427" y="1754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68090</xdr:rowOff>
    </xdr:from>
    <xdr:ext cx="469744" cy="259045"/>
    <xdr:sp macro="" textlink="">
      <xdr:nvSpPr>
        <xdr:cNvPr id="954" name="n_3mainValue【庁舎】&#10;一人当たり面積">
          <a:extLst>
            <a:ext uri="{FF2B5EF4-FFF2-40B4-BE49-F238E27FC236}">
              <a16:creationId xmlns:a16="http://schemas.microsoft.com/office/drawing/2014/main" xmlns="" id="{00000000-0008-0000-0200-0000BA030000}"/>
            </a:ext>
          </a:extLst>
        </xdr:cNvPr>
        <xdr:cNvSpPr txBox="1"/>
      </xdr:nvSpPr>
      <xdr:spPr>
        <a:xfrm>
          <a:off x="19310427" y="17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81805</xdr:rowOff>
    </xdr:from>
    <xdr:ext cx="469744" cy="259045"/>
    <xdr:sp macro="" textlink="">
      <xdr:nvSpPr>
        <xdr:cNvPr id="955" name="n_4mainValue【庁舎】&#10;一人当たり面積">
          <a:extLst>
            <a:ext uri="{FF2B5EF4-FFF2-40B4-BE49-F238E27FC236}">
              <a16:creationId xmlns:a16="http://schemas.microsoft.com/office/drawing/2014/main" xmlns="" id="{00000000-0008-0000-0200-0000BB030000}"/>
            </a:ext>
          </a:extLst>
        </xdr:cNvPr>
        <xdr:cNvSpPr txBox="1"/>
      </xdr:nvSpPr>
      <xdr:spPr>
        <a:xfrm>
          <a:off x="18421427" y="1756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xmlns="" id="{00000000-0008-0000-02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xmlns="" id="{00000000-0008-0000-02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xmlns="" id="{00000000-0008-0000-02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全体的に施設の老朽化が進んでいる。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町の合併により市域が広域になっており、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住民一人当たりの数値も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平均よりも高く、施設が充実している一方で一人当たりの更新必要額も多額となっていると考えられる。今後は公共施設等総合管理計画に基づ</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施設の適正管理を行っていく必要がある。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図書館及び保健センター・保健所については、令和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老朽化していた、本渡地区公民館、中央図書館、中央保健センターを複合化し、新しい施設を建設したため、有形固定資産減価償却率が低くなっている。また、図書館については、複合化に伴い、一人当たりの面積が増加し、類似団体平均を上回ること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については、令和元年度に新庁舎建設に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伴い旧庁舎の解体を行ったため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、有形固定資産減価償却率が大きく減少しているが、令和２年度より新庁舎の減価償却が開始されるため、今後はゆるやかに増加見込みである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78,252
77,921
683.82
67,904,869
64,388,013
2,963,924
31,222,012
51,802,954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年国勢調査における高齢化率</a:t>
          </a:r>
          <a:r>
            <a:rPr kumimoji="1" lang="en-US" altLang="ja-JP" sz="1300">
              <a:latin typeface="ＭＳ Ｐゴシック" panose="020B0600070205080204" pitchFamily="50" charset="-128"/>
              <a:ea typeface="ＭＳ Ｐゴシック" panose="020B0600070205080204" pitchFamily="50" charset="-128"/>
            </a:rPr>
            <a:t>41.17%</a:t>
          </a:r>
          <a:r>
            <a:rPr kumimoji="1" lang="ja-JP" altLang="en-US" sz="1300">
              <a:latin typeface="ＭＳ Ｐゴシック" panose="020B0600070205080204" pitchFamily="50" charset="-128"/>
              <a:ea typeface="ＭＳ Ｐゴシック" panose="020B0600070205080204" pitchFamily="50" charset="-128"/>
            </a:rPr>
            <a:t>）に加え、基幹産業である第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次産業の衰退等により自主財源が乏しく、地方交付税に依存した財政状況となっており、類似団体平均を大きく下回っている。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国の動向や社会情勢を踏まえ、主要計画である行政経営改革大綱等に基づき、行政運営のスリム化を進め、行政課題への対応や質の高い行政サービスを効率的に提供していくた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10885</xdr:rowOff>
    </xdr:from>
    <xdr:to>
      <xdr:col>23</xdr:col>
      <xdr:colOff>133350</xdr:colOff>
      <xdr:row>45</xdr:row>
      <xdr:rowOff>10885</xdr:rowOff>
    </xdr:to>
    <xdr:cxnSp macro="">
      <xdr:nvCxnSpPr>
        <xdr:cNvPr id="71" name="直線コネクタ 70"/>
        <xdr:cNvCxnSpPr/>
      </xdr:nvCxnSpPr>
      <xdr:spPr>
        <a:xfrm>
          <a:off x="4114800" y="77261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10885</xdr:rowOff>
    </xdr:from>
    <xdr:to>
      <xdr:col>19</xdr:col>
      <xdr:colOff>133350</xdr:colOff>
      <xdr:row>45</xdr:row>
      <xdr:rowOff>10885</xdr:rowOff>
    </xdr:to>
    <xdr:cxnSp macro="">
      <xdr:nvCxnSpPr>
        <xdr:cNvPr id="74" name="直線コネクタ 73"/>
        <xdr:cNvCxnSpPr/>
      </xdr:nvCxnSpPr>
      <xdr:spPr>
        <a:xfrm>
          <a:off x="3225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10885</xdr:rowOff>
    </xdr:from>
    <xdr:to>
      <xdr:col>15</xdr:col>
      <xdr:colOff>82550</xdr:colOff>
      <xdr:row>45</xdr:row>
      <xdr:rowOff>10885</xdr:rowOff>
    </xdr:to>
    <xdr:cxnSp macro="">
      <xdr:nvCxnSpPr>
        <xdr:cNvPr id="77" name="直線コネクタ 76"/>
        <xdr:cNvCxnSpPr/>
      </xdr:nvCxnSpPr>
      <xdr:spPr>
        <a:xfrm>
          <a:off x="2336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xdr:cNvSpPr txBox="1"/>
      </xdr:nvSpPr>
      <xdr:spPr>
        <a:xfrm>
          <a:off x="2844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10885</xdr:rowOff>
    </xdr:from>
    <xdr:to>
      <xdr:col>11</xdr:col>
      <xdr:colOff>31750</xdr:colOff>
      <xdr:row>45</xdr:row>
      <xdr:rowOff>10885</xdr:rowOff>
    </xdr:to>
    <xdr:cxnSp macro="">
      <xdr:nvCxnSpPr>
        <xdr:cNvPr id="80" name="直線コネクタ 79"/>
        <xdr:cNvCxnSpPr/>
      </xdr:nvCxnSpPr>
      <xdr:spPr>
        <a:xfrm>
          <a:off x="1447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131535</xdr:rowOff>
    </xdr:from>
    <xdr:to>
      <xdr:col>23</xdr:col>
      <xdr:colOff>184150</xdr:colOff>
      <xdr:row>45</xdr:row>
      <xdr:rowOff>61685</xdr:rowOff>
    </xdr:to>
    <xdr:sp macro="" textlink="">
      <xdr:nvSpPr>
        <xdr:cNvPr id="90" name="楕円 89"/>
        <xdr:cNvSpPr/>
      </xdr:nvSpPr>
      <xdr:spPr>
        <a:xfrm>
          <a:off x="49022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27412</xdr:rowOff>
    </xdr:from>
    <xdr:ext cx="762000" cy="259045"/>
    <xdr:sp macro="" textlink="">
      <xdr:nvSpPr>
        <xdr:cNvPr id="91" name="財政力該当値テキスト"/>
        <xdr:cNvSpPr txBox="1"/>
      </xdr:nvSpPr>
      <xdr:spPr>
        <a:xfrm>
          <a:off x="5041900" y="757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131535</xdr:rowOff>
    </xdr:from>
    <xdr:to>
      <xdr:col>19</xdr:col>
      <xdr:colOff>184150</xdr:colOff>
      <xdr:row>45</xdr:row>
      <xdr:rowOff>61685</xdr:rowOff>
    </xdr:to>
    <xdr:sp macro="" textlink="">
      <xdr:nvSpPr>
        <xdr:cNvPr id="92" name="楕円 91"/>
        <xdr:cNvSpPr/>
      </xdr:nvSpPr>
      <xdr:spPr>
        <a:xfrm>
          <a:off x="4064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46462</xdr:rowOff>
    </xdr:from>
    <xdr:ext cx="736600" cy="259045"/>
    <xdr:sp macro="" textlink="">
      <xdr:nvSpPr>
        <xdr:cNvPr id="93" name="テキスト ボックス 92"/>
        <xdr:cNvSpPr txBox="1"/>
      </xdr:nvSpPr>
      <xdr:spPr>
        <a:xfrm>
          <a:off x="3733800" y="7761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131535</xdr:rowOff>
    </xdr:from>
    <xdr:to>
      <xdr:col>15</xdr:col>
      <xdr:colOff>133350</xdr:colOff>
      <xdr:row>45</xdr:row>
      <xdr:rowOff>61685</xdr:rowOff>
    </xdr:to>
    <xdr:sp macro="" textlink="">
      <xdr:nvSpPr>
        <xdr:cNvPr id="94" name="楕円 93"/>
        <xdr:cNvSpPr/>
      </xdr:nvSpPr>
      <xdr:spPr>
        <a:xfrm>
          <a:off x="3175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46462</xdr:rowOff>
    </xdr:from>
    <xdr:ext cx="762000" cy="259045"/>
    <xdr:sp macro="" textlink="">
      <xdr:nvSpPr>
        <xdr:cNvPr id="95" name="テキスト ボックス 94"/>
        <xdr:cNvSpPr txBox="1"/>
      </xdr:nvSpPr>
      <xdr:spPr>
        <a:xfrm>
          <a:off x="2844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131535</xdr:rowOff>
    </xdr:from>
    <xdr:to>
      <xdr:col>11</xdr:col>
      <xdr:colOff>82550</xdr:colOff>
      <xdr:row>45</xdr:row>
      <xdr:rowOff>61685</xdr:rowOff>
    </xdr:to>
    <xdr:sp macro="" textlink="">
      <xdr:nvSpPr>
        <xdr:cNvPr id="96" name="楕円 95"/>
        <xdr:cNvSpPr/>
      </xdr:nvSpPr>
      <xdr:spPr>
        <a:xfrm>
          <a:off x="2286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46462</xdr:rowOff>
    </xdr:from>
    <xdr:ext cx="762000" cy="259045"/>
    <xdr:sp macro="" textlink="">
      <xdr:nvSpPr>
        <xdr:cNvPr id="97" name="テキスト ボックス 96"/>
        <xdr:cNvSpPr txBox="1"/>
      </xdr:nvSpPr>
      <xdr:spPr>
        <a:xfrm>
          <a:off x="1955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131535</xdr:rowOff>
    </xdr:from>
    <xdr:to>
      <xdr:col>7</xdr:col>
      <xdr:colOff>31750</xdr:colOff>
      <xdr:row>45</xdr:row>
      <xdr:rowOff>61685</xdr:rowOff>
    </xdr:to>
    <xdr:sp macro="" textlink="">
      <xdr:nvSpPr>
        <xdr:cNvPr id="98" name="楕円 97"/>
        <xdr:cNvSpPr/>
      </xdr:nvSpPr>
      <xdr:spPr>
        <a:xfrm>
          <a:off x="1397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46462</xdr:rowOff>
    </xdr:from>
    <xdr:ext cx="762000" cy="259045"/>
    <xdr:sp macro="" textlink="">
      <xdr:nvSpPr>
        <xdr:cNvPr id="99" name="テキスト ボックス 98"/>
        <xdr:cNvSpPr txBox="1"/>
      </xdr:nvSpPr>
      <xdr:spPr>
        <a:xfrm>
          <a:off x="1066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普通交付税の段階的縮減の影響で経常一般財源等は減少したものの、経常経費の人件費、扶助費及び公債費の減少により経常経費充当一般財源も減少したため、前年度より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などにより市税収入の増加も将来的に期待できない中、今後の財政運営はより一層厳しくなると見込まれるため、事務事業の見直しを更に進めることで義務的経費の削減に努め、持続可能な財政運営基盤の確立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52917</xdr:rowOff>
    </xdr:to>
    <xdr:cxnSp macro="">
      <xdr:nvCxnSpPr>
        <xdr:cNvPr id="134" name="直線コネクタ 133"/>
        <xdr:cNvCxnSpPr/>
      </xdr:nvCxnSpPr>
      <xdr:spPr>
        <a:xfrm flipV="1">
          <a:off x="4114800" y="1108456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65</xdr:row>
      <xdr:rowOff>52917</xdr:rowOff>
    </xdr:to>
    <xdr:cxnSp macro="">
      <xdr:nvCxnSpPr>
        <xdr:cNvPr id="137" name="直線コネクタ 136"/>
        <xdr:cNvCxnSpPr/>
      </xdr:nvCxnSpPr>
      <xdr:spPr>
        <a:xfrm>
          <a:off x="3225800" y="1106043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87630</xdr:rowOff>
    </xdr:to>
    <xdr:cxnSp macro="">
      <xdr:nvCxnSpPr>
        <xdr:cNvPr id="140" name="直線コネクタ 139"/>
        <xdr:cNvCxnSpPr/>
      </xdr:nvCxnSpPr>
      <xdr:spPr>
        <a:xfrm>
          <a:off x="2336800" y="109639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162560</xdr:rowOff>
    </xdr:to>
    <xdr:cxnSp macro="">
      <xdr:nvCxnSpPr>
        <xdr:cNvPr id="143" name="直線コネクタ 142"/>
        <xdr:cNvCxnSpPr/>
      </xdr:nvCxnSpPr>
      <xdr:spPr>
        <a:xfrm>
          <a:off x="1447800" y="108191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47" name="テキスト ボックス 146"/>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3" name="楕円 152"/>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4" name="財政構造の弾力性該当値テキスト"/>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5" name="楕円 154"/>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6" name="テキスト ボックス 155"/>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7" name="楕円 156"/>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8" name="テキスト ボックス 157"/>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9" name="楕円 158"/>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60" name="テキスト ボックス 159"/>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61" name="楕円 160"/>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62" name="テキスト ボックス 161"/>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物件費において、児童生徒用タブレット端末整備やふるさと応援寄附金の増加に伴う返礼品等の費用の増加が要因で、前年度より</a:t>
          </a:r>
          <a:r>
            <a:rPr kumimoji="1" lang="en-US" altLang="ja-JP" sz="1200">
              <a:latin typeface="ＭＳ Ｐゴシック" panose="020B0600070205080204" pitchFamily="50" charset="-128"/>
              <a:ea typeface="ＭＳ Ｐゴシック" panose="020B0600070205080204" pitchFamily="50" charset="-128"/>
            </a:rPr>
            <a:t>18,370</a:t>
          </a:r>
          <a:r>
            <a:rPr kumimoji="1" lang="ja-JP" altLang="en-US" sz="1200">
              <a:latin typeface="ＭＳ Ｐゴシック" panose="020B0600070205080204" pitchFamily="50" charset="-128"/>
              <a:ea typeface="ＭＳ Ｐゴシック" panose="020B0600070205080204" pitchFamily="50" charset="-128"/>
            </a:rPr>
            <a:t>円増加した。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広大な市域に集落が点在する本市では、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職員数</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多い状況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にあることや合併により公共施設の保有量が多いことが要因で、類似団体平均を上回っている。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Ｐゴシック" panose="020B0600070205080204" pitchFamily="50" charset="-128"/>
              <a:ea typeface="ＭＳ Ｐゴシック" panose="020B0600070205080204" pitchFamily="50" charset="-128"/>
            </a:rPr>
            <a:t>　今後も職員の定員管理を行うとともに、事務事業等の見直しによる物件費の抑制、公共施設等総合管理計画に基づく施設の統廃合や計画的な維持管理に努める。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97486</xdr:rowOff>
    </xdr:from>
    <xdr:to>
      <xdr:col>23</xdr:col>
      <xdr:colOff>133350</xdr:colOff>
      <xdr:row>84</xdr:row>
      <xdr:rowOff>73791</xdr:rowOff>
    </xdr:to>
    <xdr:cxnSp macro="">
      <xdr:nvCxnSpPr>
        <xdr:cNvPr id="197" name="直線コネクタ 196"/>
        <xdr:cNvCxnSpPr/>
      </xdr:nvCxnSpPr>
      <xdr:spPr>
        <a:xfrm>
          <a:off x="4114800" y="14327836"/>
          <a:ext cx="838200" cy="1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xdr:cNvSpPr txBox="1"/>
      </xdr:nvSpPr>
      <xdr:spPr>
        <a:xfrm>
          <a:off x="5041900" y="1404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37883</xdr:rowOff>
    </xdr:from>
    <xdr:to>
      <xdr:col>19</xdr:col>
      <xdr:colOff>133350</xdr:colOff>
      <xdr:row>83</xdr:row>
      <xdr:rowOff>97486</xdr:rowOff>
    </xdr:to>
    <xdr:cxnSp macro="">
      <xdr:nvCxnSpPr>
        <xdr:cNvPr id="200" name="直線コネクタ 199"/>
        <xdr:cNvCxnSpPr/>
      </xdr:nvCxnSpPr>
      <xdr:spPr>
        <a:xfrm>
          <a:off x="3225800" y="14268233"/>
          <a:ext cx="889000" cy="5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147424</xdr:rowOff>
    </xdr:from>
    <xdr:ext cx="736600" cy="259045"/>
    <xdr:sp macro="" textlink="">
      <xdr:nvSpPr>
        <xdr:cNvPr id="202" name="テキスト ボックス 201"/>
        <xdr:cNvSpPr txBox="1"/>
      </xdr:nvSpPr>
      <xdr:spPr>
        <a:xfrm>
          <a:off x="3733800" y="138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37883</xdr:rowOff>
    </xdr:from>
    <xdr:to>
      <xdr:col>15</xdr:col>
      <xdr:colOff>82550</xdr:colOff>
      <xdr:row>83</xdr:row>
      <xdr:rowOff>55442</xdr:rowOff>
    </xdr:to>
    <xdr:cxnSp macro="">
      <xdr:nvCxnSpPr>
        <xdr:cNvPr id="203" name="直線コネクタ 202"/>
        <xdr:cNvCxnSpPr/>
      </xdr:nvCxnSpPr>
      <xdr:spPr>
        <a:xfrm flipV="1">
          <a:off x="2336800" y="14268233"/>
          <a:ext cx="889000" cy="1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113281</xdr:rowOff>
    </xdr:from>
    <xdr:ext cx="762000" cy="259045"/>
    <xdr:sp macro="" textlink="">
      <xdr:nvSpPr>
        <xdr:cNvPr id="205" name="テキスト ボックス 204"/>
        <xdr:cNvSpPr txBox="1"/>
      </xdr:nvSpPr>
      <xdr:spPr>
        <a:xfrm>
          <a:off x="2844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26043</xdr:rowOff>
    </xdr:from>
    <xdr:to>
      <xdr:col>11</xdr:col>
      <xdr:colOff>31750</xdr:colOff>
      <xdr:row>83</xdr:row>
      <xdr:rowOff>55442</xdr:rowOff>
    </xdr:to>
    <xdr:cxnSp macro="">
      <xdr:nvCxnSpPr>
        <xdr:cNvPr id="206" name="直線コネクタ 205"/>
        <xdr:cNvCxnSpPr/>
      </xdr:nvCxnSpPr>
      <xdr:spPr>
        <a:xfrm>
          <a:off x="1447800" y="14256393"/>
          <a:ext cx="889000" cy="2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108374</xdr:rowOff>
    </xdr:from>
    <xdr:ext cx="762000" cy="259045"/>
    <xdr:sp macro="" textlink="">
      <xdr:nvSpPr>
        <xdr:cNvPr id="208" name="テキスト ボックス 207"/>
        <xdr:cNvSpPr txBox="1"/>
      </xdr:nvSpPr>
      <xdr:spPr>
        <a:xfrm>
          <a:off x="1955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73362</xdr:rowOff>
    </xdr:from>
    <xdr:ext cx="762000" cy="259045"/>
    <xdr:sp macro="" textlink="">
      <xdr:nvSpPr>
        <xdr:cNvPr id="210" name="テキスト ボックス 209"/>
        <xdr:cNvSpPr txBox="1"/>
      </xdr:nvSpPr>
      <xdr:spPr>
        <a:xfrm>
          <a:off x="1066800" y="1378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22991</xdr:rowOff>
    </xdr:from>
    <xdr:to>
      <xdr:col>23</xdr:col>
      <xdr:colOff>184150</xdr:colOff>
      <xdr:row>84</xdr:row>
      <xdr:rowOff>124591</xdr:rowOff>
    </xdr:to>
    <xdr:sp macro="" textlink="">
      <xdr:nvSpPr>
        <xdr:cNvPr id="216" name="楕円 215"/>
        <xdr:cNvSpPr/>
      </xdr:nvSpPr>
      <xdr:spPr>
        <a:xfrm>
          <a:off x="4902200" y="1442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166518</xdr:rowOff>
    </xdr:from>
    <xdr:ext cx="762000" cy="259045"/>
    <xdr:sp macro="" textlink="">
      <xdr:nvSpPr>
        <xdr:cNvPr id="217" name="人件費・物件費等の状況該当値テキスト"/>
        <xdr:cNvSpPr txBox="1"/>
      </xdr:nvSpPr>
      <xdr:spPr>
        <a:xfrm>
          <a:off x="5041900" y="1439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46686</xdr:rowOff>
    </xdr:from>
    <xdr:to>
      <xdr:col>19</xdr:col>
      <xdr:colOff>184150</xdr:colOff>
      <xdr:row>83</xdr:row>
      <xdr:rowOff>148286</xdr:rowOff>
    </xdr:to>
    <xdr:sp macro="" textlink="">
      <xdr:nvSpPr>
        <xdr:cNvPr id="218" name="楕円 217"/>
        <xdr:cNvSpPr/>
      </xdr:nvSpPr>
      <xdr:spPr>
        <a:xfrm>
          <a:off x="4064000" y="1427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133063</xdr:rowOff>
    </xdr:from>
    <xdr:ext cx="736600" cy="259045"/>
    <xdr:sp macro="" textlink="">
      <xdr:nvSpPr>
        <xdr:cNvPr id="219" name="テキスト ボックス 218"/>
        <xdr:cNvSpPr txBox="1"/>
      </xdr:nvSpPr>
      <xdr:spPr>
        <a:xfrm>
          <a:off x="3733800" y="1436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158533</xdr:rowOff>
    </xdr:from>
    <xdr:to>
      <xdr:col>15</xdr:col>
      <xdr:colOff>133350</xdr:colOff>
      <xdr:row>83</xdr:row>
      <xdr:rowOff>88683</xdr:rowOff>
    </xdr:to>
    <xdr:sp macro="" textlink="">
      <xdr:nvSpPr>
        <xdr:cNvPr id="220" name="楕円 219"/>
        <xdr:cNvSpPr/>
      </xdr:nvSpPr>
      <xdr:spPr>
        <a:xfrm>
          <a:off x="3175000" y="1421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73460</xdr:rowOff>
    </xdr:from>
    <xdr:ext cx="762000" cy="259045"/>
    <xdr:sp macro="" textlink="">
      <xdr:nvSpPr>
        <xdr:cNvPr id="221" name="テキスト ボックス 220"/>
        <xdr:cNvSpPr txBox="1"/>
      </xdr:nvSpPr>
      <xdr:spPr>
        <a:xfrm>
          <a:off x="2844800" y="1430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4642</xdr:rowOff>
    </xdr:from>
    <xdr:to>
      <xdr:col>11</xdr:col>
      <xdr:colOff>82550</xdr:colOff>
      <xdr:row>83</xdr:row>
      <xdr:rowOff>106242</xdr:rowOff>
    </xdr:to>
    <xdr:sp macro="" textlink="">
      <xdr:nvSpPr>
        <xdr:cNvPr id="222" name="楕円 221"/>
        <xdr:cNvSpPr/>
      </xdr:nvSpPr>
      <xdr:spPr>
        <a:xfrm>
          <a:off x="2286000" y="142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91019</xdr:rowOff>
    </xdr:from>
    <xdr:ext cx="762000" cy="259045"/>
    <xdr:sp macro="" textlink="">
      <xdr:nvSpPr>
        <xdr:cNvPr id="223" name="テキスト ボックス 222"/>
        <xdr:cNvSpPr txBox="1"/>
      </xdr:nvSpPr>
      <xdr:spPr>
        <a:xfrm>
          <a:off x="1955800" y="1432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146693</xdr:rowOff>
    </xdr:from>
    <xdr:to>
      <xdr:col>7</xdr:col>
      <xdr:colOff>31750</xdr:colOff>
      <xdr:row>83</xdr:row>
      <xdr:rowOff>76843</xdr:rowOff>
    </xdr:to>
    <xdr:sp macro="" textlink="">
      <xdr:nvSpPr>
        <xdr:cNvPr id="224" name="楕円 223"/>
        <xdr:cNvSpPr/>
      </xdr:nvSpPr>
      <xdr:spPr>
        <a:xfrm>
          <a:off x="1397000" y="142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61620</xdr:rowOff>
    </xdr:from>
    <xdr:ext cx="762000" cy="259045"/>
    <xdr:sp macro="" textlink="">
      <xdr:nvSpPr>
        <xdr:cNvPr id="225" name="テキスト ボックス 224"/>
        <xdr:cNvSpPr txBox="1"/>
      </xdr:nvSpPr>
      <xdr:spPr>
        <a:xfrm>
          <a:off x="1066800" y="142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国の人事院勧告や熊本県の人事委員会勧告等を参考に給与改定を行っているところであるが、ラスパイレス指数は、採用・退職に伴う職員構成の変動等により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しかしながら、類似団体平均との比較においては、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ポイント下回っている状況であり、今後も人事院勧告や熊本県及び県内他市の状況等を参考にしながら、給与の適正化に努める。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135164</xdr:rowOff>
    </xdr:to>
    <xdr:cxnSp macro="">
      <xdr:nvCxnSpPr>
        <xdr:cNvPr id="261" name="直線コネクタ 260"/>
        <xdr:cNvCxnSpPr/>
      </xdr:nvCxnSpPr>
      <xdr:spPr>
        <a:xfrm>
          <a:off x="16179800" y="146394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125384</xdr:rowOff>
    </xdr:from>
    <xdr:ext cx="762000" cy="259045"/>
    <xdr:sp macro="" textlink="">
      <xdr:nvSpPr>
        <xdr:cNvPr id="262" name="給与水準   （国との比較）平均値テキスト"/>
        <xdr:cNvSpPr txBox="1"/>
      </xdr:nvSpPr>
      <xdr:spPr>
        <a:xfrm>
          <a:off x="17106900" y="1469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66221</xdr:rowOff>
    </xdr:to>
    <xdr:cxnSp macro="">
      <xdr:nvCxnSpPr>
        <xdr:cNvPr id="264" name="直線コネクタ 263"/>
        <xdr:cNvCxnSpPr/>
      </xdr:nvCxnSpPr>
      <xdr:spPr>
        <a:xfrm>
          <a:off x="15290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66" name="テキスト ボックス 265"/>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66221</xdr:rowOff>
    </xdr:to>
    <xdr:cxnSp macro="">
      <xdr:nvCxnSpPr>
        <xdr:cNvPr id="267" name="直線コネクタ 266"/>
        <xdr:cNvCxnSpPr/>
      </xdr:nvCxnSpPr>
      <xdr:spPr>
        <a:xfrm flipV="1">
          <a:off x="14401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32657</xdr:rowOff>
    </xdr:to>
    <xdr:cxnSp macro="">
      <xdr:nvCxnSpPr>
        <xdr:cNvPr id="270" name="直線コネクタ 269"/>
        <xdr:cNvCxnSpPr/>
      </xdr:nvCxnSpPr>
      <xdr:spPr>
        <a:xfrm flipV="1">
          <a:off x="13512800" y="146394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4" name="テキスト ボックス 273"/>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80" name="楕円 279"/>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81" name="給与水準   （国との比較）該当値テキスト"/>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2" name="楕円 281"/>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3" name="テキスト ボックス 282"/>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4" name="楕円 283"/>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5" name="テキスト ボックス 28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6" name="楕円 285"/>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7" name="テキスト ボックス 286"/>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8" name="楕円 287"/>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9" name="テキスト ボックス 288"/>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数については、毎年減少しているものの、広大な市域の中に集落が点在する本市では、市民ニーズや行政課題に的確かつ迅速に対応するため、必要な人員について、各支所や出先機関等へ職員配置を行っていることから、類似団体平均と比較して多い状況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今後もより効率的・効果的な組織体制の構築に取り組むとともに、事務事業の見直しやアウトソーシングの推進等を図りながら、適正な定員管理に努める。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121678</xdr:rowOff>
    </xdr:from>
    <xdr:to>
      <xdr:col>81</xdr:col>
      <xdr:colOff>44450</xdr:colOff>
      <xdr:row>61</xdr:row>
      <xdr:rowOff>156149</xdr:rowOff>
    </xdr:to>
    <xdr:cxnSp macro="">
      <xdr:nvCxnSpPr>
        <xdr:cNvPr id="326" name="直線コネクタ 325"/>
        <xdr:cNvCxnSpPr/>
      </xdr:nvCxnSpPr>
      <xdr:spPr>
        <a:xfrm flipV="1">
          <a:off x="16179800" y="1058012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7" name="定員管理の状況平均値テキスト"/>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156149</xdr:rowOff>
    </xdr:from>
    <xdr:to>
      <xdr:col>77</xdr:col>
      <xdr:colOff>44450</xdr:colOff>
      <xdr:row>62</xdr:row>
      <xdr:rowOff>19171</xdr:rowOff>
    </xdr:to>
    <xdr:cxnSp macro="">
      <xdr:nvCxnSpPr>
        <xdr:cNvPr id="329" name="直線コネクタ 328"/>
        <xdr:cNvCxnSpPr/>
      </xdr:nvCxnSpPr>
      <xdr:spPr>
        <a:xfrm flipV="1">
          <a:off x="15290800" y="1061459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31" name="テキスト ボックス 330"/>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19171</xdr:rowOff>
    </xdr:from>
    <xdr:to>
      <xdr:col>72</xdr:col>
      <xdr:colOff>203200</xdr:colOff>
      <xdr:row>62</xdr:row>
      <xdr:rowOff>51344</xdr:rowOff>
    </xdr:to>
    <xdr:cxnSp macro="">
      <xdr:nvCxnSpPr>
        <xdr:cNvPr id="332" name="直線コネクタ 331"/>
        <xdr:cNvCxnSpPr/>
      </xdr:nvCxnSpPr>
      <xdr:spPr>
        <a:xfrm flipV="1">
          <a:off x="14401800" y="1064907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51344</xdr:rowOff>
    </xdr:from>
    <xdr:to>
      <xdr:col>68</xdr:col>
      <xdr:colOff>152400</xdr:colOff>
      <xdr:row>62</xdr:row>
      <xdr:rowOff>67431</xdr:rowOff>
    </xdr:to>
    <xdr:cxnSp macro="">
      <xdr:nvCxnSpPr>
        <xdr:cNvPr id="335" name="直線コネクタ 334"/>
        <xdr:cNvCxnSpPr/>
      </xdr:nvCxnSpPr>
      <xdr:spPr>
        <a:xfrm flipV="1">
          <a:off x="13512800" y="1068124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37" name="テキスト ボックス 336"/>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9" name="テキスト ボックス 338"/>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70878</xdr:rowOff>
    </xdr:from>
    <xdr:to>
      <xdr:col>81</xdr:col>
      <xdr:colOff>95250</xdr:colOff>
      <xdr:row>62</xdr:row>
      <xdr:rowOff>1028</xdr:rowOff>
    </xdr:to>
    <xdr:sp macro="" textlink="">
      <xdr:nvSpPr>
        <xdr:cNvPr id="345" name="楕円 344"/>
        <xdr:cNvSpPr/>
      </xdr:nvSpPr>
      <xdr:spPr>
        <a:xfrm>
          <a:off x="16967200" y="10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42955</xdr:rowOff>
    </xdr:from>
    <xdr:ext cx="762000" cy="259045"/>
    <xdr:sp macro="" textlink="">
      <xdr:nvSpPr>
        <xdr:cNvPr id="346" name="定員管理の状況該当値テキスト"/>
        <xdr:cNvSpPr txBox="1"/>
      </xdr:nvSpPr>
      <xdr:spPr>
        <a:xfrm>
          <a:off x="17106900" y="1050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105349</xdr:rowOff>
    </xdr:from>
    <xdr:to>
      <xdr:col>77</xdr:col>
      <xdr:colOff>95250</xdr:colOff>
      <xdr:row>62</xdr:row>
      <xdr:rowOff>35499</xdr:rowOff>
    </xdr:to>
    <xdr:sp macro="" textlink="">
      <xdr:nvSpPr>
        <xdr:cNvPr id="347" name="楕円 346"/>
        <xdr:cNvSpPr/>
      </xdr:nvSpPr>
      <xdr:spPr>
        <a:xfrm>
          <a:off x="16129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20276</xdr:rowOff>
    </xdr:from>
    <xdr:ext cx="736600" cy="259045"/>
    <xdr:sp macro="" textlink="">
      <xdr:nvSpPr>
        <xdr:cNvPr id="348" name="テキスト ボックス 347"/>
        <xdr:cNvSpPr txBox="1"/>
      </xdr:nvSpPr>
      <xdr:spPr>
        <a:xfrm>
          <a:off x="15798800" y="10650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139821</xdr:rowOff>
    </xdr:from>
    <xdr:to>
      <xdr:col>73</xdr:col>
      <xdr:colOff>44450</xdr:colOff>
      <xdr:row>62</xdr:row>
      <xdr:rowOff>69971</xdr:rowOff>
    </xdr:to>
    <xdr:sp macro="" textlink="">
      <xdr:nvSpPr>
        <xdr:cNvPr id="349" name="楕円 348"/>
        <xdr:cNvSpPr/>
      </xdr:nvSpPr>
      <xdr:spPr>
        <a:xfrm>
          <a:off x="15240000" y="10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54748</xdr:rowOff>
    </xdr:from>
    <xdr:ext cx="762000" cy="259045"/>
    <xdr:sp macro="" textlink="">
      <xdr:nvSpPr>
        <xdr:cNvPr id="350" name="テキスト ボックス 349"/>
        <xdr:cNvSpPr txBox="1"/>
      </xdr:nvSpPr>
      <xdr:spPr>
        <a:xfrm>
          <a:off x="14909800" y="106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544</xdr:rowOff>
    </xdr:from>
    <xdr:to>
      <xdr:col>68</xdr:col>
      <xdr:colOff>203200</xdr:colOff>
      <xdr:row>62</xdr:row>
      <xdr:rowOff>102144</xdr:rowOff>
    </xdr:to>
    <xdr:sp macro="" textlink="">
      <xdr:nvSpPr>
        <xdr:cNvPr id="351" name="楕円 350"/>
        <xdr:cNvSpPr/>
      </xdr:nvSpPr>
      <xdr:spPr>
        <a:xfrm>
          <a:off x="14351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86921</xdr:rowOff>
    </xdr:from>
    <xdr:ext cx="762000" cy="259045"/>
    <xdr:sp macro="" textlink="">
      <xdr:nvSpPr>
        <xdr:cNvPr id="352" name="テキスト ボックス 351"/>
        <xdr:cNvSpPr txBox="1"/>
      </xdr:nvSpPr>
      <xdr:spPr>
        <a:xfrm>
          <a:off x="14020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16631</xdr:rowOff>
    </xdr:from>
    <xdr:to>
      <xdr:col>64</xdr:col>
      <xdr:colOff>152400</xdr:colOff>
      <xdr:row>62</xdr:row>
      <xdr:rowOff>118231</xdr:rowOff>
    </xdr:to>
    <xdr:sp macro="" textlink="">
      <xdr:nvSpPr>
        <xdr:cNvPr id="353" name="楕円 352"/>
        <xdr:cNvSpPr/>
      </xdr:nvSpPr>
      <xdr:spPr>
        <a:xfrm>
          <a:off x="13462000" y="106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103008</xdr:rowOff>
    </xdr:from>
    <xdr:ext cx="762000" cy="259045"/>
    <xdr:sp macro="" textlink="">
      <xdr:nvSpPr>
        <xdr:cNvPr id="354" name="テキスト ボックス 353"/>
        <xdr:cNvSpPr txBox="1"/>
      </xdr:nvSpPr>
      <xdr:spPr>
        <a:xfrm>
          <a:off x="13131800" y="1073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分子である元利償還金は前年度より減少したものの、令和元年度からの庁舎建設に伴う起債償還が影響していることや分母である標準財政規模が減少していることが要因で、前年度より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今後も普通交付税の合併算定替の終了や令和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年国勢調査人口での算定による地方交付税の減少に加え、老朽化した公共施設の改修・更新等による費用の増加が見込まれるため、地方債に大きく頼ることのない財政運営に努める。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150888</xdr:rowOff>
    </xdr:from>
    <xdr:to>
      <xdr:col>81</xdr:col>
      <xdr:colOff>44450</xdr:colOff>
      <xdr:row>42</xdr:row>
      <xdr:rowOff>2419</xdr:rowOff>
    </xdr:to>
    <xdr:cxnSp macro="">
      <xdr:nvCxnSpPr>
        <xdr:cNvPr id="390" name="直線コネクタ 389"/>
        <xdr:cNvCxnSpPr/>
      </xdr:nvCxnSpPr>
      <xdr:spPr>
        <a:xfrm>
          <a:off x="16179800" y="71803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41</xdr:row>
      <xdr:rowOff>150888</xdr:rowOff>
    </xdr:to>
    <xdr:cxnSp macro="">
      <xdr:nvCxnSpPr>
        <xdr:cNvPr id="393" name="直線コネクタ 392"/>
        <xdr:cNvCxnSpPr/>
      </xdr:nvCxnSpPr>
      <xdr:spPr>
        <a:xfrm>
          <a:off x="15290800" y="71573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104926</xdr:rowOff>
    </xdr:from>
    <xdr:to>
      <xdr:col>72</xdr:col>
      <xdr:colOff>203200</xdr:colOff>
      <xdr:row>41</xdr:row>
      <xdr:rowOff>127907</xdr:rowOff>
    </xdr:to>
    <xdr:cxnSp macro="">
      <xdr:nvCxnSpPr>
        <xdr:cNvPr id="396" name="直線コネクタ 395"/>
        <xdr:cNvCxnSpPr/>
      </xdr:nvCxnSpPr>
      <xdr:spPr>
        <a:xfrm>
          <a:off x="14401800" y="71343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104926</xdr:rowOff>
    </xdr:to>
    <xdr:cxnSp macro="">
      <xdr:nvCxnSpPr>
        <xdr:cNvPr id="399" name="直線コネクタ 398"/>
        <xdr:cNvCxnSpPr/>
      </xdr:nvCxnSpPr>
      <xdr:spPr>
        <a:xfrm>
          <a:off x="13512800" y="711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1" name="テキスト ボックス 400"/>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9" name="楕円 408"/>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10" name="公債費負担の状況該当値テキスト"/>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11" name="楕円 410"/>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12" name="テキスト ボックス 411"/>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13" name="楕円 412"/>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14" name="テキスト ボックス 413"/>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54126</xdr:rowOff>
    </xdr:from>
    <xdr:to>
      <xdr:col>68</xdr:col>
      <xdr:colOff>203200</xdr:colOff>
      <xdr:row>41</xdr:row>
      <xdr:rowOff>155726</xdr:rowOff>
    </xdr:to>
    <xdr:sp macro="" textlink="">
      <xdr:nvSpPr>
        <xdr:cNvPr id="415" name="楕円 414"/>
        <xdr:cNvSpPr/>
      </xdr:nvSpPr>
      <xdr:spPr>
        <a:xfrm>
          <a:off x="14351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140503</xdr:rowOff>
    </xdr:from>
    <xdr:ext cx="762000" cy="259045"/>
    <xdr:sp macro="" textlink="">
      <xdr:nvSpPr>
        <xdr:cNvPr id="416" name="テキスト ボックス 415"/>
        <xdr:cNvSpPr txBox="1"/>
      </xdr:nvSpPr>
      <xdr:spPr>
        <a:xfrm>
          <a:off x="14020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7" name="楕円 416"/>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18" name="テキスト ボックス 417"/>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分子である将来負担額における地方債残高の減少に加えて、分母となる標準財政規模から控除する算入公債費等の減少が要因で、前年度より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今後も普通交付税の合併算定替の終了や令和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年国勢調査人口での算定による地方交付税の減少に加え、老朽化した公共施設の改修・更新等による費用の増加に伴う地方債の増発や基金の取り崩しが予測されるため、より一層財政の健全化に努める。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153065</xdr:rowOff>
    </xdr:from>
    <xdr:to>
      <xdr:col>81</xdr:col>
      <xdr:colOff>44450</xdr:colOff>
      <xdr:row>15</xdr:row>
      <xdr:rowOff>32173</xdr:rowOff>
    </xdr:to>
    <xdr:cxnSp macro="">
      <xdr:nvCxnSpPr>
        <xdr:cNvPr id="454" name="直線コネクタ 453"/>
        <xdr:cNvCxnSpPr/>
      </xdr:nvCxnSpPr>
      <xdr:spPr>
        <a:xfrm flipV="1">
          <a:off x="16179800" y="2553365"/>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5" name="将来負担の状況平均値テキスト"/>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26428</xdr:rowOff>
    </xdr:from>
    <xdr:to>
      <xdr:col>77</xdr:col>
      <xdr:colOff>44450</xdr:colOff>
      <xdr:row>15</xdr:row>
      <xdr:rowOff>32173</xdr:rowOff>
    </xdr:to>
    <xdr:cxnSp macro="">
      <xdr:nvCxnSpPr>
        <xdr:cNvPr id="457" name="直線コネクタ 456"/>
        <xdr:cNvCxnSpPr/>
      </xdr:nvCxnSpPr>
      <xdr:spPr>
        <a:xfrm>
          <a:off x="15290800" y="2598178"/>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9" name="テキスト ボックス 458"/>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21832</xdr:rowOff>
    </xdr:from>
    <xdr:to>
      <xdr:col>72</xdr:col>
      <xdr:colOff>203200</xdr:colOff>
      <xdr:row>15</xdr:row>
      <xdr:rowOff>26428</xdr:rowOff>
    </xdr:to>
    <xdr:cxnSp macro="">
      <xdr:nvCxnSpPr>
        <xdr:cNvPr id="460" name="直線コネクタ 459"/>
        <xdr:cNvCxnSpPr/>
      </xdr:nvCxnSpPr>
      <xdr:spPr>
        <a:xfrm>
          <a:off x="14401800" y="259358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61" name="フローチャート: 判断 460"/>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68899</xdr:rowOff>
    </xdr:from>
    <xdr:ext cx="762000" cy="259045"/>
    <xdr:sp macro="" textlink="">
      <xdr:nvSpPr>
        <xdr:cNvPr id="462" name="テキスト ボックス 461"/>
        <xdr:cNvSpPr txBox="1"/>
      </xdr:nvSpPr>
      <xdr:spPr>
        <a:xfrm>
          <a:off x="14909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147320</xdr:rowOff>
    </xdr:from>
    <xdr:to>
      <xdr:col>68</xdr:col>
      <xdr:colOff>152400</xdr:colOff>
      <xdr:row>15</xdr:row>
      <xdr:rowOff>21832</xdr:rowOff>
    </xdr:to>
    <xdr:cxnSp macro="">
      <xdr:nvCxnSpPr>
        <xdr:cNvPr id="463" name="直線コネクタ 462"/>
        <xdr:cNvCxnSpPr/>
      </xdr:nvCxnSpPr>
      <xdr:spPr>
        <a:xfrm>
          <a:off x="13512800" y="254762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4" name="フローチャート: 判断 463"/>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5" name="テキスト ボックス 464"/>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6" name="フローチャート: 判断 465"/>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67" name="テキスト ボックス 466"/>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73" name="楕円 472"/>
        <xdr:cNvSpPr/>
      </xdr:nvSpPr>
      <xdr:spPr>
        <a:xfrm>
          <a:off x="169672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118792</xdr:rowOff>
    </xdr:from>
    <xdr:ext cx="762000" cy="259045"/>
    <xdr:sp macro="" textlink="">
      <xdr:nvSpPr>
        <xdr:cNvPr id="474" name="将来負担の状況該当値テキスト"/>
        <xdr:cNvSpPr txBox="1"/>
      </xdr:nvSpPr>
      <xdr:spPr>
        <a:xfrm>
          <a:off x="17106900" y="234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152823</xdr:rowOff>
    </xdr:from>
    <xdr:to>
      <xdr:col>77</xdr:col>
      <xdr:colOff>95250</xdr:colOff>
      <xdr:row>15</xdr:row>
      <xdr:rowOff>82973</xdr:rowOff>
    </xdr:to>
    <xdr:sp macro="" textlink="">
      <xdr:nvSpPr>
        <xdr:cNvPr id="475" name="楕円 474"/>
        <xdr:cNvSpPr/>
      </xdr:nvSpPr>
      <xdr:spPr>
        <a:xfrm>
          <a:off x="16129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67750</xdr:rowOff>
    </xdr:from>
    <xdr:ext cx="736600" cy="259045"/>
    <xdr:sp macro="" textlink="">
      <xdr:nvSpPr>
        <xdr:cNvPr id="476" name="テキスト ボックス 475"/>
        <xdr:cNvSpPr txBox="1"/>
      </xdr:nvSpPr>
      <xdr:spPr>
        <a:xfrm>
          <a:off x="15798800" y="263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147078</xdr:rowOff>
    </xdr:from>
    <xdr:to>
      <xdr:col>73</xdr:col>
      <xdr:colOff>44450</xdr:colOff>
      <xdr:row>15</xdr:row>
      <xdr:rowOff>77228</xdr:rowOff>
    </xdr:to>
    <xdr:sp macro="" textlink="">
      <xdr:nvSpPr>
        <xdr:cNvPr id="477" name="楕円 476"/>
        <xdr:cNvSpPr/>
      </xdr:nvSpPr>
      <xdr:spPr>
        <a:xfrm>
          <a:off x="152400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87405</xdr:rowOff>
    </xdr:from>
    <xdr:ext cx="762000" cy="259045"/>
    <xdr:sp macro="" textlink="">
      <xdr:nvSpPr>
        <xdr:cNvPr id="478" name="テキスト ボックス 477"/>
        <xdr:cNvSpPr txBox="1"/>
      </xdr:nvSpPr>
      <xdr:spPr>
        <a:xfrm>
          <a:off x="14909800" y="231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142482</xdr:rowOff>
    </xdr:from>
    <xdr:to>
      <xdr:col>68</xdr:col>
      <xdr:colOff>203200</xdr:colOff>
      <xdr:row>15</xdr:row>
      <xdr:rowOff>72632</xdr:rowOff>
    </xdr:to>
    <xdr:sp macro="" textlink="">
      <xdr:nvSpPr>
        <xdr:cNvPr id="479" name="楕円 478"/>
        <xdr:cNvSpPr/>
      </xdr:nvSpPr>
      <xdr:spPr>
        <a:xfrm>
          <a:off x="14351000" y="25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82809</xdr:rowOff>
    </xdr:from>
    <xdr:ext cx="762000" cy="259045"/>
    <xdr:sp macro="" textlink="">
      <xdr:nvSpPr>
        <xdr:cNvPr id="480" name="テキスト ボックス 479"/>
        <xdr:cNvSpPr txBox="1"/>
      </xdr:nvSpPr>
      <xdr:spPr>
        <a:xfrm>
          <a:off x="14020800" y="231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81" name="楕円 480"/>
        <xdr:cNvSpPr/>
      </xdr:nvSpPr>
      <xdr:spPr>
        <a:xfrm>
          <a:off x="13462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82" name="テキスト ボックス 481"/>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78,252
77,921
683.82
67,904,869
64,388,013
2,963,924
31,222,012
51,802,954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行政経営改革大綱に基づく人員管理の適正化を進めていることや行政区長へ支払う報酬を委託料に変更したことが要因で、前年度より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今後も事務事業の改善等による行政の効率化を進め、職員数や給与水準の管理を徹底して行い、人件費全体の抑制に努める。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5080</xdr:rowOff>
    </xdr:to>
    <xdr:cxnSp macro="">
      <xdr:nvCxnSpPr>
        <xdr:cNvPr id="66" name="直線コネクタ 65"/>
        <xdr:cNvCxnSpPr/>
      </xdr:nvCxnSpPr>
      <xdr:spPr>
        <a:xfrm flipV="1">
          <a:off x="3987800" y="6154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104140</xdr:rowOff>
    </xdr:to>
    <xdr:cxnSp macro="">
      <xdr:nvCxnSpPr>
        <xdr:cNvPr id="69" name="直線コネクタ 68"/>
        <xdr:cNvCxnSpPr/>
      </xdr:nvCxnSpPr>
      <xdr:spPr>
        <a:xfrm flipV="1">
          <a:off x="3098800" y="617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104140</xdr:rowOff>
    </xdr:to>
    <xdr:cxnSp macro="">
      <xdr:nvCxnSpPr>
        <xdr:cNvPr id="72" name="直線コネクタ 71"/>
        <xdr:cNvCxnSpPr/>
      </xdr:nvCxnSpPr>
      <xdr:spPr>
        <a:xfrm>
          <a:off x="2209800" y="623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73660</xdr:rowOff>
    </xdr:to>
    <xdr:cxnSp macro="">
      <xdr:nvCxnSpPr>
        <xdr:cNvPr id="75" name="直線コネクタ 74"/>
        <xdr:cNvCxnSpPr/>
      </xdr:nvCxnSpPr>
      <xdr:spPr>
        <a:xfrm flipV="1">
          <a:off x="1320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類似団体平均を下回っているものの増加傾向にあり、令和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年度は、行政区長へ支払う報酬を委託料に変更したことが要因で、前年度より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今後も事務事業の見直しを行いながら、経常物件費の抑制に努める。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161290</xdr:rowOff>
    </xdr:to>
    <xdr:cxnSp macro="">
      <xdr:nvCxnSpPr>
        <xdr:cNvPr id="127" name="直線コネクタ 126"/>
        <xdr:cNvCxnSpPr/>
      </xdr:nvCxnSpPr>
      <xdr:spPr>
        <a:xfrm>
          <a:off x="15671800" y="2717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146050</xdr:rowOff>
    </xdr:to>
    <xdr:cxnSp macro="">
      <xdr:nvCxnSpPr>
        <xdr:cNvPr id="130" name="直線コネクタ 129"/>
        <xdr:cNvCxnSpPr/>
      </xdr:nvCxnSpPr>
      <xdr:spPr>
        <a:xfrm>
          <a:off x="14782800" y="270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130810</xdr:rowOff>
    </xdr:to>
    <xdr:cxnSp macro="">
      <xdr:nvCxnSpPr>
        <xdr:cNvPr id="133" name="直線コネクタ 132"/>
        <xdr:cNvCxnSpPr/>
      </xdr:nvCxnSpPr>
      <xdr:spPr>
        <a:xfrm>
          <a:off x="13893800" y="267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107950</xdr:rowOff>
    </xdr:to>
    <xdr:cxnSp macro="">
      <xdr:nvCxnSpPr>
        <xdr:cNvPr id="136" name="直線コネクタ 135"/>
        <xdr:cNvCxnSpPr/>
      </xdr:nvCxnSpPr>
      <xdr:spPr>
        <a:xfrm>
          <a:off x="13004800" y="261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6" name="楕円 145"/>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7" name="物件費該当値テキスト"/>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4" name="楕円 153"/>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5" name="テキスト ボックス 154"/>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保育料無償化に伴う特定財源の増加や保育所等入所児童数の減少による保育所等給付費の減少、児童扶養手当の制度改正の影響がなくなったことによる児童扶養手当が減少したことが要因で、前年度より</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ポイント低下した。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今後も高齢化の進行や福祉ニーズの多様化等により、社会保障等関係経費は増加していくことが予測されるため、社会保障制度に関する国の動向等を注視しながら、より効果的な事業の実施に努める。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56</xdr:row>
      <xdr:rowOff>5080</xdr:rowOff>
    </xdr:to>
    <xdr:cxnSp macro="">
      <xdr:nvCxnSpPr>
        <xdr:cNvPr id="188" name="直線コネクタ 187"/>
        <xdr:cNvCxnSpPr/>
      </xdr:nvCxnSpPr>
      <xdr:spPr>
        <a:xfrm flipV="1">
          <a:off x="3987800" y="94843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56</xdr:row>
      <xdr:rowOff>5080</xdr:rowOff>
    </xdr:to>
    <xdr:cxnSp macro="">
      <xdr:nvCxnSpPr>
        <xdr:cNvPr id="191" name="直線コネクタ 190"/>
        <xdr:cNvCxnSpPr/>
      </xdr:nvCxnSpPr>
      <xdr:spPr>
        <a:xfrm>
          <a:off x="3098800" y="9545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54610</xdr:rowOff>
    </xdr:from>
    <xdr:to>
      <xdr:col>15</xdr:col>
      <xdr:colOff>98425</xdr:colOff>
      <xdr:row>55</xdr:row>
      <xdr:rowOff>115570</xdr:rowOff>
    </xdr:to>
    <xdr:cxnSp macro="">
      <xdr:nvCxnSpPr>
        <xdr:cNvPr id="194" name="直線コネクタ 193"/>
        <xdr:cNvCxnSpPr/>
      </xdr:nvCxnSpPr>
      <xdr:spPr>
        <a:xfrm>
          <a:off x="2209800" y="9484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54610</xdr:rowOff>
    </xdr:from>
    <xdr:to>
      <xdr:col>11</xdr:col>
      <xdr:colOff>9525</xdr:colOff>
      <xdr:row>55</xdr:row>
      <xdr:rowOff>54610</xdr:rowOff>
    </xdr:to>
    <xdr:cxnSp macro="">
      <xdr:nvCxnSpPr>
        <xdr:cNvPr id="197" name="直線コネクタ 196"/>
        <xdr:cNvCxnSpPr/>
      </xdr:nvCxnSpPr>
      <xdr:spPr>
        <a:xfrm>
          <a:off x="1320800" y="9484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xdr:rowOff>
    </xdr:from>
    <xdr:to>
      <xdr:col>24</xdr:col>
      <xdr:colOff>76200</xdr:colOff>
      <xdr:row>55</xdr:row>
      <xdr:rowOff>105410</xdr:rowOff>
    </xdr:to>
    <xdr:sp macro="" textlink="">
      <xdr:nvSpPr>
        <xdr:cNvPr id="207" name="楕円 206"/>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147337</xdr:rowOff>
    </xdr:from>
    <xdr:ext cx="762000" cy="259045"/>
    <xdr:sp macro="" textlink="">
      <xdr:nvSpPr>
        <xdr:cNvPr id="208" name="扶助費該当値テキスト"/>
        <xdr:cNvSpPr txBox="1"/>
      </xdr:nvSpPr>
      <xdr:spPr>
        <a:xfrm>
          <a:off x="4914900" y="940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9" name="楕円 208"/>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210" name="テキスト ボックス 209"/>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64770</xdr:rowOff>
    </xdr:from>
    <xdr:to>
      <xdr:col>15</xdr:col>
      <xdr:colOff>149225</xdr:colOff>
      <xdr:row>55</xdr:row>
      <xdr:rowOff>166370</xdr:rowOff>
    </xdr:to>
    <xdr:sp macro="" textlink="">
      <xdr:nvSpPr>
        <xdr:cNvPr id="211" name="楕円 210"/>
        <xdr:cNvSpPr/>
      </xdr:nvSpPr>
      <xdr:spPr>
        <a:xfrm>
          <a:off x="3048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151147</xdr:rowOff>
    </xdr:from>
    <xdr:ext cx="762000" cy="259045"/>
    <xdr:sp macro="" textlink="">
      <xdr:nvSpPr>
        <xdr:cNvPr id="212" name="テキスト ボックス 211"/>
        <xdr:cNvSpPr txBox="1"/>
      </xdr:nvSpPr>
      <xdr:spPr>
        <a:xfrm>
          <a:off x="2717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xdr:rowOff>
    </xdr:from>
    <xdr:to>
      <xdr:col>11</xdr:col>
      <xdr:colOff>60325</xdr:colOff>
      <xdr:row>55</xdr:row>
      <xdr:rowOff>105410</xdr:rowOff>
    </xdr:to>
    <xdr:sp macro="" textlink="">
      <xdr:nvSpPr>
        <xdr:cNvPr id="213" name="楕円 212"/>
        <xdr:cNvSpPr/>
      </xdr:nvSpPr>
      <xdr:spPr>
        <a:xfrm>
          <a:off x="2159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115587</xdr:rowOff>
    </xdr:from>
    <xdr:ext cx="762000" cy="259045"/>
    <xdr:sp macro="" textlink="">
      <xdr:nvSpPr>
        <xdr:cNvPr id="214" name="テキスト ボックス 213"/>
        <xdr:cNvSpPr txBox="1"/>
      </xdr:nvSpPr>
      <xdr:spPr>
        <a:xfrm>
          <a:off x="1828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xdr:rowOff>
    </xdr:from>
    <xdr:to>
      <xdr:col>6</xdr:col>
      <xdr:colOff>171450</xdr:colOff>
      <xdr:row>55</xdr:row>
      <xdr:rowOff>105410</xdr:rowOff>
    </xdr:to>
    <xdr:sp macro="" textlink="">
      <xdr:nvSpPr>
        <xdr:cNvPr id="215" name="楕円 214"/>
        <xdr:cNvSpPr/>
      </xdr:nvSpPr>
      <xdr:spPr>
        <a:xfrm>
          <a:off x="1270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90187</xdr:rowOff>
    </xdr:from>
    <xdr:ext cx="762000" cy="259045"/>
    <xdr:sp macro="" textlink="">
      <xdr:nvSpPr>
        <xdr:cNvPr id="216" name="テキスト ボックス 215"/>
        <xdr:cNvSpPr txBox="1"/>
      </xdr:nvSpPr>
      <xdr:spPr>
        <a:xfrm>
          <a:off x="9398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市道維持経費等の維持補修費が増加したものの、後期高齢者医療広域連合負担金の減少が要因で繰出金が減少したため、前年度と同水準となった。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類似団体平均より下回っている状況にあるが、特別会計の運営においても普通会計と同様に、更なる経費の削減と合理化を図り、普通会計の負担軽減に努める。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57</xdr:row>
      <xdr:rowOff>120650</xdr:rowOff>
    </xdr:to>
    <xdr:cxnSp macro="">
      <xdr:nvCxnSpPr>
        <xdr:cNvPr id="249" name="直線コネクタ 248"/>
        <xdr:cNvCxnSpPr/>
      </xdr:nvCxnSpPr>
      <xdr:spPr>
        <a:xfrm>
          <a:off x="15671800" y="9893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0"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120650</xdr:rowOff>
    </xdr:to>
    <xdr:cxnSp macro="">
      <xdr:nvCxnSpPr>
        <xdr:cNvPr id="252" name="直線コネクタ 251"/>
        <xdr:cNvCxnSpPr/>
      </xdr:nvCxnSpPr>
      <xdr:spPr>
        <a:xfrm>
          <a:off x="14782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54" name="テキスト ボックス 253"/>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57</xdr:row>
      <xdr:rowOff>82550</xdr:rowOff>
    </xdr:to>
    <xdr:cxnSp macro="">
      <xdr:nvCxnSpPr>
        <xdr:cNvPr id="255" name="直線コネクタ 254"/>
        <xdr:cNvCxnSpPr/>
      </xdr:nvCxnSpPr>
      <xdr:spPr>
        <a:xfrm>
          <a:off x="13893800" y="985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58</xdr:row>
      <xdr:rowOff>76200</xdr:rowOff>
    </xdr:to>
    <xdr:cxnSp macro="">
      <xdr:nvCxnSpPr>
        <xdr:cNvPr id="258" name="直線コネクタ 257"/>
        <xdr:cNvCxnSpPr/>
      </xdr:nvCxnSpPr>
      <xdr:spPr>
        <a:xfrm flipV="1">
          <a:off x="13004800" y="9855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2" name="テキスト ボックス 261"/>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68" name="楕円 267"/>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9"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0" name="楕円 269"/>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1" name="テキスト ボックス 270"/>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2" name="楕円 271"/>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3" name="テキスト ボックス 272"/>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4" name="楕円 273"/>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5" name="テキスト ボックス 274"/>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76" name="楕円 275"/>
        <xdr:cNvSpPr/>
      </xdr:nvSpPr>
      <xdr:spPr>
        <a:xfrm>
          <a:off x="12954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77" name="テキスト ボックス 276"/>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病院事業における医師確保対策費用等の増加により病院事業会計補助金が増加したことが要因で、前年度より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類似団体平均を上回っている状況にあり、補助金等が果たしている役割や効果等を改めて検証し、交付基準等の見直しを進める必要がある。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60706</xdr:rowOff>
    </xdr:to>
    <xdr:cxnSp macro="">
      <xdr:nvCxnSpPr>
        <xdr:cNvPr id="307" name="直線コネクタ 306"/>
        <xdr:cNvCxnSpPr/>
      </xdr:nvCxnSpPr>
      <xdr:spPr>
        <a:xfrm>
          <a:off x="15671800" y="6386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08"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42418</xdr:rowOff>
    </xdr:to>
    <xdr:cxnSp macro="">
      <xdr:nvCxnSpPr>
        <xdr:cNvPr id="310" name="直線コネクタ 309"/>
        <xdr:cNvCxnSpPr/>
      </xdr:nvCxnSpPr>
      <xdr:spPr>
        <a:xfrm>
          <a:off x="14782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56134</xdr:rowOff>
    </xdr:to>
    <xdr:cxnSp macro="">
      <xdr:nvCxnSpPr>
        <xdr:cNvPr id="313" name="直線コネクタ 312"/>
        <xdr:cNvCxnSpPr/>
      </xdr:nvCxnSpPr>
      <xdr:spPr>
        <a:xfrm flipV="1">
          <a:off x="13893800" y="6381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56134</xdr:rowOff>
    </xdr:to>
    <xdr:cxnSp macro="">
      <xdr:nvCxnSpPr>
        <xdr:cNvPr id="316" name="直線コネクタ 315"/>
        <xdr:cNvCxnSpPr/>
      </xdr:nvCxnSpPr>
      <xdr:spPr>
        <a:xfrm>
          <a:off x="13004800" y="6303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6" name="楕円 325"/>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7"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8" name="楕円 327"/>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9" name="テキスト ボックス 32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0" name="楕円 329"/>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1" name="テキスト ボックス 330"/>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2" name="楕円 331"/>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3" name="テキスト ボックス 332"/>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4" name="楕円 333"/>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35" name="テキスト ボックス 334"/>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新発債はその年度の元金償還額以内に抑制しているため、前年度より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類似団体平均を上回っている状況であり、今後も公共施設の改修・更新等による費用の増加が見込まれるため、計画的な地方債の発行に努める。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73116</xdr:rowOff>
    </xdr:from>
    <xdr:to>
      <xdr:col>24</xdr:col>
      <xdr:colOff>25400</xdr:colOff>
      <xdr:row>79</xdr:row>
      <xdr:rowOff>79648</xdr:rowOff>
    </xdr:to>
    <xdr:cxnSp macro="">
      <xdr:nvCxnSpPr>
        <xdr:cNvPr id="370" name="直線コネクタ 369"/>
        <xdr:cNvCxnSpPr/>
      </xdr:nvCxnSpPr>
      <xdr:spPr>
        <a:xfrm flipV="1">
          <a:off x="3987800" y="136176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146594</xdr:rowOff>
    </xdr:from>
    <xdr:to>
      <xdr:col>19</xdr:col>
      <xdr:colOff>187325</xdr:colOff>
      <xdr:row>79</xdr:row>
      <xdr:rowOff>79648</xdr:rowOff>
    </xdr:to>
    <xdr:cxnSp macro="">
      <xdr:nvCxnSpPr>
        <xdr:cNvPr id="373" name="直線コネクタ 372"/>
        <xdr:cNvCxnSpPr/>
      </xdr:nvCxnSpPr>
      <xdr:spPr>
        <a:xfrm>
          <a:off x="3098800" y="13519694"/>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5" name="テキスト ボックス 374"/>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146594</xdr:rowOff>
    </xdr:from>
    <xdr:to>
      <xdr:col>15</xdr:col>
      <xdr:colOff>98425</xdr:colOff>
      <xdr:row>78</xdr:row>
      <xdr:rowOff>146594</xdr:rowOff>
    </xdr:to>
    <xdr:cxnSp macro="">
      <xdr:nvCxnSpPr>
        <xdr:cNvPr id="376" name="直線コネクタ 375"/>
        <xdr:cNvCxnSpPr/>
      </xdr:nvCxnSpPr>
      <xdr:spPr>
        <a:xfrm>
          <a:off x="2209800" y="13519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78</xdr:row>
      <xdr:rowOff>146594</xdr:rowOff>
    </xdr:to>
    <xdr:cxnSp macro="">
      <xdr:nvCxnSpPr>
        <xdr:cNvPr id="379" name="直線コネクタ 378"/>
        <xdr:cNvCxnSpPr/>
      </xdr:nvCxnSpPr>
      <xdr:spPr>
        <a:xfrm>
          <a:off x="1320800" y="135001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1" name="テキスト ボックス 380"/>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3" name="テキスト ボックス 382"/>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22316</xdr:rowOff>
    </xdr:from>
    <xdr:to>
      <xdr:col>24</xdr:col>
      <xdr:colOff>76200</xdr:colOff>
      <xdr:row>79</xdr:row>
      <xdr:rowOff>123916</xdr:rowOff>
    </xdr:to>
    <xdr:sp macro="" textlink="">
      <xdr:nvSpPr>
        <xdr:cNvPr id="389" name="楕円 388"/>
        <xdr:cNvSpPr/>
      </xdr:nvSpPr>
      <xdr:spPr>
        <a:xfrm>
          <a:off x="47752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165843</xdr:rowOff>
    </xdr:from>
    <xdr:ext cx="762000" cy="259045"/>
    <xdr:sp macro="" textlink="">
      <xdr:nvSpPr>
        <xdr:cNvPr id="390" name="公債費該当値テキスト"/>
        <xdr:cNvSpPr txBox="1"/>
      </xdr:nvSpPr>
      <xdr:spPr>
        <a:xfrm>
          <a:off x="49149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28848</xdr:rowOff>
    </xdr:from>
    <xdr:to>
      <xdr:col>20</xdr:col>
      <xdr:colOff>38100</xdr:colOff>
      <xdr:row>79</xdr:row>
      <xdr:rowOff>130448</xdr:rowOff>
    </xdr:to>
    <xdr:sp macro="" textlink="">
      <xdr:nvSpPr>
        <xdr:cNvPr id="391" name="楕円 390"/>
        <xdr:cNvSpPr/>
      </xdr:nvSpPr>
      <xdr:spPr>
        <a:xfrm>
          <a:off x="3937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115225</xdr:rowOff>
    </xdr:from>
    <xdr:ext cx="736600" cy="259045"/>
    <xdr:sp macro="" textlink="">
      <xdr:nvSpPr>
        <xdr:cNvPr id="392" name="テキスト ボックス 391"/>
        <xdr:cNvSpPr txBox="1"/>
      </xdr:nvSpPr>
      <xdr:spPr>
        <a:xfrm>
          <a:off x="3606800" y="1365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95794</xdr:rowOff>
    </xdr:from>
    <xdr:to>
      <xdr:col>15</xdr:col>
      <xdr:colOff>149225</xdr:colOff>
      <xdr:row>79</xdr:row>
      <xdr:rowOff>25944</xdr:rowOff>
    </xdr:to>
    <xdr:sp macro="" textlink="">
      <xdr:nvSpPr>
        <xdr:cNvPr id="393" name="楕円 392"/>
        <xdr:cNvSpPr/>
      </xdr:nvSpPr>
      <xdr:spPr>
        <a:xfrm>
          <a:off x="3048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10721</xdr:rowOff>
    </xdr:from>
    <xdr:ext cx="762000" cy="259045"/>
    <xdr:sp macro="" textlink="">
      <xdr:nvSpPr>
        <xdr:cNvPr id="394" name="テキスト ボックス 393"/>
        <xdr:cNvSpPr txBox="1"/>
      </xdr:nvSpPr>
      <xdr:spPr>
        <a:xfrm>
          <a:off x="2717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95794</xdr:rowOff>
    </xdr:from>
    <xdr:to>
      <xdr:col>11</xdr:col>
      <xdr:colOff>60325</xdr:colOff>
      <xdr:row>79</xdr:row>
      <xdr:rowOff>25944</xdr:rowOff>
    </xdr:to>
    <xdr:sp macro="" textlink="">
      <xdr:nvSpPr>
        <xdr:cNvPr id="395" name="楕円 394"/>
        <xdr:cNvSpPr/>
      </xdr:nvSpPr>
      <xdr:spPr>
        <a:xfrm>
          <a:off x="2159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10721</xdr:rowOff>
    </xdr:from>
    <xdr:ext cx="762000" cy="259045"/>
    <xdr:sp macro="" textlink="">
      <xdr:nvSpPr>
        <xdr:cNvPr id="396" name="テキスト ボックス 395"/>
        <xdr:cNvSpPr txBox="1"/>
      </xdr:nvSpPr>
      <xdr:spPr>
        <a:xfrm>
          <a:off x="1828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7" name="楕円 396"/>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8" name="テキスト ボックス 397"/>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補助費や物件費が増加したものの、扶助費の減少が大きいため、前年度より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徹底した事務事業の見直しにより、業務の効率化を図り、行政コストの削減に努める。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20320</xdr:rowOff>
    </xdr:to>
    <xdr:cxnSp macro="">
      <xdr:nvCxnSpPr>
        <xdr:cNvPr id="431" name="直線コネクタ 430"/>
        <xdr:cNvCxnSpPr/>
      </xdr:nvCxnSpPr>
      <xdr:spPr>
        <a:xfrm flipV="1">
          <a:off x="15671800" y="129514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78757</xdr:rowOff>
    </xdr:from>
    <xdr:ext cx="762000" cy="259045"/>
    <xdr:sp macro="" textlink="">
      <xdr:nvSpPr>
        <xdr:cNvPr id="432"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20320</xdr:rowOff>
    </xdr:to>
    <xdr:cxnSp macro="">
      <xdr:nvCxnSpPr>
        <xdr:cNvPr id="434" name="直線コネクタ 433"/>
        <xdr:cNvCxnSpPr/>
      </xdr:nvCxnSpPr>
      <xdr:spPr>
        <a:xfrm>
          <a:off x="14782800" y="13042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36" name="テキスト ボックス 435"/>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12700</xdr:rowOff>
    </xdr:to>
    <xdr:cxnSp macro="">
      <xdr:nvCxnSpPr>
        <xdr:cNvPr id="437" name="直線コネクタ 436"/>
        <xdr:cNvCxnSpPr/>
      </xdr:nvCxnSpPr>
      <xdr:spPr>
        <a:xfrm>
          <a:off x="13893800" y="12951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9" name="テキスト ボックス 438"/>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92710</xdr:rowOff>
    </xdr:to>
    <xdr:cxnSp macro="">
      <xdr:nvCxnSpPr>
        <xdr:cNvPr id="440" name="直線コネクタ 439"/>
        <xdr:cNvCxnSpPr/>
      </xdr:nvCxnSpPr>
      <xdr:spPr>
        <a:xfrm>
          <a:off x="13004800" y="12837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2" name="テキスト ボックス 441"/>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44" name="テキスト ボックス 443"/>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0" name="楕円 449"/>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51"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140970</xdr:rowOff>
    </xdr:from>
    <xdr:to>
      <xdr:col>78</xdr:col>
      <xdr:colOff>120650</xdr:colOff>
      <xdr:row>76</xdr:row>
      <xdr:rowOff>71120</xdr:rowOff>
    </xdr:to>
    <xdr:sp macro="" textlink="">
      <xdr:nvSpPr>
        <xdr:cNvPr id="452" name="楕円 451"/>
        <xdr:cNvSpPr/>
      </xdr:nvSpPr>
      <xdr:spPr>
        <a:xfrm>
          <a:off x="15621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81297</xdr:rowOff>
    </xdr:from>
    <xdr:ext cx="736600" cy="259045"/>
    <xdr:sp macro="" textlink="">
      <xdr:nvSpPr>
        <xdr:cNvPr id="453" name="テキスト ボックス 452"/>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4" name="楕円 453"/>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5" name="テキスト ボックス 454"/>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6" name="楕円 455"/>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7" name="テキスト ボックス 456"/>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8" name="楕円 457"/>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9" name="テキスト ボックス 458"/>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31950</xdr:rowOff>
    </xdr:from>
    <xdr:to>
      <xdr:col>29</xdr:col>
      <xdr:colOff>127000</xdr:colOff>
      <xdr:row>15</xdr:row>
      <xdr:rowOff>53396</xdr:rowOff>
    </xdr:to>
    <xdr:cxnSp macro="">
      <xdr:nvCxnSpPr>
        <xdr:cNvPr id="54" name="直線コネクタ 53"/>
        <xdr:cNvCxnSpPr/>
      </xdr:nvCxnSpPr>
      <xdr:spPr bwMode="auto">
        <a:xfrm>
          <a:off x="5003800" y="2651325"/>
          <a:ext cx="647700" cy="21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119376</xdr:rowOff>
    </xdr:from>
    <xdr:ext cx="762000" cy="259045"/>
    <xdr:sp macro="" textlink="">
      <xdr:nvSpPr>
        <xdr:cNvPr id="55" name="人口1人当たり決算額の推移平均値テキスト130"/>
        <xdr:cNvSpPr txBox="1"/>
      </xdr:nvSpPr>
      <xdr:spPr>
        <a:xfrm>
          <a:off x="5740400" y="291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31950</xdr:rowOff>
    </xdr:from>
    <xdr:to>
      <xdr:col>26</xdr:col>
      <xdr:colOff>50800</xdr:colOff>
      <xdr:row>15</xdr:row>
      <xdr:rowOff>36608</xdr:rowOff>
    </xdr:to>
    <xdr:cxnSp macro="">
      <xdr:nvCxnSpPr>
        <xdr:cNvPr id="57" name="直線コネクタ 56"/>
        <xdr:cNvCxnSpPr/>
      </xdr:nvCxnSpPr>
      <xdr:spPr bwMode="auto">
        <a:xfrm flipV="1">
          <a:off x="4305300" y="2651325"/>
          <a:ext cx="698500" cy="4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96102</xdr:rowOff>
    </xdr:from>
    <xdr:ext cx="736600" cy="259045"/>
    <xdr:sp macro="" textlink="">
      <xdr:nvSpPr>
        <xdr:cNvPr id="59" name="テキスト ボックス 58"/>
        <xdr:cNvSpPr txBox="1"/>
      </xdr:nvSpPr>
      <xdr:spPr>
        <a:xfrm>
          <a:off x="4622800" y="305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6990</xdr:rowOff>
    </xdr:from>
    <xdr:to>
      <xdr:col>22</xdr:col>
      <xdr:colOff>114300</xdr:colOff>
      <xdr:row>15</xdr:row>
      <xdr:rowOff>36608</xdr:rowOff>
    </xdr:to>
    <xdr:cxnSp macro="">
      <xdr:nvCxnSpPr>
        <xdr:cNvPr id="60" name="直線コネクタ 59"/>
        <xdr:cNvCxnSpPr/>
      </xdr:nvCxnSpPr>
      <xdr:spPr bwMode="auto">
        <a:xfrm>
          <a:off x="3606800" y="2626365"/>
          <a:ext cx="698500" cy="29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146321</xdr:rowOff>
    </xdr:from>
    <xdr:to>
      <xdr:col>18</xdr:col>
      <xdr:colOff>177800</xdr:colOff>
      <xdr:row>15</xdr:row>
      <xdr:rowOff>6990</xdr:rowOff>
    </xdr:to>
    <xdr:cxnSp macro="">
      <xdr:nvCxnSpPr>
        <xdr:cNvPr id="63" name="直線コネクタ 62"/>
        <xdr:cNvCxnSpPr/>
      </xdr:nvCxnSpPr>
      <xdr:spPr bwMode="auto">
        <a:xfrm>
          <a:off x="2908300" y="2594246"/>
          <a:ext cx="698500" cy="32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111675</xdr:rowOff>
    </xdr:from>
    <xdr:ext cx="762000" cy="259045"/>
    <xdr:sp macro="" textlink="">
      <xdr:nvSpPr>
        <xdr:cNvPr id="65" name="テキスト ボックス 64"/>
        <xdr:cNvSpPr txBox="1"/>
      </xdr:nvSpPr>
      <xdr:spPr>
        <a:xfrm>
          <a:off x="32258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2596</xdr:rowOff>
    </xdr:from>
    <xdr:to>
      <xdr:col>29</xdr:col>
      <xdr:colOff>177800</xdr:colOff>
      <xdr:row>15</xdr:row>
      <xdr:rowOff>104196</xdr:rowOff>
    </xdr:to>
    <xdr:sp macro="" textlink="">
      <xdr:nvSpPr>
        <xdr:cNvPr id="73" name="楕円 72"/>
        <xdr:cNvSpPr/>
      </xdr:nvSpPr>
      <xdr:spPr bwMode="auto">
        <a:xfrm>
          <a:off x="5600700" y="2621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19123</xdr:rowOff>
    </xdr:from>
    <xdr:ext cx="762000" cy="259045"/>
    <xdr:sp macro="" textlink="">
      <xdr:nvSpPr>
        <xdr:cNvPr id="74" name="人口1人当たり決算額の推移該当値テキスト130"/>
        <xdr:cNvSpPr txBox="1"/>
      </xdr:nvSpPr>
      <xdr:spPr>
        <a:xfrm>
          <a:off x="5740400" y="246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152600</xdr:rowOff>
    </xdr:from>
    <xdr:to>
      <xdr:col>26</xdr:col>
      <xdr:colOff>101600</xdr:colOff>
      <xdr:row>15</xdr:row>
      <xdr:rowOff>82750</xdr:rowOff>
    </xdr:to>
    <xdr:sp macro="" textlink="">
      <xdr:nvSpPr>
        <xdr:cNvPr id="75" name="楕円 74"/>
        <xdr:cNvSpPr/>
      </xdr:nvSpPr>
      <xdr:spPr bwMode="auto">
        <a:xfrm>
          <a:off x="4953000" y="2600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92927</xdr:rowOff>
    </xdr:from>
    <xdr:ext cx="736600" cy="259045"/>
    <xdr:sp macro="" textlink="">
      <xdr:nvSpPr>
        <xdr:cNvPr id="76" name="テキスト ボックス 75"/>
        <xdr:cNvSpPr txBox="1"/>
      </xdr:nvSpPr>
      <xdr:spPr>
        <a:xfrm>
          <a:off x="4622800" y="2369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157258</xdr:rowOff>
    </xdr:from>
    <xdr:to>
      <xdr:col>22</xdr:col>
      <xdr:colOff>165100</xdr:colOff>
      <xdr:row>15</xdr:row>
      <xdr:rowOff>87408</xdr:rowOff>
    </xdr:to>
    <xdr:sp macro="" textlink="">
      <xdr:nvSpPr>
        <xdr:cNvPr id="77" name="楕円 76"/>
        <xdr:cNvSpPr/>
      </xdr:nvSpPr>
      <xdr:spPr bwMode="auto">
        <a:xfrm>
          <a:off x="4254500" y="2605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97585</xdr:rowOff>
    </xdr:from>
    <xdr:ext cx="762000" cy="259045"/>
    <xdr:sp macro="" textlink="">
      <xdr:nvSpPr>
        <xdr:cNvPr id="78" name="テキスト ボックス 77"/>
        <xdr:cNvSpPr txBox="1"/>
      </xdr:nvSpPr>
      <xdr:spPr>
        <a:xfrm>
          <a:off x="3924300" y="23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127640</xdr:rowOff>
    </xdr:from>
    <xdr:to>
      <xdr:col>19</xdr:col>
      <xdr:colOff>38100</xdr:colOff>
      <xdr:row>15</xdr:row>
      <xdr:rowOff>57790</xdr:rowOff>
    </xdr:to>
    <xdr:sp macro="" textlink="">
      <xdr:nvSpPr>
        <xdr:cNvPr id="79" name="楕円 78"/>
        <xdr:cNvSpPr/>
      </xdr:nvSpPr>
      <xdr:spPr bwMode="auto">
        <a:xfrm>
          <a:off x="3556000" y="257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67967</xdr:rowOff>
    </xdr:from>
    <xdr:ext cx="762000" cy="259045"/>
    <xdr:sp macro="" textlink="">
      <xdr:nvSpPr>
        <xdr:cNvPr id="80" name="テキスト ボックス 79"/>
        <xdr:cNvSpPr txBox="1"/>
      </xdr:nvSpPr>
      <xdr:spPr>
        <a:xfrm>
          <a:off x="3225800" y="234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95521</xdr:rowOff>
    </xdr:from>
    <xdr:to>
      <xdr:col>15</xdr:col>
      <xdr:colOff>101600</xdr:colOff>
      <xdr:row>15</xdr:row>
      <xdr:rowOff>25671</xdr:rowOff>
    </xdr:to>
    <xdr:sp macro="" textlink="">
      <xdr:nvSpPr>
        <xdr:cNvPr id="81" name="楕円 80"/>
        <xdr:cNvSpPr/>
      </xdr:nvSpPr>
      <xdr:spPr bwMode="auto">
        <a:xfrm>
          <a:off x="2857500" y="254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35848</xdr:rowOff>
    </xdr:from>
    <xdr:ext cx="762000" cy="259045"/>
    <xdr:sp macro="" textlink="">
      <xdr:nvSpPr>
        <xdr:cNvPr id="82" name="テキスト ボックス 81"/>
        <xdr:cNvSpPr txBox="1"/>
      </xdr:nvSpPr>
      <xdr:spPr>
        <a:xfrm>
          <a:off x="2527300" y="23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333426</xdr:rowOff>
    </xdr:from>
    <xdr:to>
      <xdr:col>29</xdr:col>
      <xdr:colOff>127000</xdr:colOff>
      <xdr:row>35</xdr:row>
      <xdr:rowOff>7116</xdr:rowOff>
    </xdr:to>
    <xdr:cxnSp macro="">
      <xdr:nvCxnSpPr>
        <xdr:cNvPr id="118" name="直線コネクタ 117"/>
        <xdr:cNvCxnSpPr/>
      </xdr:nvCxnSpPr>
      <xdr:spPr bwMode="auto">
        <a:xfrm flipV="1">
          <a:off x="5003800" y="6600876"/>
          <a:ext cx="6477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7116</xdr:rowOff>
    </xdr:from>
    <xdr:to>
      <xdr:col>26</xdr:col>
      <xdr:colOff>50800</xdr:colOff>
      <xdr:row>35</xdr:row>
      <xdr:rowOff>83500</xdr:rowOff>
    </xdr:to>
    <xdr:cxnSp macro="">
      <xdr:nvCxnSpPr>
        <xdr:cNvPr id="121" name="直線コネクタ 120"/>
        <xdr:cNvCxnSpPr/>
      </xdr:nvCxnSpPr>
      <xdr:spPr bwMode="auto">
        <a:xfrm flipV="1">
          <a:off x="4305300" y="6617466"/>
          <a:ext cx="698500" cy="76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74814</xdr:rowOff>
    </xdr:from>
    <xdr:to>
      <xdr:col>22</xdr:col>
      <xdr:colOff>114300</xdr:colOff>
      <xdr:row>35</xdr:row>
      <xdr:rowOff>83500</xdr:rowOff>
    </xdr:to>
    <xdr:cxnSp macro="">
      <xdr:nvCxnSpPr>
        <xdr:cNvPr id="124" name="直線コネクタ 123"/>
        <xdr:cNvCxnSpPr/>
      </xdr:nvCxnSpPr>
      <xdr:spPr bwMode="auto">
        <a:xfrm>
          <a:off x="3606800" y="6685164"/>
          <a:ext cx="698500" cy="8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51137</xdr:rowOff>
    </xdr:from>
    <xdr:to>
      <xdr:col>18</xdr:col>
      <xdr:colOff>177800</xdr:colOff>
      <xdr:row>35</xdr:row>
      <xdr:rowOff>74814</xdr:rowOff>
    </xdr:to>
    <xdr:cxnSp macro="">
      <xdr:nvCxnSpPr>
        <xdr:cNvPr id="127" name="直線コネクタ 126"/>
        <xdr:cNvCxnSpPr/>
      </xdr:nvCxnSpPr>
      <xdr:spPr bwMode="auto">
        <a:xfrm>
          <a:off x="2908300" y="6661487"/>
          <a:ext cx="698500" cy="23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xdr:cNvSpPr txBox="1"/>
      </xdr:nvSpPr>
      <xdr:spPr>
        <a:xfrm>
          <a:off x="32258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282626</xdr:rowOff>
    </xdr:from>
    <xdr:to>
      <xdr:col>29</xdr:col>
      <xdr:colOff>177800</xdr:colOff>
      <xdr:row>35</xdr:row>
      <xdr:rowOff>41326</xdr:rowOff>
    </xdr:to>
    <xdr:sp macro="" textlink="">
      <xdr:nvSpPr>
        <xdr:cNvPr id="137" name="楕円 136"/>
        <xdr:cNvSpPr/>
      </xdr:nvSpPr>
      <xdr:spPr bwMode="auto">
        <a:xfrm>
          <a:off x="5600700" y="6550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127703</xdr:rowOff>
    </xdr:from>
    <xdr:ext cx="762000" cy="259045"/>
    <xdr:sp macro="" textlink="">
      <xdr:nvSpPr>
        <xdr:cNvPr id="138" name="人口1人当たり決算額の推移該当値テキスト445"/>
        <xdr:cNvSpPr txBox="1"/>
      </xdr:nvSpPr>
      <xdr:spPr>
        <a:xfrm>
          <a:off x="5740400" y="639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299216</xdr:rowOff>
    </xdr:from>
    <xdr:to>
      <xdr:col>26</xdr:col>
      <xdr:colOff>101600</xdr:colOff>
      <xdr:row>35</xdr:row>
      <xdr:rowOff>57916</xdr:rowOff>
    </xdr:to>
    <xdr:sp macro="" textlink="">
      <xdr:nvSpPr>
        <xdr:cNvPr id="139" name="楕円 138"/>
        <xdr:cNvSpPr/>
      </xdr:nvSpPr>
      <xdr:spPr bwMode="auto">
        <a:xfrm>
          <a:off x="4953000" y="6566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68092</xdr:rowOff>
    </xdr:from>
    <xdr:ext cx="736600" cy="259045"/>
    <xdr:sp macro="" textlink="">
      <xdr:nvSpPr>
        <xdr:cNvPr id="140" name="テキスト ボックス 139"/>
        <xdr:cNvSpPr txBox="1"/>
      </xdr:nvSpPr>
      <xdr:spPr>
        <a:xfrm>
          <a:off x="4622800" y="6335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32700</xdr:rowOff>
    </xdr:from>
    <xdr:to>
      <xdr:col>22</xdr:col>
      <xdr:colOff>165100</xdr:colOff>
      <xdr:row>35</xdr:row>
      <xdr:rowOff>134300</xdr:rowOff>
    </xdr:to>
    <xdr:sp macro="" textlink="">
      <xdr:nvSpPr>
        <xdr:cNvPr id="141" name="楕円 140"/>
        <xdr:cNvSpPr/>
      </xdr:nvSpPr>
      <xdr:spPr bwMode="auto">
        <a:xfrm>
          <a:off x="4254500" y="6643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144478</xdr:rowOff>
    </xdr:from>
    <xdr:ext cx="762000" cy="259045"/>
    <xdr:sp macro="" textlink="">
      <xdr:nvSpPr>
        <xdr:cNvPr id="142" name="テキスト ボックス 141"/>
        <xdr:cNvSpPr txBox="1"/>
      </xdr:nvSpPr>
      <xdr:spPr>
        <a:xfrm>
          <a:off x="3924300" y="641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24014</xdr:rowOff>
    </xdr:from>
    <xdr:to>
      <xdr:col>19</xdr:col>
      <xdr:colOff>38100</xdr:colOff>
      <xdr:row>35</xdr:row>
      <xdr:rowOff>125614</xdr:rowOff>
    </xdr:to>
    <xdr:sp macro="" textlink="">
      <xdr:nvSpPr>
        <xdr:cNvPr id="143" name="楕円 142"/>
        <xdr:cNvSpPr/>
      </xdr:nvSpPr>
      <xdr:spPr bwMode="auto">
        <a:xfrm>
          <a:off x="3556000" y="663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135791</xdr:rowOff>
    </xdr:from>
    <xdr:ext cx="762000" cy="259045"/>
    <xdr:sp macro="" textlink="">
      <xdr:nvSpPr>
        <xdr:cNvPr id="144" name="テキスト ボックス 143"/>
        <xdr:cNvSpPr txBox="1"/>
      </xdr:nvSpPr>
      <xdr:spPr>
        <a:xfrm>
          <a:off x="3225800" y="64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xdr:rowOff>
    </xdr:from>
    <xdr:to>
      <xdr:col>15</xdr:col>
      <xdr:colOff>101600</xdr:colOff>
      <xdr:row>35</xdr:row>
      <xdr:rowOff>101937</xdr:rowOff>
    </xdr:to>
    <xdr:sp macro="" textlink="">
      <xdr:nvSpPr>
        <xdr:cNvPr id="145" name="楕円 144"/>
        <xdr:cNvSpPr/>
      </xdr:nvSpPr>
      <xdr:spPr bwMode="auto">
        <a:xfrm>
          <a:off x="2857500" y="6610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112115</xdr:rowOff>
    </xdr:from>
    <xdr:ext cx="762000" cy="259045"/>
    <xdr:sp macro="" textlink="">
      <xdr:nvSpPr>
        <xdr:cNvPr id="146" name="テキスト ボックス 145"/>
        <xdr:cNvSpPr txBox="1"/>
      </xdr:nvSpPr>
      <xdr:spPr>
        <a:xfrm>
          <a:off x="2527300" y="637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78,252
77,921
683.82
67,904,869
64,388,013
2,963,924
31,222,012
51,802,954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147501</xdr:rowOff>
    </xdr:from>
    <xdr:to>
      <xdr:col>24</xdr:col>
      <xdr:colOff>63500</xdr:colOff>
      <xdr:row>34</xdr:row>
      <xdr:rowOff>159402</xdr:rowOff>
    </xdr:to>
    <xdr:cxnSp macro="">
      <xdr:nvCxnSpPr>
        <xdr:cNvPr id="65" name="直線コネクタ 64"/>
        <xdr:cNvCxnSpPr/>
      </xdr:nvCxnSpPr>
      <xdr:spPr>
        <a:xfrm flipV="1">
          <a:off x="3797300" y="5976801"/>
          <a:ext cx="8382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xdr:cNvSpPr txBox="1"/>
      </xdr:nvSpPr>
      <xdr:spPr>
        <a:xfrm>
          <a:off x="4686300" y="616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124627</xdr:rowOff>
    </xdr:from>
    <xdr:to>
      <xdr:col>19</xdr:col>
      <xdr:colOff>177800</xdr:colOff>
      <xdr:row>34</xdr:row>
      <xdr:rowOff>159402</xdr:rowOff>
    </xdr:to>
    <xdr:cxnSp macro="">
      <xdr:nvCxnSpPr>
        <xdr:cNvPr id="68" name="直線コネクタ 67"/>
        <xdr:cNvCxnSpPr/>
      </xdr:nvCxnSpPr>
      <xdr:spPr>
        <a:xfrm>
          <a:off x="2908300" y="5953927"/>
          <a:ext cx="889000" cy="3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xdr:cNvSpPr txBox="1"/>
      </xdr:nvSpPr>
      <xdr:spPr>
        <a:xfrm>
          <a:off x="3530111" y="63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124627</xdr:rowOff>
    </xdr:from>
    <xdr:to>
      <xdr:col>15</xdr:col>
      <xdr:colOff>50800</xdr:colOff>
      <xdr:row>34</xdr:row>
      <xdr:rowOff>131699</xdr:rowOff>
    </xdr:to>
    <xdr:cxnSp macro="">
      <xdr:nvCxnSpPr>
        <xdr:cNvPr id="71" name="直線コネクタ 70"/>
        <xdr:cNvCxnSpPr/>
      </xdr:nvCxnSpPr>
      <xdr:spPr>
        <a:xfrm flipV="1">
          <a:off x="2019300" y="5953927"/>
          <a:ext cx="889000" cy="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102710</xdr:rowOff>
    </xdr:from>
    <xdr:to>
      <xdr:col>10</xdr:col>
      <xdr:colOff>114300</xdr:colOff>
      <xdr:row>34</xdr:row>
      <xdr:rowOff>131699</xdr:rowOff>
    </xdr:to>
    <xdr:cxnSp macro="">
      <xdr:nvCxnSpPr>
        <xdr:cNvPr id="74" name="直線コネクタ 73"/>
        <xdr:cNvCxnSpPr/>
      </xdr:nvCxnSpPr>
      <xdr:spPr>
        <a:xfrm>
          <a:off x="1130300" y="5932010"/>
          <a:ext cx="889000" cy="2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xdr:cNvSpPr txBox="1"/>
      </xdr:nvSpPr>
      <xdr:spPr>
        <a:xfrm>
          <a:off x="863111" y="6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96701</xdr:rowOff>
    </xdr:from>
    <xdr:to>
      <xdr:col>24</xdr:col>
      <xdr:colOff>114300</xdr:colOff>
      <xdr:row>35</xdr:row>
      <xdr:rowOff>26851</xdr:rowOff>
    </xdr:to>
    <xdr:sp macro="" textlink="">
      <xdr:nvSpPr>
        <xdr:cNvPr id="84" name="楕円 83"/>
        <xdr:cNvSpPr/>
      </xdr:nvSpPr>
      <xdr:spPr>
        <a:xfrm>
          <a:off x="4584700" y="59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119578</xdr:rowOff>
    </xdr:from>
    <xdr:ext cx="534377" cy="259045"/>
    <xdr:sp macro="" textlink="">
      <xdr:nvSpPr>
        <xdr:cNvPr id="85" name="人件費該当値テキスト"/>
        <xdr:cNvSpPr txBox="1"/>
      </xdr:nvSpPr>
      <xdr:spPr>
        <a:xfrm>
          <a:off x="4686300" y="57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108602</xdr:rowOff>
    </xdr:from>
    <xdr:to>
      <xdr:col>20</xdr:col>
      <xdr:colOff>38100</xdr:colOff>
      <xdr:row>35</xdr:row>
      <xdr:rowOff>38752</xdr:rowOff>
    </xdr:to>
    <xdr:sp macro="" textlink="">
      <xdr:nvSpPr>
        <xdr:cNvPr id="86" name="楕円 85"/>
        <xdr:cNvSpPr/>
      </xdr:nvSpPr>
      <xdr:spPr>
        <a:xfrm>
          <a:off x="3746500" y="59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55279</xdr:rowOff>
    </xdr:from>
    <xdr:ext cx="534377" cy="259045"/>
    <xdr:sp macro="" textlink="">
      <xdr:nvSpPr>
        <xdr:cNvPr id="87" name="テキスト ボックス 86"/>
        <xdr:cNvSpPr txBox="1"/>
      </xdr:nvSpPr>
      <xdr:spPr>
        <a:xfrm>
          <a:off x="3530111" y="571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73827</xdr:rowOff>
    </xdr:from>
    <xdr:to>
      <xdr:col>15</xdr:col>
      <xdr:colOff>101600</xdr:colOff>
      <xdr:row>35</xdr:row>
      <xdr:rowOff>3977</xdr:rowOff>
    </xdr:to>
    <xdr:sp macro="" textlink="">
      <xdr:nvSpPr>
        <xdr:cNvPr id="88" name="楕円 87"/>
        <xdr:cNvSpPr/>
      </xdr:nvSpPr>
      <xdr:spPr>
        <a:xfrm>
          <a:off x="2857500" y="590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20504</xdr:rowOff>
    </xdr:from>
    <xdr:ext cx="599010" cy="259045"/>
    <xdr:sp macro="" textlink="">
      <xdr:nvSpPr>
        <xdr:cNvPr id="89" name="テキスト ボックス 88"/>
        <xdr:cNvSpPr txBox="1"/>
      </xdr:nvSpPr>
      <xdr:spPr>
        <a:xfrm>
          <a:off x="2608795" y="567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80899</xdr:rowOff>
    </xdr:from>
    <xdr:to>
      <xdr:col>10</xdr:col>
      <xdr:colOff>165100</xdr:colOff>
      <xdr:row>35</xdr:row>
      <xdr:rowOff>11049</xdr:rowOff>
    </xdr:to>
    <xdr:sp macro="" textlink="">
      <xdr:nvSpPr>
        <xdr:cNvPr id="90" name="楕円 89"/>
        <xdr:cNvSpPr/>
      </xdr:nvSpPr>
      <xdr:spPr>
        <a:xfrm>
          <a:off x="1968500" y="5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27576</xdr:rowOff>
    </xdr:from>
    <xdr:ext cx="599010" cy="259045"/>
    <xdr:sp macro="" textlink="">
      <xdr:nvSpPr>
        <xdr:cNvPr id="91" name="テキスト ボックス 90"/>
        <xdr:cNvSpPr txBox="1"/>
      </xdr:nvSpPr>
      <xdr:spPr>
        <a:xfrm>
          <a:off x="1719795" y="568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51910</xdr:rowOff>
    </xdr:from>
    <xdr:to>
      <xdr:col>6</xdr:col>
      <xdr:colOff>38100</xdr:colOff>
      <xdr:row>34</xdr:row>
      <xdr:rowOff>153510</xdr:rowOff>
    </xdr:to>
    <xdr:sp macro="" textlink="">
      <xdr:nvSpPr>
        <xdr:cNvPr id="92" name="楕円 91"/>
        <xdr:cNvSpPr/>
      </xdr:nvSpPr>
      <xdr:spPr>
        <a:xfrm>
          <a:off x="1079500" y="58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170037</xdr:rowOff>
    </xdr:from>
    <xdr:ext cx="599010" cy="259045"/>
    <xdr:sp macro="" textlink="">
      <xdr:nvSpPr>
        <xdr:cNvPr id="93" name="テキスト ボックス 92"/>
        <xdr:cNvSpPr txBox="1"/>
      </xdr:nvSpPr>
      <xdr:spPr>
        <a:xfrm>
          <a:off x="830795" y="565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158331</xdr:rowOff>
    </xdr:from>
    <xdr:to>
      <xdr:col>24</xdr:col>
      <xdr:colOff>63500</xdr:colOff>
      <xdr:row>56</xdr:row>
      <xdr:rowOff>123943</xdr:rowOff>
    </xdr:to>
    <xdr:cxnSp macro="">
      <xdr:nvCxnSpPr>
        <xdr:cNvPr id="125" name="直線コネクタ 124"/>
        <xdr:cNvCxnSpPr/>
      </xdr:nvCxnSpPr>
      <xdr:spPr>
        <a:xfrm flipV="1">
          <a:off x="3797300" y="9416631"/>
          <a:ext cx="838200" cy="30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xdr:cNvSpPr txBox="1"/>
      </xdr:nvSpPr>
      <xdr:spPr>
        <a:xfrm>
          <a:off x="4686300" y="962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123943</xdr:rowOff>
    </xdr:from>
    <xdr:to>
      <xdr:col>19</xdr:col>
      <xdr:colOff>177800</xdr:colOff>
      <xdr:row>57</xdr:row>
      <xdr:rowOff>70238</xdr:rowOff>
    </xdr:to>
    <xdr:cxnSp macro="">
      <xdr:nvCxnSpPr>
        <xdr:cNvPr id="128" name="直線コネクタ 127"/>
        <xdr:cNvCxnSpPr/>
      </xdr:nvCxnSpPr>
      <xdr:spPr>
        <a:xfrm flipV="1">
          <a:off x="2908300" y="9725143"/>
          <a:ext cx="889000" cy="11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18178</xdr:rowOff>
    </xdr:from>
    <xdr:ext cx="534377" cy="259045"/>
    <xdr:sp macro="" textlink="">
      <xdr:nvSpPr>
        <xdr:cNvPr id="130" name="テキスト ボックス 129"/>
        <xdr:cNvSpPr txBox="1"/>
      </xdr:nvSpPr>
      <xdr:spPr>
        <a:xfrm>
          <a:off x="3530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54171</xdr:rowOff>
    </xdr:from>
    <xdr:to>
      <xdr:col>15</xdr:col>
      <xdr:colOff>50800</xdr:colOff>
      <xdr:row>57</xdr:row>
      <xdr:rowOff>70238</xdr:rowOff>
    </xdr:to>
    <xdr:cxnSp macro="">
      <xdr:nvCxnSpPr>
        <xdr:cNvPr id="131" name="直線コネクタ 130"/>
        <xdr:cNvCxnSpPr/>
      </xdr:nvCxnSpPr>
      <xdr:spPr>
        <a:xfrm>
          <a:off x="2019300" y="9826821"/>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54171</xdr:rowOff>
    </xdr:from>
    <xdr:to>
      <xdr:col>10</xdr:col>
      <xdr:colOff>114300</xdr:colOff>
      <xdr:row>57</xdr:row>
      <xdr:rowOff>148337</xdr:rowOff>
    </xdr:to>
    <xdr:cxnSp macro="">
      <xdr:nvCxnSpPr>
        <xdr:cNvPr id="134" name="直線コネクタ 133"/>
        <xdr:cNvCxnSpPr/>
      </xdr:nvCxnSpPr>
      <xdr:spPr>
        <a:xfrm flipV="1">
          <a:off x="1130300" y="9826821"/>
          <a:ext cx="889000" cy="9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xdr:cNvSpPr txBox="1"/>
      </xdr:nvSpPr>
      <xdr:spPr>
        <a:xfrm>
          <a:off x="1752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2250</xdr:rowOff>
    </xdr:from>
    <xdr:ext cx="534377" cy="259045"/>
    <xdr:sp macro="" textlink="">
      <xdr:nvSpPr>
        <xdr:cNvPr id="138" name="テキスト ボックス 137"/>
        <xdr:cNvSpPr txBox="1"/>
      </xdr:nvSpPr>
      <xdr:spPr>
        <a:xfrm>
          <a:off x="863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107531</xdr:rowOff>
    </xdr:from>
    <xdr:to>
      <xdr:col>24</xdr:col>
      <xdr:colOff>114300</xdr:colOff>
      <xdr:row>55</xdr:row>
      <xdr:rowOff>37681</xdr:rowOff>
    </xdr:to>
    <xdr:sp macro="" textlink="">
      <xdr:nvSpPr>
        <xdr:cNvPr id="144" name="楕円 143"/>
        <xdr:cNvSpPr/>
      </xdr:nvSpPr>
      <xdr:spPr>
        <a:xfrm>
          <a:off x="4584700" y="936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130408</xdr:rowOff>
    </xdr:from>
    <xdr:ext cx="534377" cy="259045"/>
    <xdr:sp macro="" textlink="">
      <xdr:nvSpPr>
        <xdr:cNvPr id="145" name="物件費該当値テキスト"/>
        <xdr:cNvSpPr txBox="1"/>
      </xdr:nvSpPr>
      <xdr:spPr>
        <a:xfrm>
          <a:off x="4686300" y="92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73143</xdr:rowOff>
    </xdr:from>
    <xdr:to>
      <xdr:col>20</xdr:col>
      <xdr:colOff>38100</xdr:colOff>
      <xdr:row>57</xdr:row>
      <xdr:rowOff>3293</xdr:rowOff>
    </xdr:to>
    <xdr:sp macro="" textlink="">
      <xdr:nvSpPr>
        <xdr:cNvPr id="146" name="楕円 145"/>
        <xdr:cNvSpPr/>
      </xdr:nvSpPr>
      <xdr:spPr>
        <a:xfrm>
          <a:off x="3746500" y="96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19820</xdr:rowOff>
    </xdr:from>
    <xdr:ext cx="534377" cy="259045"/>
    <xdr:sp macro="" textlink="">
      <xdr:nvSpPr>
        <xdr:cNvPr id="147" name="テキスト ボックス 146"/>
        <xdr:cNvSpPr txBox="1"/>
      </xdr:nvSpPr>
      <xdr:spPr>
        <a:xfrm>
          <a:off x="3530111" y="944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19438</xdr:rowOff>
    </xdr:from>
    <xdr:to>
      <xdr:col>15</xdr:col>
      <xdr:colOff>101600</xdr:colOff>
      <xdr:row>57</xdr:row>
      <xdr:rowOff>121038</xdr:rowOff>
    </xdr:to>
    <xdr:sp macro="" textlink="">
      <xdr:nvSpPr>
        <xdr:cNvPr id="148" name="楕円 147"/>
        <xdr:cNvSpPr/>
      </xdr:nvSpPr>
      <xdr:spPr>
        <a:xfrm>
          <a:off x="2857500" y="97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112165</xdr:rowOff>
    </xdr:from>
    <xdr:ext cx="534377" cy="259045"/>
    <xdr:sp macro="" textlink="">
      <xdr:nvSpPr>
        <xdr:cNvPr id="149" name="テキスト ボックス 148"/>
        <xdr:cNvSpPr txBox="1"/>
      </xdr:nvSpPr>
      <xdr:spPr>
        <a:xfrm>
          <a:off x="2641111" y="988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3371</xdr:rowOff>
    </xdr:from>
    <xdr:to>
      <xdr:col>10</xdr:col>
      <xdr:colOff>165100</xdr:colOff>
      <xdr:row>57</xdr:row>
      <xdr:rowOff>104971</xdr:rowOff>
    </xdr:to>
    <xdr:sp macro="" textlink="">
      <xdr:nvSpPr>
        <xdr:cNvPr id="150" name="楕円 149"/>
        <xdr:cNvSpPr/>
      </xdr:nvSpPr>
      <xdr:spPr>
        <a:xfrm>
          <a:off x="1968500" y="977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121498</xdr:rowOff>
    </xdr:from>
    <xdr:ext cx="534377" cy="259045"/>
    <xdr:sp macro="" textlink="">
      <xdr:nvSpPr>
        <xdr:cNvPr id="151" name="テキスト ボックス 150"/>
        <xdr:cNvSpPr txBox="1"/>
      </xdr:nvSpPr>
      <xdr:spPr>
        <a:xfrm>
          <a:off x="1752111" y="955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97537</xdr:rowOff>
    </xdr:from>
    <xdr:to>
      <xdr:col>6</xdr:col>
      <xdr:colOff>38100</xdr:colOff>
      <xdr:row>58</xdr:row>
      <xdr:rowOff>27687</xdr:rowOff>
    </xdr:to>
    <xdr:sp macro="" textlink="">
      <xdr:nvSpPr>
        <xdr:cNvPr id="152" name="楕円 151"/>
        <xdr:cNvSpPr/>
      </xdr:nvSpPr>
      <xdr:spPr>
        <a:xfrm>
          <a:off x="1079500" y="98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18814</xdr:rowOff>
    </xdr:from>
    <xdr:ext cx="534377" cy="259045"/>
    <xdr:sp macro="" textlink="">
      <xdr:nvSpPr>
        <xdr:cNvPr id="153" name="テキスト ボックス 152"/>
        <xdr:cNvSpPr txBox="1"/>
      </xdr:nvSpPr>
      <xdr:spPr>
        <a:xfrm>
          <a:off x="863111" y="996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156008</xdr:rowOff>
    </xdr:from>
    <xdr:to>
      <xdr:col>24</xdr:col>
      <xdr:colOff>63500</xdr:colOff>
      <xdr:row>78</xdr:row>
      <xdr:rowOff>27724</xdr:rowOff>
    </xdr:to>
    <xdr:cxnSp macro="">
      <xdr:nvCxnSpPr>
        <xdr:cNvPr id="182" name="直線コネクタ 181"/>
        <xdr:cNvCxnSpPr/>
      </xdr:nvCxnSpPr>
      <xdr:spPr>
        <a:xfrm flipV="1">
          <a:off x="3797300" y="13357658"/>
          <a:ext cx="838200" cy="4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27724</xdr:rowOff>
    </xdr:from>
    <xdr:to>
      <xdr:col>19</xdr:col>
      <xdr:colOff>177800</xdr:colOff>
      <xdr:row>78</xdr:row>
      <xdr:rowOff>40830</xdr:rowOff>
    </xdr:to>
    <xdr:cxnSp macro="">
      <xdr:nvCxnSpPr>
        <xdr:cNvPr id="185" name="直線コネクタ 184"/>
        <xdr:cNvCxnSpPr/>
      </xdr:nvCxnSpPr>
      <xdr:spPr>
        <a:xfrm flipV="1">
          <a:off x="2908300" y="13400824"/>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40830</xdr:rowOff>
    </xdr:from>
    <xdr:to>
      <xdr:col>15</xdr:col>
      <xdr:colOff>50800</xdr:colOff>
      <xdr:row>78</xdr:row>
      <xdr:rowOff>66624</xdr:rowOff>
    </xdr:to>
    <xdr:cxnSp macro="">
      <xdr:nvCxnSpPr>
        <xdr:cNvPr id="188" name="直線コネクタ 187"/>
        <xdr:cNvCxnSpPr/>
      </xdr:nvCxnSpPr>
      <xdr:spPr>
        <a:xfrm flipV="1">
          <a:off x="2019300" y="13413930"/>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64376</xdr:rowOff>
    </xdr:from>
    <xdr:to>
      <xdr:col>10</xdr:col>
      <xdr:colOff>114300</xdr:colOff>
      <xdr:row>78</xdr:row>
      <xdr:rowOff>66624</xdr:rowOff>
    </xdr:to>
    <xdr:cxnSp macro="">
      <xdr:nvCxnSpPr>
        <xdr:cNvPr id="191" name="直線コネクタ 190"/>
        <xdr:cNvCxnSpPr/>
      </xdr:nvCxnSpPr>
      <xdr:spPr>
        <a:xfrm>
          <a:off x="1130300" y="1343747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105208</xdr:rowOff>
    </xdr:from>
    <xdr:to>
      <xdr:col>24</xdr:col>
      <xdr:colOff>114300</xdr:colOff>
      <xdr:row>78</xdr:row>
      <xdr:rowOff>35358</xdr:rowOff>
    </xdr:to>
    <xdr:sp macro="" textlink="">
      <xdr:nvSpPr>
        <xdr:cNvPr id="201" name="楕円 200"/>
        <xdr:cNvSpPr/>
      </xdr:nvSpPr>
      <xdr:spPr>
        <a:xfrm>
          <a:off x="4584700" y="133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83635</xdr:rowOff>
    </xdr:from>
    <xdr:ext cx="469744" cy="259045"/>
    <xdr:sp macro="" textlink="">
      <xdr:nvSpPr>
        <xdr:cNvPr id="202" name="維持補修費該当値テキスト"/>
        <xdr:cNvSpPr txBox="1"/>
      </xdr:nvSpPr>
      <xdr:spPr>
        <a:xfrm>
          <a:off x="4686300" y="132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148374</xdr:rowOff>
    </xdr:from>
    <xdr:to>
      <xdr:col>20</xdr:col>
      <xdr:colOff>38100</xdr:colOff>
      <xdr:row>78</xdr:row>
      <xdr:rowOff>78524</xdr:rowOff>
    </xdr:to>
    <xdr:sp macro="" textlink="">
      <xdr:nvSpPr>
        <xdr:cNvPr id="203" name="楕円 202"/>
        <xdr:cNvSpPr/>
      </xdr:nvSpPr>
      <xdr:spPr>
        <a:xfrm>
          <a:off x="3746500" y="133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69651</xdr:rowOff>
    </xdr:from>
    <xdr:ext cx="469744" cy="259045"/>
    <xdr:sp macro="" textlink="">
      <xdr:nvSpPr>
        <xdr:cNvPr id="204" name="テキスト ボックス 203"/>
        <xdr:cNvSpPr txBox="1"/>
      </xdr:nvSpPr>
      <xdr:spPr>
        <a:xfrm>
          <a:off x="3562428" y="134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161480</xdr:rowOff>
    </xdr:from>
    <xdr:to>
      <xdr:col>15</xdr:col>
      <xdr:colOff>101600</xdr:colOff>
      <xdr:row>78</xdr:row>
      <xdr:rowOff>91630</xdr:rowOff>
    </xdr:to>
    <xdr:sp macro="" textlink="">
      <xdr:nvSpPr>
        <xdr:cNvPr id="205" name="楕円 204"/>
        <xdr:cNvSpPr/>
      </xdr:nvSpPr>
      <xdr:spPr>
        <a:xfrm>
          <a:off x="2857500" y="1336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82757</xdr:rowOff>
    </xdr:from>
    <xdr:ext cx="469744" cy="259045"/>
    <xdr:sp macro="" textlink="">
      <xdr:nvSpPr>
        <xdr:cNvPr id="206" name="テキスト ボックス 205"/>
        <xdr:cNvSpPr txBox="1"/>
      </xdr:nvSpPr>
      <xdr:spPr>
        <a:xfrm>
          <a:off x="2673428" y="1345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15824</xdr:rowOff>
    </xdr:from>
    <xdr:to>
      <xdr:col>10</xdr:col>
      <xdr:colOff>165100</xdr:colOff>
      <xdr:row>78</xdr:row>
      <xdr:rowOff>117424</xdr:rowOff>
    </xdr:to>
    <xdr:sp macro="" textlink="">
      <xdr:nvSpPr>
        <xdr:cNvPr id="207" name="楕円 206"/>
        <xdr:cNvSpPr/>
      </xdr:nvSpPr>
      <xdr:spPr>
        <a:xfrm>
          <a:off x="1968500" y="133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108551</xdr:rowOff>
    </xdr:from>
    <xdr:ext cx="469744" cy="259045"/>
    <xdr:sp macro="" textlink="">
      <xdr:nvSpPr>
        <xdr:cNvPr id="208" name="テキスト ボックス 207"/>
        <xdr:cNvSpPr txBox="1"/>
      </xdr:nvSpPr>
      <xdr:spPr>
        <a:xfrm>
          <a:off x="1784428" y="1348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13576</xdr:rowOff>
    </xdr:from>
    <xdr:to>
      <xdr:col>6</xdr:col>
      <xdr:colOff>38100</xdr:colOff>
      <xdr:row>78</xdr:row>
      <xdr:rowOff>115176</xdr:rowOff>
    </xdr:to>
    <xdr:sp macro="" textlink="">
      <xdr:nvSpPr>
        <xdr:cNvPr id="209" name="楕円 208"/>
        <xdr:cNvSpPr/>
      </xdr:nvSpPr>
      <xdr:spPr>
        <a:xfrm>
          <a:off x="1079500" y="133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106303</xdr:rowOff>
    </xdr:from>
    <xdr:ext cx="469744" cy="259045"/>
    <xdr:sp macro="" textlink="">
      <xdr:nvSpPr>
        <xdr:cNvPr id="210" name="テキスト ボックス 209"/>
        <xdr:cNvSpPr txBox="1"/>
      </xdr:nvSpPr>
      <xdr:spPr>
        <a:xfrm>
          <a:off x="895428" y="1347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37401</xdr:rowOff>
    </xdr:from>
    <xdr:to>
      <xdr:col>24</xdr:col>
      <xdr:colOff>63500</xdr:colOff>
      <xdr:row>93</xdr:row>
      <xdr:rowOff>84455</xdr:rowOff>
    </xdr:to>
    <xdr:cxnSp macro="">
      <xdr:nvCxnSpPr>
        <xdr:cNvPr id="240" name="直線コネクタ 239"/>
        <xdr:cNvCxnSpPr/>
      </xdr:nvCxnSpPr>
      <xdr:spPr>
        <a:xfrm flipV="1">
          <a:off x="3797300" y="15982251"/>
          <a:ext cx="8382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84455</xdr:rowOff>
    </xdr:from>
    <xdr:to>
      <xdr:col>19</xdr:col>
      <xdr:colOff>177800</xdr:colOff>
      <xdr:row>93</xdr:row>
      <xdr:rowOff>147295</xdr:rowOff>
    </xdr:to>
    <xdr:cxnSp macro="">
      <xdr:nvCxnSpPr>
        <xdr:cNvPr id="243" name="直線コネクタ 242"/>
        <xdr:cNvCxnSpPr/>
      </xdr:nvCxnSpPr>
      <xdr:spPr>
        <a:xfrm flipV="1">
          <a:off x="2908300" y="16029305"/>
          <a:ext cx="889000" cy="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144018</xdr:rowOff>
    </xdr:from>
    <xdr:to>
      <xdr:col>15</xdr:col>
      <xdr:colOff>50800</xdr:colOff>
      <xdr:row>93</xdr:row>
      <xdr:rowOff>147295</xdr:rowOff>
    </xdr:to>
    <xdr:cxnSp macro="">
      <xdr:nvCxnSpPr>
        <xdr:cNvPr id="246" name="直線コネクタ 245"/>
        <xdr:cNvCxnSpPr/>
      </xdr:nvCxnSpPr>
      <xdr:spPr>
        <a:xfrm>
          <a:off x="2019300" y="16088868"/>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144018</xdr:rowOff>
    </xdr:from>
    <xdr:to>
      <xdr:col>10</xdr:col>
      <xdr:colOff>114300</xdr:colOff>
      <xdr:row>94</xdr:row>
      <xdr:rowOff>28803</xdr:rowOff>
    </xdr:to>
    <xdr:cxnSp macro="">
      <xdr:nvCxnSpPr>
        <xdr:cNvPr id="249" name="直線コネクタ 248"/>
        <xdr:cNvCxnSpPr/>
      </xdr:nvCxnSpPr>
      <xdr:spPr>
        <a:xfrm flipV="1">
          <a:off x="1130300" y="16088868"/>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158051</xdr:rowOff>
    </xdr:from>
    <xdr:to>
      <xdr:col>24</xdr:col>
      <xdr:colOff>114300</xdr:colOff>
      <xdr:row>93</xdr:row>
      <xdr:rowOff>88201</xdr:rowOff>
    </xdr:to>
    <xdr:sp macro="" textlink="">
      <xdr:nvSpPr>
        <xdr:cNvPr id="259" name="楕円 258"/>
        <xdr:cNvSpPr/>
      </xdr:nvSpPr>
      <xdr:spPr>
        <a:xfrm>
          <a:off x="4584700" y="159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9478</xdr:rowOff>
    </xdr:from>
    <xdr:ext cx="599010" cy="259045"/>
    <xdr:sp macro="" textlink="">
      <xdr:nvSpPr>
        <xdr:cNvPr id="260" name="扶助費該当値テキスト"/>
        <xdr:cNvSpPr txBox="1"/>
      </xdr:nvSpPr>
      <xdr:spPr>
        <a:xfrm>
          <a:off x="4686300" y="157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33655</xdr:rowOff>
    </xdr:from>
    <xdr:to>
      <xdr:col>20</xdr:col>
      <xdr:colOff>38100</xdr:colOff>
      <xdr:row>93</xdr:row>
      <xdr:rowOff>135255</xdr:rowOff>
    </xdr:to>
    <xdr:sp macro="" textlink="">
      <xdr:nvSpPr>
        <xdr:cNvPr id="261" name="楕円 260"/>
        <xdr:cNvSpPr/>
      </xdr:nvSpPr>
      <xdr:spPr>
        <a:xfrm>
          <a:off x="3746500" y="159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151782</xdr:rowOff>
    </xdr:from>
    <xdr:ext cx="599010" cy="259045"/>
    <xdr:sp macro="" textlink="">
      <xdr:nvSpPr>
        <xdr:cNvPr id="262" name="テキスト ボックス 261"/>
        <xdr:cNvSpPr txBox="1"/>
      </xdr:nvSpPr>
      <xdr:spPr>
        <a:xfrm>
          <a:off x="3497795" y="1575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96495</xdr:rowOff>
    </xdr:from>
    <xdr:to>
      <xdr:col>15</xdr:col>
      <xdr:colOff>101600</xdr:colOff>
      <xdr:row>94</xdr:row>
      <xdr:rowOff>26645</xdr:rowOff>
    </xdr:to>
    <xdr:sp macro="" textlink="">
      <xdr:nvSpPr>
        <xdr:cNvPr id="263" name="楕円 262"/>
        <xdr:cNvSpPr/>
      </xdr:nvSpPr>
      <xdr:spPr>
        <a:xfrm>
          <a:off x="2857500" y="160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43172</xdr:rowOff>
    </xdr:from>
    <xdr:ext cx="599010" cy="259045"/>
    <xdr:sp macro="" textlink="">
      <xdr:nvSpPr>
        <xdr:cNvPr id="264" name="テキスト ボックス 263"/>
        <xdr:cNvSpPr txBox="1"/>
      </xdr:nvSpPr>
      <xdr:spPr>
        <a:xfrm>
          <a:off x="2608795" y="1581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93218</xdr:rowOff>
    </xdr:from>
    <xdr:to>
      <xdr:col>10</xdr:col>
      <xdr:colOff>165100</xdr:colOff>
      <xdr:row>94</xdr:row>
      <xdr:rowOff>23368</xdr:rowOff>
    </xdr:to>
    <xdr:sp macro="" textlink="">
      <xdr:nvSpPr>
        <xdr:cNvPr id="265" name="楕円 264"/>
        <xdr:cNvSpPr/>
      </xdr:nvSpPr>
      <xdr:spPr>
        <a:xfrm>
          <a:off x="1968500" y="160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39895</xdr:rowOff>
    </xdr:from>
    <xdr:ext cx="599010" cy="259045"/>
    <xdr:sp macro="" textlink="">
      <xdr:nvSpPr>
        <xdr:cNvPr id="266" name="テキスト ボックス 265"/>
        <xdr:cNvSpPr txBox="1"/>
      </xdr:nvSpPr>
      <xdr:spPr>
        <a:xfrm>
          <a:off x="1719795" y="1581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149453</xdr:rowOff>
    </xdr:from>
    <xdr:to>
      <xdr:col>6</xdr:col>
      <xdr:colOff>38100</xdr:colOff>
      <xdr:row>94</xdr:row>
      <xdr:rowOff>79603</xdr:rowOff>
    </xdr:to>
    <xdr:sp macro="" textlink="">
      <xdr:nvSpPr>
        <xdr:cNvPr id="267" name="楕円 266"/>
        <xdr:cNvSpPr/>
      </xdr:nvSpPr>
      <xdr:spPr>
        <a:xfrm>
          <a:off x="1079500" y="160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96130</xdr:rowOff>
    </xdr:from>
    <xdr:ext cx="599010" cy="259045"/>
    <xdr:sp macro="" textlink="">
      <xdr:nvSpPr>
        <xdr:cNvPr id="268" name="テキスト ボックス 267"/>
        <xdr:cNvSpPr txBox="1"/>
      </xdr:nvSpPr>
      <xdr:spPr>
        <a:xfrm>
          <a:off x="830795" y="1586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35477</xdr:rowOff>
    </xdr:from>
    <xdr:to>
      <xdr:col>55</xdr:col>
      <xdr:colOff>0</xdr:colOff>
      <xdr:row>36</xdr:row>
      <xdr:rowOff>49824</xdr:rowOff>
    </xdr:to>
    <xdr:cxnSp macro="">
      <xdr:nvCxnSpPr>
        <xdr:cNvPr id="295" name="直線コネクタ 294"/>
        <xdr:cNvCxnSpPr/>
      </xdr:nvCxnSpPr>
      <xdr:spPr>
        <a:xfrm flipV="1">
          <a:off x="9639300" y="5693327"/>
          <a:ext cx="838200" cy="52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126347</xdr:rowOff>
    </xdr:from>
    <xdr:ext cx="599010" cy="259045"/>
    <xdr:sp macro="" textlink="">
      <xdr:nvSpPr>
        <xdr:cNvPr id="296" name="補助費等平均値テキスト"/>
        <xdr:cNvSpPr txBox="1"/>
      </xdr:nvSpPr>
      <xdr:spPr>
        <a:xfrm>
          <a:off x="10528300" y="5784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48150</xdr:rowOff>
    </xdr:from>
    <xdr:to>
      <xdr:col>50</xdr:col>
      <xdr:colOff>114300</xdr:colOff>
      <xdr:row>36</xdr:row>
      <xdr:rowOff>49824</xdr:rowOff>
    </xdr:to>
    <xdr:cxnSp macro="">
      <xdr:nvCxnSpPr>
        <xdr:cNvPr id="298" name="直線コネクタ 297"/>
        <xdr:cNvCxnSpPr/>
      </xdr:nvCxnSpPr>
      <xdr:spPr>
        <a:xfrm>
          <a:off x="8750300" y="6220350"/>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48150</xdr:rowOff>
    </xdr:from>
    <xdr:to>
      <xdr:col>45</xdr:col>
      <xdr:colOff>177800</xdr:colOff>
      <xdr:row>36</xdr:row>
      <xdr:rowOff>53308</xdr:rowOff>
    </xdr:to>
    <xdr:cxnSp macro="">
      <xdr:nvCxnSpPr>
        <xdr:cNvPr id="301" name="直線コネクタ 300"/>
        <xdr:cNvCxnSpPr/>
      </xdr:nvCxnSpPr>
      <xdr:spPr>
        <a:xfrm flipV="1">
          <a:off x="7861300" y="6220350"/>
          <a:ext cx="889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53308</xdr:rowOff>
    </xdr:from>
    <xdr:to>
      <xdr:col>41</xdr:col>
      <xdr:colOff>50800</xdr:colOff>
      <xdr:row>36</xdr:row>
      <xdr:rowOff>109973</xdr:rowOff>
    </xdr:to>
    <xdr:cxnSp macro="">
      <xdr:nvCxnSpPr>
        <xdr:cNvPr id="304" name="直線コネクタ 303"/>
        <xdr:cNvCxnSpPr/>
      </xdr:nvCxnSpPr>
      <xdr:spPr>
        <a:xfrm flipV="1">
          <a:off x="6972300" y="6225508"/>
          <a:ext cx="889000" cy="5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156127</xdr:rowOff>
    </xdr:from>
    <xdr:to>
      <xdr:col>55</xdr:col>
      <xdr:colOff>50800</xdr:colOff>
      <xdr:row>33</xdr:row>
      <xdr:rowOff>86277</xdr:rowOff>
    </xdr:to>
    <xdr:sp macro="" textlink="">
      <xdr:nvSpPr>
        <xdr:cNvPr id="314" name="楕円 313"/>
        <xdr:cNvSpPr/>
      </xdr:nvSpPr>
      <xdr:spPr>
        <a:xfrm>
          <a:off x="10426700" y="56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7554</xdr:rowOff>
    </xdr:from>
    <xdr:ext cx="599010" cy="259045"/>
    <xdr:sp macro="" textlink="">
      <xdr:nvSpPr>
        <xdr:cNvPr id="315" name="補助費等該当値テキスト"/>
        <xdr:cNvSpPr txBox="1"/>
      </xdr:nvSpPr>
      <xdr:spPr>
        <a:xfrm>
          <a:off x="10528300" y="549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170474</xdr:rowOff>
    </xdr:from>
    <xdr:to>
      <xdr:col>50</xdr:col>
      <xdr:colOff>165100</xdr:colOff>
      <xdr:row>36</xdr:row>
      <xdr:rowOff>100624</xdr:rowOff>
    </xdr:to>
    <xdr:sp macro="" textlink="">
      <xdr:nvSpPr>
        <xdr:cNvPr id="316" name="楕円 315"/>
        <xdr:cNvSpPr/>
      </xdr:nvSpPr>
      <xdr:spPr>
        <a:xfrm>
          <a:off x="9588500" y="61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117151</xdr:rowOff>
    </xdr:from>
    <xdr:ext cx="534377" cy="259045"/>
    <xdr:sp macro="" textlink="">
      <xdr:nvSpPr>
        <xdr:cNvPr id="317" name="テキスト ボックス 316"/>
        <xdr:cNvSpPr txBox="1"/>
      </xdr:nvSpPr>
      <xdr:spPr>
        <a:xfrm>
          <a:off x="9372111" y="594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168800</xdr:rowOff>
    </xdr:from>
    <xdr:to>
      <xdr:col>46</xdr:col>
      <xdr:colOff>38100</xdr:colOff>
      <xdr:row>36</xdr:row>
      <xdr:rowOff>98950</xdr:rowOff>
    </xdr:to>
    <xdr:sp macro="" textlink="">
      <xdr:nvSpPr>
        <xdr:cNvPr id="318" name="楕円 317"/>
        <xdr:cNvSpPr/>
      </xdr:nvSpPr>
      <xdr:spPr>
        <a:xfrm>
          <a:off x="8699500" y="61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115477</xdr:rowOff>
    </xdr:from>
    <xdr:ext cx="534377" cy="259045"/>
    <xdr:sp macro="" textlink="">
      <xdr:nvSpPr>
        <xdr:cNvPr id="319" name="テキスト ボックス 318"/>
        <xdr:cNvSpPr txBox="1"/>
      </xdr:nvSpPr>
      <xdr:spPr>
        <a:xfrm>
          <a:off x="8483111" y="594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2508</xdr:rowOff>
    </xdr:from>
    <xdr:to>
      <xdr:col>41</xdr:col>
      <xdr:colOff>101600</xdr:colOff>
      <xdr:row>36</xdr:row>
      <xdr:rowOff>104108</xdr:rowOff>
    </xdr:to>
    <xdr:sp macro="" textlink="">
      <xdr:nvSpPr>
        <xdr:cNvPr id="320" name="楕円 319"/>
        <xdr:cNvSpPr/>
      </xdr:nvSpPr>
      <xdr:spPr>
        <a:xfrm>
          <a:off x="7810500" y="617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120635</xdr:rowOff>
    </xdr:from>
    <xdr:ext cx="534377" cy="259045"/>
    <xdr:sp macro="" textlink="">
      <xdr:nvSpPr>
        <xdr:cNvPr id="321" name="テキスト ボックス 320"/>
        <xdr:cNvSpPr txBox="1"/>
      </xdr:nvSpPr>
      <xdr:spPr>
        <a:xfrm>
          <a:off x="7594111" y="59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59173</xdr:rowOff>
    </xdr:from>
    <xdr:to>
      <xdr:col>36</xdr:col>
      <xdr:colOff>165100</xdr:colOff>
      <xdr:row>36</xdr:row>
      <xdr:rowOff>160773</xdr:rowOff>
    </xdr:to>
    <xdr:sp macro="" textlink="">
      <xdr:nvSpPr>
        <xdr:cNvPr id="322" name="楕円 321"/>
        <xdr:cNvSpPr/>
      </xdr:nvSpPr>
      <xdr:spPr>
        <a:xfrm>
          <a:off x="6921500" y="62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5850</xdr:rowOff>
    </xdr:from>
    <xdr:ext cx="534377" cy="259045"/>
    <xdr:sp macro="" textlink="">
      <xdr:nvSpPr>
        <xdr:cNvPr id="323" name="テキスト ボックス 322"/>
        <xdr:cNvSpPr txBox="1"/>
      </xdr:nvSpPr>
      <xdr:spPr>
        <a:xfrm>
          <a:off x="6705111" y="600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129710</xdr:rowOff>
    </xdr:from>
    <xdr:to>
      <xdr:col>55</xdr:col>
      <xdr:colOff>0</xdr:colOff>
      <xdr:row>56</xdr:row>
      <xdr:rowOff>59045</xdr:rowOff>
    </xdr:to>
    <xdr:cxnSp macro="">
      <xdr:nvCxnSpPr>
        <xdr:cNvPr id="350" name="直線コネクタ 349"/>
        <xdr:cNvCxnSpPr/>
      </xdr:nvCxnSpPr>
      <xdr:spPr>
        <a:xfrm>
          <a:off x="9639300" y="9388010"/>
          <a:ext cx="838200" cy="27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129710</xdr:rowOff>
    </xdr:from>
    <xdr:to>
      <xdr:col>50</xdr:col>
      <xdr:colOff>114300</xdr:colOff>
      <xdr:row>55</xdr:row>
      <xdr:rowOff>123278</xdr:rowOff>
    </xdr:to>
    <xdr:cxnSp macro="">
      <xdr:nvCxnSpPr>
        <xdr:cNvPr id="353" name="直線コネクタ 352"/>
        <xdr:cNvCxnSpPr/>
      </xdr:nvCxnSpPr>
      <xdr:spPr>
        <a:xfrm flipV="1">
          <a:off x="8750300" y="9388010"/>
          <a:ext cx="889000" cy="1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121407</xdr:rowOff>
    </xdr:from>
    <xdr:to>
      <xdr:col>45</xdr:col>
      <xdr:colOff>177800</xdr:colOff>
      <xdr:row>55</xdr:row>
      <xdr:rowOff>123278</xdr:rowOff>
    </xdr:to>
    <xdr:cxnSp macro="">
      <xdr:nvCxnSpPr>
        <xdr:cNvPr id="356" name="直線コネクタ 355"/>
        <xdr:cNvCxnSpPr/>
      </xdr:nvCxnSpPr>
      <xdr:spPr>
        <a:xfrm>
          <a:off x="7861300" y="9551157"/>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121407</xdr:rowOff>
    </xdr:from>
    <xdr:to>
      <xdr:col>41</xdr:col>
      <xdr:colOff>50800</xdr:colOff>
      <xdr:row>56</xdr:row>
      <xdr:rowOff>109899</xdr:rowOff>
    </xdr:to>
    <xdr:cxnSp macro="">
      <xdr:nvCxnSpPr>
        <xdr:cNvPr id="359" name="直線コネクタ 358"/>
        <xdr:cNvCxnSpPr/>
      </xdr:nvCxnSpPr>
      <xdr:spPr>
        <a:xfrm flipV="1">
          <a:off x="6972300" y="9551157"/>
          <a:ext cx="889000" cy="15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30225</xdr:rowOff>
    </xdr:from>
    <xdr:ext cx="534377" cy="259045"/>
    <xdr:sp macro="" textlink="">
      <xdr:nvSpPr>
        <xdr:cNvPr id="361" name="テキスト ボックス 360"/>
        <xdr:cNvSpPr txBox="1"/>
      </xdr:nvSpPr>
      <xdr:spPr>
        <a:xfrm>
          <a:off x="7594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45294</xdr:rowOff>
    </xdr:from>
    <xdr:ext cx="534377" cy="259045"/>
    <xdr:sp macro="" textlink="">
      <xdr:nvSpPr>
        <xdr:cNvPr id="363" name="テキスト ボックス 362"/>
        <xdr:cNvSpPr txBox="1"/>
      </xdr:nvSpPr>
      <xdr:spPr>
        <a:xfrm>
          <a:off x="6705111" y="981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8245</xdr:rowOff>
    </xdr:from>
    <xdr:to>
      <xdr:col>55</xdr:col>
      <xdr:colOff>50800</xdr:colOff>
      <xdr:row>56</xdr:row>
      <xdr:rowOff>109845</xdr:rowOff>
    </xdr:to>
    <xdr:sp macro="" textlink="">
      <xdr:nvSpPr>
        <xdr:cNvPr id="369" name="楕円 368"/>
        <xdr:cNvSpPr/>
      </xdr:nvSpPr>
      <xdr:spPr>
        <a:xfrm>
          <a:off x="10426700" y="96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31122</xdr:rowOff>
    </xdr:from>
    <xdr:ext cx="534377" cy="259045"/>
    <xdr:sp macro="" textlink="">
      <xdr:nvSpPr>
        <xdr:cNvPr id="370" name="普通建設事業費該当値テキスト"/>
        <xdr:cNvSpPr txBox="1"/>
      </xdr:nvSpPr>
      <xdr:spPr>
        <a:xfrm>
          <a:off x="10528300" y="94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78910</xdr:rowOff>
    </xdr:from>
    <xdr:to>
      <xdr:col>50</xdr:col>
      <xdr:colOff>165100</xdr:colOff>
      <xdr:row>55</xdr:row>
      <xdr:rowOff>9060</xdr:rowOff>
    </xdr:to>
    <xdr:sp macro="" textlink="">
      <xdr:nvSpPr>
        <xdr:cNvPr id="371" name="楕円 370"/>
        <xdr:cNvSpPr/>
      </xdr:nvSpPr>
      <xdr:spPr>
        <a:xfrm>
          <a:off x="9588500" y="93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25587</xdr:rowOff>
    </xdr:from>
    <xdr:ext cx="599010" cy="259045"/>
    <xdr:sp macro="" textlink="">
      <xdr:nvSpPr>
        <xdr:cNvPr id="372" name="テキスト ボックス 371"/>
        <xdr:cNvSpPr txBox="1"/>
      </xdr:nvSpPr>
      <xdr:spPr>
        <a:xfrm>
          <a:off x="9339795" y="911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72478</xdr:rowOff>
    </xdr:from>
    <xdr:to>
      <xdr:col>46</xdr:col>
      <xdr:colOff>38100</xdr:colOff>
      <xdr:row>56</xdr:row>
      <xdr:rowOff>2628</xdr:rowOff>
    </xdr:to>
    <xdr:sp macro="" textlink="">
      <xdr:nvSpPr>
        <xdr:cNvPr id="373" name="楕円 372"/>
        <xdr:cNvSpPr/>
      </xdr:nvSpPr>
      <xdr:spPr>
        <a:xfrm>
          <a:off x="8699500" y="95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19155</xdr:rowOff>
    </xdr:from>
    <xdr:ext cx="599010" cy="259045"/>
    <xdr:sp macro="" textlink="">
      <xdr:nvSpPr>
        <xdr:cNvPr id="374" name="テキスト ボックス 373"/>
        <xdr:cNvSpPr txBox="1"/>
      </xdr:nvSpPr>
      <xdr:spPr>
        <a:xfrm>
          <a:off x="8450795" y="927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70607</xdr:rowOff>
    </xdr:from>
    <xdr:to>
      <xdr:col>41</xdr:col>
      <xdr:colOff>101600</xdr:colOff>
      <xdr:row>56</xdr:row>
      <xdr:rowOff>757</xdr:rowOff>
    </xdr:to>
    <xdr:sp macro="" textlink="">
      <xdr:nvSpPr>
        <xdr:cNvPr id="375" name="楕円 374"/>
        <xdr:cNvSpPr/>
      </xdr:nvSpPr>
      <xdr:spPr>
        <a:xfrm>
          <a:off x="7810500" y="950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17284</xdr:rowOff>
    </xdr:from>
    <xdr:ext cx="599010" cy="259045"/>
    <xdr:sp macro="" textlink="">
      <xdr:nvSpPr>
        <xdr:cNvPr id="376" name="テキスト ボックス 375"/>
        <xdr:cNvSpPr txBox="1"/>
      </xdr:nvSpPr>
      <xdr:spPr>
        <a:xfrm>
          <a:off x="7561795" y="927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59099</xdr:rowOff>
    </xdr:from>
    <xdr:to>
      <xdr:col>36</xdr:col>
      <xdr:colOff>165100</xdr:colOff>
      <xdr:row>56</xdr:row>
      <xdr:rowOff>160699</xdr:rowOff>
    </xdr:to>
    <xdr:sp macro="" textlink="">
      <xdr:nvSpPr>
        <xdr:cNvPr id="377" name="楕円 376"/>
        <xdr:cNvSpPr/>
      </xdr:nvSpPr>
      <xdr:spPr>
        <a:xfrm>
          <a:off x="6921500" y="96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5776</xdr:rowOff>
    </xdr:from>
    <xdr:ext cx="534377" cy="259045"/>
    <xdr:sp macro="" textlink="">
      <xdr:nvSpPr>
        <xdr:cNvPr id="378" name="テキスト ボックス 377"/>
        <xdr:cNvSpPr txBox="1"/>
      </xdr:nvSpPr>
      <xdr:spPr>
        <a:xfrm>
          <a:off x="6705111" y="943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45517</xdr:rowOff>
    </xdr:from>
    <xdr:to>
      <xdr:col>55</xdr:col>
      <xdr:colOff>0</xdr:colOff>
      <xdr:row>78</xdr:row>
      <xdr:rowOff>129984</xdr:rowOff>
    </xdr:to>
    <xdr:cxnSp macro="">
      <xdr:nvCxnSpPr>
        <xdr:cNvPr id="407" name="直線コネクタ 406"/>
        <xdr:cNvCxnSpPr/>
      </xdr:nvCxnSpPr>
      <xdr:spPr>
        <a:xfrm>
          <a:off x="9639300" y="13418617"/>
          <a:ext cx="838200" cy="8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121510</xdr:rowOff>
    </xdr:from>
    <xdr:to>
      <xdr:col>50</xdr:col>
      <xdr:colOff>114300</xdr:colOff>
      <xdr:row>78</xdr:row>
      <xdr:rowOff>45517</xdr:rowOff>
    </xdr:to>
    <xdr:cxnSp macro="">
      <xdr:nvCxnSpPr>
        <xdr:cNvPr id="410" name="直線コネクタ 409"/>
        <xdr:cNvCxnSpPr/>
      </xdr:nvCxnSpPr>
      <xdr:spPr>
        <a:xfrm>
          <a:off x="8750300" y="13323160"/>
          <a:ext cx="889000" cy="9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129064</xdr:rowOff>
    </xdr:from>
    <xdr:ext cx="534377" cy="259045"/>
    <xdr:sp macro="" textlink="">
      <xdr:nvSpPr>
        <xdr:cNvPr id="412" name="テキスト ボックス 411"/>
        <xdr:cNvSpPr txBox="1"/>
      </xdr:nvSpPr>
      <xdr:spPr>
        <a:xfrm>
          <a:off x="9372111" y="13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121510</xdr:rowOff>
    </xdr:from>
    <xdr:to>
      <xdr:col>45</xdr:col>
      <xdr:colOff>177800</xdr:colOff>
      <xdr:row>78</xdr:row>
      <xdr:rowOff>2578</xdr:rowOff>
    </xdr:to>
    <xdr:cxnSp macro="">
      <xdr:nvCxnSpPr>
        <xdr:cNvPr id="413" name="直線コネクタ 412"/>
        <xdr:cNvCxnSpPr/>
      </xdr:nvCxnSpPr>
      <xdr:spPr>
        <a:xfrm flipV="1">
          <a:off x="7861300" y="13323160"/>
          <a:ext cx="889000" cy="5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101564</xdr:rowOff>
    </xdr:from>
    <xdr:ext cx="534377" cy="259045"/>
    <xdr:sp macro="" textlink="">
      <xdr:nvSpPr>
        <xdr:cNvPr id="415" name="テキスト ボックス 414"/>
        <xdr:cNvSpPr txBox="1"/>
      </xdr:nvSpPr>
      <xdr:spPr>
        <a:xfrm>
          <a:off x="8483111" y="134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63210</xdr:rowOff>
    </xdr:from>
    <xdr:to>
      <xdr:col>41</xdr:col>
      <xdr:colOff>50800</xdr:colOff>
      <xdr:row>78</xdr:row>
      <xdr:rowOff>2578</xdr:rowOff>
    </xdr:to>
    <xdr:cxnSp macro="">
      <xdr:nvCxnSpPr>
        <xdr:cNvPr id="416" name="直線コネクタ 415"/>
        <xdr:cNvCxnSpPr/>
      </xdr:nvCxnSpPr>
      <xdr:spPr>
        <a:xfrm>
          <a:off x="6972300" y="13264860"/>
          <a:ext cx="889000" cy="1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121063</xdr:rowOff>
    </xdr:from>
    <xdr:ext cx="534377" cy="259045"/>
    <xdr:sp macro="" textlink="">
      <xdr:nvSpPr>
        <xdr:cNvPr id="418" name="テキスト ボックス 417"/>
        <xdr:cNvSpPr txBox="1"/>
      </xdr:nvSpPr>
      <xdr:spPr>
        <a:xfrm>
          <a:off x="7594111" y="13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100306</xdr:rowOff>
    </xdr:from>
    <xdr:ext cx="534377" cy="259045"/>
    <xdr:sp macro="" textlink="">
      <xdr:nvSpPr>
        <xdr:cNvPr id="420" name="テキスト ボックス 419"/>
        <xdr:cNvSpPr txBox="1"/>
      </xdr:nvSpPr>
      <xdr:spPr>
        <a:xfrm>
          <a:off x="6705111" y="134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79184</xdr:rowOff>
    </xdr:from>
    <xdr:to>
      <xdr:col>55</xdr:col>
      <xdr:colOff>50800</xdr:colOff>
      <xdr:row>79</xdr:row>
      <xdr:rowOff>9334</xdr:rowOff>
    </xdr:to>
    <xdr:sp macro="" textlink="">
      <xdr:nvSpPr>
        <xdr:cNvPr id="426" name="楕円 425"/>
        <xdr:cNvSpPr/>
      </xdr:nvSpPr>
      <xdr:spPr>
        <a:xfrm>
          <a:off x="10426700" y="134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5993</xdr:rowOff>
    </xdr:from>
    <xdr:ext cx="534377" cy="259045"/>
    <xdr:sp macro="" textlink="">
      <xdr:nvSpPr>
        <xdr:cNvPr id="427" name="普通建設事業費 （ うち新規整備　）該当値テキスト"/>
        <xdr:cNvSpPr txBox="1"/>
      </xdr:nvSpPr>
      <xdr:spPr>
        <a:xfrm>
          <a:off x="10528300" y="1337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166167</xdr:rowOff>
    </xdr:from>
    <xdr:to>
      <xdr:col>50</xdr:col>
      <xdr:colOff>165100</xdr:colOff>
      <xdr:row>78</xdr:row>
      <xdr:rowOff>96317</xdr:rowOff>
    </xdr:to>
    <xdr:sp macro="" textlink="">
      <xdr:nvSpPr>
        <xdr:cNvPr id="428" name="楕円 427"/>
        <xdr:cNvSpPr/>
      </xdr:nvSpPr>
      <xdr:spPr>
        <a:xfrm>
          <a:off x="9588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112844</xdr:rowOff>
    </xdr:from>
    <xdr:ext cx="534377" cy="259045"/>
    <xdr:sp macro="" textlink="">
      <xdr:nvSpPr>
        <xdr:cNvPr id="429" name="テキスト ボックス 428"/>
        <xdr:cNvSpPr txBox="1"/>
      </xdr:nvSpPr>
      <xdr:spPr>
        <a:xfrm>
          <a:off x="9372111" y="131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70710</xdr:rowOff>
    </xdr:from>
    <xdr:to>
      <xdr:col>46</xdr:col>
      <xdr:colOff>38100</xdr:colOff>
      <xdr:row>78</xdr:row>
      <xdr:rowOff>860</xdr:rowOff>
    </xdr:to>
    <xdr:sp macro="" textlink="">
      <xdr:nvSpPr>
        <xdr:cNvPr id="430" name="楕円 429"/>
        <xdr:cNvSpPr/>
      </xdr:nvSpPr>
      <xdr:spPr>
        <a:xfrm>
          <a:off x="8699500" y="1327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17387</xdr:rowOff>
    </xdr:from>
    <xdr:ext cx="534377" cy="259045"/>
    <xdr:sp macro="" textlink="">
      <xdr:nvSpPr>
        <xdr:cNvPr id="431" name="テキスト ボックス 430"/>
        <xdr:cNvSpPr txBox="1"/>
      </xdr:nvSpPr>
      <xdr:spPr>
        <a:xfrm>
          <a:off x="8483111" y="1304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123228</xdr:rowOff>
    </xdr:from>
    <xdr:to>
      <xdr:col>41</xdr:col>
      <xdr:colOff>101600</xdr:colOff>
      <xdr:row>78</xdr:row>
      <xdr:rowOff>53378</xdr:rowOff>
    </xdr:to>
    <xdr:sp macro="" textlink="">
      <xdr:nvSpPr>
        <xdr:cNvPr id="432" name="楕円 431"/>
        <xdr:cNvSpPr/>
      </xdr:nvSpPr>
      <xdr:spPr>
        <a:xfrm>
          <a:off x="7810500" y="1332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69905</xdr:rowOff>
    </xdr:from>
    <xdr:ext cx="534377" cy="259045"/>
    <xdr:sp macro="" textlink="">
      <xdr:nvSpPr>
        <xdr:cNvPr id="433" name="テキスト ボックス 432"/>
        <xdr:cNvSpPr txBox="1"/>
      </xdr:nvSpPr>
      <xdr:spPr>
        <a:xfrm>
          <a:off x="7594111" y="131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12410</xdr:rowOff>
    </xdr:from>
    <xdr:to>
      <xdr:col>36</xdr:col>
      <xdr:colOff>165100</xdr:colOff>
      <xdr:row>77</xdr:row>
      <xdr:rowOff>114010</xdr:rowOff>
    </xdr:to>
    <xdr:sp macro="" textlink="">
      <xdr:nvSpPr>
        <xdr:cNvPr id="434" name="楕円 433"/>
        <xdr:cNvSpPr/>
      </xdr:nvSpPr>
      <xdr:spPr>
        <a:xfrm>
          <a:off x="6921500" y="132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130537</xdr:rowOff>
    </xdr:from>
    <xdr:ext cx="534377" cy="259045"/>
    <xdr:sp macro="" textlink="">
      <xdr:nvSpPr>
        <xdr:cNvPr id="435" name="テキスト ボックス 434"/>
        <xdr:cNvSpPr txBox="1"/>
      </xdr:nvSpPr>
      <xdr:spPr>
        <a:xfrm>
          <a:off x="6705111" y="1298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6" name="直線コネクタ 445"/>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7" name="テキスト ボックス 446"/>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9" name="テキスト ボックス 448"/>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0" name="直線コネクタ 449"/>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1" name="テキスト ボックス 450"/>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4" name="直線コネクタ 453"/>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5" name="テキスト ボックス 454"/>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7" name="テキスト ボックス 45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8" name="直線コネクタ 457"/>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9" name="テキスト ボックス 458"/>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107153</xdr:rowOff>
    </xdr:from>
    <xdr:to>
      <xdr:col>54</xdr:col>
      <xdr:colOff>189865</xdr:colOff>
      <xdr:row>99</xdr:row>
      <xdr:rowOff>7184</xdr:rowOff>
    </xdr:to>
    <xdr:cxnSp macro="">
      <xdr:nvCxnSpPr>
        <xdr:cNvPr id="463" name="直線コネクタ 462"/>
        <xdr:cNvCxnSpPr/>
      </xdr:nvCxnSpPr>
      <xdr:spPr>
        <a:xfrm flipV="1">
          <a:off x="10475595" y="15709103"/>
          <a:ext cx="1270" cy="127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11011</xdr:rowOff>
    </xdr:from>
    <xdr:ext cx="469744" cy="259045"/>
    <xdr:sp macro="" textlink="">
      <xdr:nvSpPr>
        <xdr:cNvPr id="464" name="普通建設事業費 （ うち更新整備　）最小値テキスト"/>
        <xdr:cNvSpPr txBox="1"/>
      </xdr:nvSpPr>
      <xdr:spPr>
        <a:xfrm>
          <a:off x="10528300" y="1698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7184</xdr:rowOff>
    </xdr:from>
    <xdr:to>
      <xdr:col>55</xdr:col>
      <xdr:colOff>88900</xdr:colOff>
      <xdr:row>99</xdr:row>
      <xdr:rowOff>7184</xdr:rowOff>
    </xdr:to>
    <xdr:cxnSp macro="">
      <xdr:nvCxnSpPr>
        <xdr:cNvPr id="465" name="直線コネクタ 464"/>
        <xdr:cNvCxnSpPr/>
      </xdr:nvCxnSpPr>
      <xdr:spPr>
        <a:xfrm>
          <a:off x="10388600" y="16980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53830</xdr:rowOff>
    </xdr:from>
    <xdr:ext cx="534377" cy="259045"/>
    <xdr:sp macro="" textlink="">
      <xdr:nvSpPr>
        <xdr:cNvPr id="466" name="普通建設事業費 （ うち更新整備　）最大値テキスト"/>
        <xdr:cNvSpPr txBox="1"/>
      </xdr:nvSpPr>
      <xdr:spPr>
        <a:xfrm>
          <a:off x="10528300" y="1548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107153</xdr:rowOff>
    </xdr:from>
    <xdr:to>
      <xdr:col>55</xdr:col>
      <xdr:colOff>88900</xdr:colOff>
      <xdr:row>91</xdr:row>
      <xdr:rowOff>107153</xdr:rowOff>
    </xdr:to>
    <xdr:cxnSp macro="">
      <xdr:nvCxnSpPr>
        <xdr:cNvPr id="467" name="直線コネクタ 466"/>
        <xdr:cNvCxnSpPr/>
      </xdr:nvCxnSpPr>
      <xdr:spPr>
        <a:xfrm>
          <a:off x="10388600" y="15709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167303</xdr:rowOff>
    </xdr:from>
    <xdr:to>
      <xdr:col>55</xdr:col>
      <xdr:colOff>0</xdr:colOff>
      <xdr:row>94</xdr:row>
      <xdr:rowOff>98637</xdr:rowOff>
    </xdr:to>
    <xdr:cxnSp macro="">
      <xdr:nvCxnSpPr>
        <xdr:cNvPr id="468" name="直線コネクタ 467"/>
        <xdr:cNvCxnSpPr/>
      </xdr:nvCxnSpPr>
      <xdr:spPr>
        <a:xfrm>
          <a:off x="9639300" y="15597803"/>
          <a:ext cx="838200" cy="6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170868</xdr:rowOff>
    </xdr:from>
    <xdr:ext cx="534377" cy="259045"/>
    <xdr:sp macro="" textlink="">
      <xdr:nvSpPr>
        <xdr:cNvPr id="469" name="普通建設事業費 （ うち更新整備　）平均値テキスト"/>
        <xdr:cNvSpPr txBox="1"/>
      </xdr:nvSpPr>
      <xdr:spPr>
        <a:xfrm>
          <a:off x="10528300" y="16458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20991</xdr:rowOff>
    </xdr:from>
    <xdr:to>
      <xdr:col>55</xdr:col>
      <xdr:colOff>50800</xdr:colOff>
      <xdr:row>96</xdr:row>
      <xdr:rowOff>122591</xdr:rowOff>
    </xdr:to>
    <xdr:sp macro="" textlink="">
      <xdr:nvSpPr>
        <xdr:cNvPr id="470" name="フローチャート: 判断 469"/>
        <xdr:cNvSpPr/>
      </xdr:nvSpPr>
      <xdr:spPr>
        <a:xfrm>
          <a:off x="10426700" y="164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167303</xdr:rowOff>
    </xdr:from>
    <xdr:to>
      <xdr:col>50</xdr:col>
      <xdr:colOff>114300</xdr:colOff>
      <xdr:row>93</xdr:row>
      <xdr:rowOff>169532</xdr:rowOff>
    </xdr:to>
    <xdr:cxnSp macro="">
      <xdr:nvCxnSpPr>
        <xdr:cNvPr id="471" name="直線コネクタ 470"/>
        <xdr:cNvCxnSpPr/>
      </xdr:nvCxnSpPr>
      <xdr:spPr>
        <a:xfrm flipV="1">
          <a:off x="8750300" y="15597803"/>
          <a:ext cx="889000" cy="5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28164</xdr:rowOff>
    </xdr:from>
    <xdr:to>
      <xdr:col>50</xdr:col>
      <xdr:colOff>165100</xdr:colOff>
      <xdr:row>96</xdr:row>
      <xdr:rowOff>129764</xdr:rowOff>
    </xdr:to>
    <xdr:sp macro="" textlink="">
      <xdr:nvSpPr>
        <xdr:cNvPr id="472" name="フローチャート: 判断 471"/>
        <xdr:cNvSpPr/>
      </xdr:nvSpPr>
      <xdr:spPr>
        <a:xfrm>
          <a:off x="9588500" y="164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120891</xdr:rowOff>
    </xdr:from>
    <xdr:ext cx="534377" cy="259045"/>
    <xdr:sp macro="" textlink="">
      <xdr:nvSpPr>
        <xdr:cNvPr id="473" name="テキスト ボックス 472"/>
        <xdr:cNvSpPr txBox="1"/>
      </xdr:nvSpPr>
      <xdr:spPr>
        <a:xfrm>
          <a:off x="9372111" y="165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95066</xdr:rowOff>
    </xdr:from>
    <xdr:to>
      <xdr:col>45</xdr:col>
      <xdr:colOff>177800</xdr:colOff>
      <xdr:row>93</xdr:row>
      <xdr:rowOff>169532</xdr:rowOff>
    </xdr:to>
    <xdr:cxnSp macro="">
      <xdr:nvCxnSpPr>
        <xdr:cNvPr id="474" name="直線コネクタ 473"/>
        <xdr:cNvCxnSpPr/>
      </xdr:nvCxnSpPr>
      <xdr:spPr>
        <a:xfrm>
          <a:off x="7861300" y="16039916"/>
          <a:ext cx="889000" cy="7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76842</xdr:rowOff>
    </xdr:from>
    <xdr:to>
      <xdr:col>46</xdr:col>
      <xdr:colOff>38100</xdr:colOff>
      <xdr:row>97</xdr:row>
      <xdr:rowOff>6992</xdr:rowOff>
    </xdr:to>
    <xdr:sp macro="" textlink="">
      <xdr:nvSpPr>
        <xdr:cNvPr id="475" name="フローチャート: 判断 474"/>
        <xdr:cNvSpPr/>
      </xdr:nvSpPr>
      <xdr:spPr>
        <a:xfrm>
          <a:off x="8699500" y="1653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169569</xdr:rowOff>
    </xdr:from>
    <xdr:ext cx="534377" cy="259045"/>
    <xdr:sp macro="" textlink="">
      <xdr:nvSpPr>
        <xdr:cNvPr id="476" name="テキスト ボックス 475"/>
        <xdr:cNvSpPr txBox="1"/>
      </xdr:nvSpPr>
      <xdr:spPr>
        <a:xfrm>
          <a:off x="8483111" y="166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95066</xdr:rowOff>
    </xdr:from>
    <xdr:to>
      <xdr:col>41</xdr:col>
      <xdr:colOff>50800</xdr:colOff>
      <xdr:row>97</xdr:row>
      <xdr:rowOff>114869</xdr:rowOff>
    </xdr:to>
    <xdr:cxnSp macro="">
      <xdr:nvCxnSpPr>
        <xdr:cNvPr id="477" name="直線コネクタ 476"/>
        <xdr:cNvCxnSpPr/>
      </xdr:nvCxnSpPr>
      <xdr:spPr>
        <a:xfrm flipV="1">
          <a:off x="6972300" y="16039916"/>
          <a:ext cx="889000" cy="70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47123</xdr:rowOff>
    </xdr:from>
    <xdr:to>
      <xdr:col>41</xdr:col>
      <xdr:colOff>101600</xdr:colOff>
      <xdr:row>96</xdr:row>
      <xdr:rowOff>148723</xdr:rowOff>
    </xdr:to>
    <xdr:sp macro="" textlink="">
      <xdr:nvSpPr>
        <xdr:cNvPr id="478" name="フローチャート: 判断 477"/>
        <xdr:cNvSpPr/>
      </xdr:nvSpPr>
      <xdr:spPr>
        <a:xfrm>
          <a:off x="7810500" y="165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139850</xdr:rowOff>
    </xdr:from>
    <xdr:ext cx="534377" cy="259045"/>
    <xdr:sp macro="" textlink="">
      <xdr:nvSpPr>
        <xdr:cNvPr id="479" name="テキスト ボックス 478"/>
        <xdr:cNvSpPr txBox="1"/>
      </xdr:nvSpPr>
      <xdr:spPr>
        <a:xfrm>
          <a:off x="7594111" y="1659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105288</xdr:rowOff>
    </xdr:from>
    <xdr:to>
      <xdr:col>36</xdr:col>
      <xdr:colOff>165100</xdr:colOff>
      <xdr:row>97</xdr:row>
      <xdr:rowOff>35438</xdr:rowOff>
    </xdr:to>
    <xdr:sp macro="" textlink="">
      <xdr:nvSpPr>
        <xdr:cNvPr id="480" name="フローチャート: 判断 479"/>
        <xdr:cNvSpPr/>
      </xdr:nvSpPr>
      <xdr:spPr>
        <a:xfrm>
          <a:off x="6921500" y="16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51965</xdr:rowOff>
    </xdr:from>
    <xdr:ext cx="534377" cy="259045"/>
    <xdr:sp macro="" textlink="">
      <xdr:nvSpPr>
        <xdr:cNvPr id="481" name="テキスト ボックス 480"/>
        <xdr:cNvSpPr txBox="1"/>
      </xdr:nvSpPr>
      <xdr:spPr>
        <a:xfrm>
          <a:off x="6705111" y="163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47837</xdr:rowOff>
    </xdr:from>
    <xdr:to>
      <xdr:col>55</xdr:col>
      <xdr:colOff>50800</xdr:colOff>
      <xdr:row>94</xdr:row>
      <xdr:rowOff>149437</xdr:rowOff>
    </xdr:to>
    <xdr:sp macro="" textlink="">
      <xdr:nvSpPr>
        <xdr:cNvPr id="487" name="楕円 486"/>
        <xdr:cNvSpPr/>
      </xdr:nvSpPr>
      <xdr:spPr>
        <a:xfrm>
          <a:off x="10426700" y="1616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70714</xdr:rowOff>
    </xdr:from>
    <xdr:ext cx="534377" cy="259045"/>
    <xdr:sp macro="" textlink="">
      <xdr:nvSpPr>
        <xdr:cNvPr id="488" name="普通建設事業費 （ うち更新整備　）該当値テキスト"/>
        <xdr:cNvSpPr txBox="1"/>
      </xdr:nvSpPr>
      <xdr:spPr>
        <a:xfrm>
          <a:off x="10528300" y="1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116503</xdr:rowOff>
    </xdr:from>
    <xdr:to>
      <xdr:col>50</xdr:col>
      <xdr:colOff>165100</xdr:colOff>
      <xdr:row>91</xdr:row>
      <xdr:rowOff>46653</xdr:rowOff>
    </xdr:to>
    <xdr:sp macro="" textlink="">
      <xdr:nvSpPr>
        <xdr:cNvPr id="489" name="楕円 488"/>
        <xdr:cNvSpPr/>
      </xdr:nvSpPr>
      <xdr:spPr>
        <a:xfrm>
          <a:off x="9588500" y="155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63180</xdr:rowOff>
    </xdr:from>
    <xdr:ext cx="599010" cy="259045"/>
    <xdr:sp macro="" textlink="">
      <xdr:nvSpPr>
        <xdr:cNvPr id="490" name="テキスト ボックス 489"/>
        <xdr:cNvSpPr txBox="1"/>
      </xdr:nvSpPr>
      <xdr:spPr>
        <a:xfrm>
          <a:off x="9339795" y="1532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118732</xdr:rowOff>
    </xdr:from>
    <xdr:to>
      <xdr:col>46</xdr:col>
      <xdr:colOff>38100</xdr:colOff>
      <xdr:row>94</xdr:row>
      <xdr:rowOff>48882</xdr:rowOff>
    </xdr:to>
    <xdr:sp macro="" textlink="">
      <xdr:nvSpPr>
        <xdr:cNvPr id="491" name="楕円 490"/>
        <xdr:cNvSpPr/>
      </xdr:nvSpPr>
      <xdr:spPr>
        <a:xfrm>
          <a:off x="8699500" y="160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65409</xdr:rowOff>
    </xdr:from>
    <xdr:ext cx="534377" cy="259045"/>
    <xdr:sp macro="" textlink="">
      <xdr:nvSpPr>
        <xdr:cNvPr id="492" name="テキスト ボックス 491"/>
        <xdr:cNvSpPr txBox="1"/>
      </xdr:nvSpPr>
      <xdr:spPr>
        <a:xfrm>
          <a:off x="8483111" y="158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44266</xdr:rowOff>
    </xdr:from>
    <xdr:to>
      <xdr:col>41</xdr:col>
      <xdr:colOff>101600</xdr:colOff>
      <xdr:row>93</xdr:row>
      <xdr:rowOff>145866</xdr:rowOff>
    </xdr:to>
    <xdr:sp macro="" textlink="">
      <xdr:nvSpPr>
        <xdr:cNvPr id="493" name="楕円 492"/>
        <xdr:cNvSpPr/>
      </xdr:nvSpPr>
      <xdr:spPr>
        <a:xfrm>
          <a:off x="7810500" y="159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162393</xdr:rowOff>
    </xdr:from>
    <xdr:ext cx="534377" cy="259045"/>
    <xdr:sp macro="" textlink="">
      <xdr:nvSpPr>
        <xdr:cNvPr id="494" name="テキスト ボックス 493"/>
        <xdr:cNvSpPr txBox="1"/>
      </xdr:nvSpPr>
      <xdr:spPr>
        <a:xfrm>
          <a:off x="7594111" y="1576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64069</xdr:rowOff>
    </xdr:from>
    <xdr:to>
      <xdr:col>36</xdr:col>
      <xdr:colOff>165100</xdr:colOff>
      <xdr:row>97</xdr:row>
      <xdr:rowOff>165669</xdr:rowOff>
    </xdr:to>
    <xdr:sp macro="" textlink="">
      <xdr:nvSpPr>
        <xdr:cNvPr id="495" name="楕円 494"/>
        <xdr:cNvSpPr/>
      </xdr:nvSpPr>
      <xdr:spPr>
        <a:xfrm>
          <a:off x="6921500" y="166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156796</xdr:rowOff>
    </xdr:from>
    <xdr:ext cx="534377" cy="259045"/>
    <xdr:sp macro="" textlink="">
      <xdr:nvSpPr>
        <xdr:cNvPr id="496" name="テキスト ボックス 495"/>
        <xdr:cNvSpPr txBox="1"/>
      </xdr:nvSpPr>
      <xdr:spPr>
        <a:xfrm>
          <a:off x="6705111" y="1678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20" name="直線コネクタ 519"/>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3"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4" name="直線コネクタ 523"/>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122225</xdr:rowOff>
    </xdr:from>
    <xdr:to>
      <xdr:col>85</xdr:col>
      <xdr:colOff>127000</xdr:colOff>
      <xdr:row>38</xdr:row>
      <xdr:rowOff>142557</xdr:rowOff>
    </xdr:to>
    <xdr:cxnSp macro="">
      <xdr:nvCxnSpPr>
        <xdr:cNvPr id="525" name="直線コネクタ 524"/>
        <xdr:cNvCxnSpPr/>
      </xdr:nvCxnSpPr>
      <xdr:spPr>
        <a:xfrm flipV="1">
          <a:off x="15481300" y="6637325"/>
          <a:ext cx="8382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6" name="災害復旧事業費平均値テキスト"/>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7" name="フローチャート: 判断 526"/>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142557</xdr:rowOff>
    </xdr:from>
    <xdr:to>
      <xdr:col>81</xdr:col>
      <xdr:colOff>50800</xdr:colOff>
      <xdr:row>38</xdr:row>
      <xdr:rowOff>155931</xdr:rowOff>
    </xdr:to>
    <xdr:cxnSp macro="">
      <xdr:nvCxnSpPr>
        <xdr:cNvPr id="528" name="直線コネクタ 527"/>
        <xdr:cNvCxnSpPr/>
      </xdr:nvCxnSpPr>
      <xdr:spPr>
        <a:xfrm flipV="1">
          <a:off x="14592300" y="6657657"/>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9" name="フローチャート: 判断 528"/>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30" name="テキスト ボックス 529"/>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155931</xdr:rowOff>
    </xdr:from>
    <xdr:to>
      <xdr:col>76</xdr:col>
      <xdr:colOff>114300</xdr:colOff>
      <xdr:row>39</xdr:row>
      <xdr:rowOff>7963</xdr:rowOff>
    </xdr:to>
    <xdr:cxnSp macro="">
      <xdr:nvCxnSpPr>
        <xdr:cNvPr id="531" name="直線コネクタ 530"/>
        <xdr:cNvCxnSpPr/>
      </xdr:nvCxnSpPr>
      <xdr:spPr>
        <a:xfrm flipV="1">
          <a:off x="13703300" y="6671031"/>
          <a:ext cx="8890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2" name="フローチャート: 判断 531"/>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3" name="テキスト ボックス 532"/>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84620</xdr:rowOff>
    </xdr:from>
    <xdr:to>
      <xdr:col>71</xdr:col>
      <xdr:colOff>177800</xdr:colOff>
      <xdr:row>39</xdr:row>
      <xdr:rowOff>7963</xdr:rowOff>
    </xdr:to>
    <xdr:cxnSp macro="">
      <xdr:nvCxnSpPr>
        <xdr:cNvPr id="534" name="直線コネクタ 533"/>
        <xdr:cNvCxnSpPr/>
      </xdr:nvCxnSpPr>
      <xdr:spPr>
        <a:xfrm>
          <a:off x="12814300" y="6599720"/>
          <a:ext cx="889000" cy="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5" name="フローチャート: 判断 534"/>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6" name="テキスト ボックス 535"/>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7" name="フローチャート: 判断 536"/>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8" name="テキスト ボックス 537"/>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71425</xdr:rowOff>
    </xdr:from>
    <xdr:to>
      <xdr:col>85</xdr:col>
      <xdr:colOff>177800</xdr:colOff>
      <xdr:row>39</xdr:row>
      <xdr:rowOff>1575</xdr:rowOff>
    </xdr:to>
    <xdr:sp macro="" textlink="">
      <xdr:nvSpPr>
        <xdr:cNvPr id="544" name="楕円 543"/>
        <xdr:cNvSpPr/>
      </xdr:nvSpPr>
      <xdr:spPr>
        <a:xfrm>
          <a:off x="16268700" y="65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44582</xdr:rowOff>
    </xdr:from>
    <xdr:ext cx="469744" cy="259045"/>
    <xdr:sp macro="" textlink="">
      <xdr:nvSpPr>
        <xdr:cNvPr id="545" name="災害復旧事業費該当値テキスト"/>
        <xdr:cNvSpPr txBox="1"/>
      </xdr:nvSpPr>
      <xdr:spPr>
        <a:xfrm>
          <a:off x="16370300" y="655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91757</xdr:rowOff>
    </xdr:from>
    <xdr:to>
      <xdr:col>81</xdr:col>
      <xdr:colOff>101600</xdr:colOff>
      <xdr:row>39</xdr:row>
      <xdr:rowOff>21907</xdr:rowOff>
    </xdr:to>
    <xdr:sp macro="" textlink="">
      <xdr:nvSpPr>
        <xdr:cNvPr id="546" name="楕円 545"/>
        <xdr:cNvSpPr/>
      </xdr:nvSpPr>
      <xdr:spPr>
        <a:xfrm>
          <a:off x="15430500" y="66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13034</xdr:rowOff>
    </xdr:from>
    <xdr:ext cx="469744" cy="259045"/>
    <xdr:sp macro="" textlink="">
      <xdr:nvSpPr>
        <xdr:cNvPr id="547" name="テキスト ボックス 546"/>
        <xdr:cNvSpPr txBox="1"/>
      </xdr:nvSpPr>
      <xdr:spPr>
        <a:xfrm>
          <a:off x="15246428" y="669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105131</xdr:rowOff>
    </xdr:from>
    <xdr:to>
      <xdr:col>76</xdr:col>
      <xdr:colOff>165100</xdr:colOff>
      <xdr:row>39</xdr:row>
      <xdr:rowOff>35281</xdr:rowOff>
    </xdr:to>
    <xdr:sp macro="" textlink="">
      <xdr:nvSpPr>
        <xdr:cNvPr id="548" name="楕円 547"/>
        <xdr:cNvSpPr/>
      </xdr:nvSpPr>
      <xdr:spPr>
        <a:xfrm>
          <a:off x="14541500" y="66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26408</xdr:rowOff>
    </xdr:from>
    <xdr:ext cx="469744" cy="259045"/>
    <xdr:sp macro="" textlink="">
      <xdr:nvSpPr>
        <xdr:cNvPr id="549" name="テキスト ボックス 548"/>
        <xdr:cNvSpPr txBox="1"/>
      </xdr:nvSpPr>
      <xdr:spPr>
        <a:xfrm>
          <a:off x="14357428" y="671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128613</xdr:rowOff>
    </xdr:from>
    <xdr:to>
      <xdr:col>72</xdr:col>
      <xdr:colOff>38100</xdr:colOff>
      <xdr:row>39</xdr:row>
      <xdr:rowOff>58763</xdr:rowOff>
    </xdr:to>
    <xdr:sp macro="" textlink="">
      <xdr:nvSpPr>
        <xdr:cNvPr id="550" name="楕円 549"/>
        <xdr:cNvSpPr/>
      </xdr:nvSpPr>
      <xdr:spPr>
        <a:xfrm>
          <a:off x="13652500" y="66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49890</xdr:rowOff>
    </xdr:from>
    <xdr:ext cx="469744" cy="259045"/>
    <xdr:sp macro="" textlink="">
      <xdr:nvSpPr>
        <xdr:cNvPr id="551" name="テキスト ボックス 550"/>
        <xdr:cNvSpPr txBox="1"/>
      </xdr:nvSpPr>
      <xdr:spPr>
        <a:xfrm>
          <a:off x="13468428" y="673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33820</xdr:rowOff>
    </xdr:from>
    <xdr:to>
      <xdr:col>67</xdr:col>
      <xdr:colOff>101600</xdr:colOff>
      <xdr:row>38</xdr:row>
      <xdr:rowOff>135420</xdr:rowOff>
    </xdr:to>
    <xdr:sp macro="" textlink="">
      <xdr:nvSpPr>
        <xdr:cNvPr id="552" name="楕円 551"/>
        <xdr:cNvSpPr/>
      </xdr:nvSpPr>
      <xdr:spPr>
        <a:xfrm>
          <a:off x="12763500" y="65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151947</xdr:rowOff>
    </xdr:from>
    <xdr:ext cx="534377" cy="259045"/>
    <xdr:sp macro="" textlink="">
      <xdr:nvSpPr>
        <xdr:cNvPr id="553" name="テキスト ボックス 552"/>
        <xdr:cNvSpPr txBox="1"/>
      </xdr:nvSpPr>
      <xdr:spPr>
        <a:xfrm>
          <a:off x="12547111" y="632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6" name="直線コネクタ 625"/>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7"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8" name="直線コネクタ 627"/>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9"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30" name="直線コネクタ 629"/>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88443</xdr:rowOff>
    </xdr:from>
    <xdr:to>
      <xdr:col>85</xdr:col>
      <xdr:colOff>127000</xdr:colOff>
      <xdr:row>72</xdr:row>
      <xdr:rowOff>94462</xdr:rowOff>
    </xdr:to>
    <xdr:cxnSp macro="">
      <xdr:nvCxnSpPr>
        <xdr:cNvPr id="631" name="直線コネクタ 630"/>
        <xdr:cNvCxnSpPr/>
      </xdr:nvCxnSpPr>
      <xdr:spPr>
        <a:xfrm flipV="1">
          <a:off x="15481300" y="12432843"/>
          <a:ext cx="8382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32" name="公債費平均値テキスト"/>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3" name="フローチャート: 判断 632"/>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94462</xdr:rowOff>
    </xdr:from>
    <xdr:to>
      <xdr:col>81</xdr:col>
      <xdr:colOff>50800</xdr:colOff>
      <xdr:row>73</xdr:row>
      <xdr:rowOff>15151</xdr:rowOff>
    </xdr:to>
    <xdr:cxnSp macro="">
      <xdr:nvCxnSpPr>
        <xdr:cNvPr id="634" name="直線コネクタ 633"/>
        <xdr:cNvCxnSpPr/>
      </xdr:nvCxnSpPr>
      <xdr:spPr>
        <a:xfrm flipV="1">
          <a:off x="14592300" y="12438862"/>
          <a:ext cx="889000" cy="9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5" name="フローチャート: 判断 634"/>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6" name="テキスト ボックス 635"/>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14236</xdr:rowOff>
    </xdr:from>
    <xdr:to>
      <xdr:col>76</xdr:col>
      <xdr:colOff>114300</xdr:colOff>
      <xdr:row>73</xdr:row>
      <xdr:rowOff>15151</xdr:rowOff>
    </xdr:to>
    <xdr:cxnSp macro="">
      <xdr:nvCxnSpPr>
        <xdr:cNvPr id="637" name="直線コネクタ 636"/>
        <xdr:cNvCxnSpPr/>
      </xdr:nvCxnSpPr>
      <xdr:spPr>
        <a:xfrm>
          <a:off x="13703300" y="1253008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8" name="フローチャート: 判断 637"/>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83621</xdr:rowOff>
    </xdr:from>
    <xdr:ext cx="534377" cy="259045"/>
    <xdr:sp macro="" textlink="">
      <xdr:nvSpPr>
        <xdr:cNvPr id="639" name="テキスト ボックス 638"/>
        <xdr:cNvSpPr txBox="1"/>
      </xdr:nvSpPr>
      <xdr:spPr>
        <a:xfrm>
          <a:off x="14325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12471</xdr:rowOff>
    </xdr:from>
    <xdr:to>
      <xdr:col>71</xdr:col>
      <xdr:colOff>177800</xdr:colOff>
      <xdr:row>73</xdr:row>
      <xdr:rowOff>14236</xdr:rowOff>
    </xdr:to>
    <xdr:cxnSp macro="">
      <xdr:nvCxnSpPr>
        <xdr:cNvPr id="640" name="直線コネクタ 639"/>
        <xdr:cNvCxnSpPr/>
      </xdr:nvCxnSpPr>
      <xdr:spPr>
        <a:xfrm>
          <a:off x="12814300" y="12528321"/>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41" name="フローチャート: 判断 640"/>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71137</xdr:rowOff>
    </xdr:from>
    <xdr:ext cx="534377" cy="259045"/>
    <xdr:sp macro="" textlink="">
      <xdr:nvSpPr>
        <xdr:cNvPr id="642" name="テキスト ボックス 641"/>
        <xdr:cNvSpPr txBox="1"/>
      </xdr:nvSpPr>
      <xdr:spPr>
        <a:xfrm>
          <a:off x="13436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3" name="フローチャート: 判断 642"/>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68711</xdr:rowOff>
    </xdr:from>
    <xdr:ext cx="534377" cy="259045"/>
    <xdr:sp macro="" textlink="">
      <xdr:nvSpPr>
        <xdr:cNvPr id="644" name="テキスト ボックス 643"/>
        <xdr:cNvSpPr txBox="1"/>
      </xdr:nvSpPr>
      <xdr:spPr>
        <a:xfrm>
          <a:off x="12547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37643</xdr:rowOff>
    </xdr:from>
    <xdr:to>
      <xdr:col>85</xdr:col>
      <xdr:colOff>177800</xdr:colOff>
      <xdr:row>72</xdr:row>
      <xdr:rowOff>139243</xdr:rowOff>
    </xdr:to>
    <xdr:sp macro="" textlink="">
      <xdr:nvSpPr>
        <xdr:cNvPr id="650" name="楕円 649"/>
        <xdr:cNvSpPr/>
      </xdr:nvSpPr>
      <xdr:spPr>
        <a:xfrm>
          <a:off x="16268700" y="123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60520</xdr:rowOff>
    </xdr:from>
    <xdr:ext cx="534377" cy="259045"/>
    <xdr:sp macro="" textlink="">
      <xdr:nvSpPr>
        <xdr:cNvPr id="651" name="公債費該当値テキスト"/>
        <xdr:cNvSpPr txBox="1"/>
      </xdr:nvSpPr>
      <xdr:spPr>
        <a:xfrm>
          <a:off x="16370300" y="1223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43662</xdr:rowOff>
    </xdr:from>
    <xdr:to>
      <xdr:col>81</xdr:col>
      <xdr:colOff>101600</xdr:colOff>
      <xdr:row>72</xdr:row>
      <xdr:rowOff>145262</xdr:rowOff>
    </xdr:to>
    <xdr:sp macro="" textlink="">
      <xdr:nvSpPr>
        <xdr:cNvPr id="652" name="楕円 651"/>
        <xdr:cNvSpPr/>
      </xdr:nvSpPr>
      <xdr:spPr>
        <a:xfrm>
          <a:off x="15430500" y="123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161789</xdr:rowOff>
    </xdr:from>
    <xdr:ext cx="534377" cy="259045"/>
    <xdr:sp macro="" textlink="">
      <xdr:nvSpPr>
        <xdr:cNvPr id="653" name="テキスト ボックス 652"/>
        <xdr:cNvSpPr txBox="1"/>
      </xdr:nvSpPr>
      <xdr:spPr>
        <a:xfrm>
          <a:off x="15214111" y="121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135801</xdr:rowOff>
    </xdr:from>
    <xdr:to>
      <xdr:col>76</xdr:col>
      <xdr:colOff>165100</xdr:colOff>
      <xdr:row>73</xdr:row>
      <xdr:rowOff>65951</xdr:rowOff>
    </xdr:to>
    <xdr:sp macro="" textlink="">
      <xdr:nvSpPr>
        <xdr:cNvPr id="654" name="楕円 653"/>
        <xdr:cNvSpPr/>
      </xdr:nvSpPr>
      <xdr:spPr>
        <a:xfrm>
          <a:off x="14541500" y="1248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82478</xdr:rowOff>
    </xdr:from>
    <xdr:ext cx="534377" cy="259045"/>
    <xdr:sp macro="" textlink="">
      <xdr:nvSpPr>
        <xdr:cNvPr id="655" name="テキスト ボックス 654"/>
        <xdr:cNvSpPr txBox="1"/>
      </xdr:nvSpPr>
      <xdr:spPr>
        <a:xfrm>
          <a:off x="14325111" y="1225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134886</xdr:rowOff>
    </xdr:from>
    <xdr:to>
      <xdr:col>72</xdr:col>
      <xdr:colOff>38100</xdr:colOff>
      <xdr:row>73</xdr:row>
      <xdr:rowOff>65036</xdr:rowOff>
    </xdr:to>
    <xdr:sp macro="" textlink="">
      <xdr:nvSpPr>
        <xdr:cNvPr id="656" name="楕円 655"/>
        <xdr:cNvSpPr/>
      </xdr:nvSpPr>
      <xdr:spPr>
        <a:xfrm>
          <a:off x="13652500" y="124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81563</xdr:rowOff>
    </xdr:from>
    <xdr:ext cx="534377" cy="259045"/>
    <xdr:sp macro="" textlink="">
      <xdr:nvSpPr>
        <xdr:cNvPr id="657" name="テキスト ボックス 656"/>
        <xdr:cNvSpPr txBox="1"/>
      </xdr:nvSpPr>
      <xdr:spPr>
        <a:xfrm>
          <a:off x="13436111" y="1225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133121</xdr:rowOff>
    </xdr:from>
    <xdr:to>
      <xdr:col>67</xdr:col>
      <xdr:colOff>101600</xdr:colOff>
      <xdr:row>73</xdr:row>
      <xdr:rowOff>63271</xdr:rowOff>
    </xdr:to>
    <xdr:sp macro="" textlink="">
      <xdr:nvSpPr>
        <xdr:cNvPr id="658" name="楕円 657"/>
        <xdr:cNvSpPr/>
      </xdr:nvSpPr>
      <xdr:spPr>
        <a:xfrm>
          <a:off x="12763500" y="124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79798</xdr:rowOff>
    </xdr:from>
    <xdr:ext cx="534377" cy="259045"/>
    <xdr:sp macro="" textlink="">
      <xdr:nvSpPr>
        <xdr:cNvPr id="659" name="テキスト ボックス 658"/>
        <xdr:cNvSpPr txBox="1"/>
      </xdr:nvSpPr>
      <xdr:spPr>
        <a:xfrm>
          <a:off x="12547111" y="1225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81" name="直線コネクタ 680"/>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2"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3" name="直線コネクタ 682"/>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4"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5" name="直線コネクタ 684"/>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96014</xdr:rowOff>
    </xdr:from>
    <xdr:to>
      <xdr:col>85</xdr:col>
      <xdr:colOff>127000</xdr:colOff>
      <xdr:row>95</xdr:row>
      <xdr:rowOff>116131</xdr:rowOff>
    </xdr:to>
    <xdr:cxnSp macro="">
      <xdr:nvCxnSpPr>
        <xdr:cNvPr id="686" name="直線コネクタ 685"/>
        <xdr:cNvCxnSpPr/>
      </xdr:nvCxnSpPr>
      <xdr:spPr>
        <a:xfrm>
          <a:off x="15481300" y="16383764"/>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48468</xdr:rowOff>
    </xdr:from>
    <xdr:ext cx="534377" cy="259045"/>
    <xdr:sp macro="" textlink="">
      <xdr:nvSpPr>
        <xdr:cNvPr id="687" name="積立金平均値テキスト"/>
        <xdr:cNvSpPr txBox="1"/>
      </xdr:nvSpPr>
      <xdr:spPr>
        <a:xfrm>
          <a:off x="16370300" y="1650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8" name="フローチャート: 判断 687"/>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152662</xdr:rowOff>
    </xdr:from>
    <xdr:to>
      <xdr:col>81</xdr:col>
      <xdr:colOff>50800</xdr:colOff>
      <xdr:row>95</xdr:row>
      <xdr:rowOff>96014</xdr:rowOff>
    </xdr:to>
    <xdr:cxnSp macro="">
      <xdr:nvCxnSpPr>
        <xdr:cNvPr id="689" name="直線コネクタ 688"/>
        <xdr:cNvCxnSpPr/>
      </xdr:nvCxnSpPr>
      <xdr:spPr>
        <a:xfrm>
          <a:off x="14592300" y="16268962"/>
          <a:ext cx="889000" cy="1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90" name="フローチャート: 判断 689"/>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20716</xdr:rowOff>
    </xdr:from>
    <xdr:ext cx="534377" cy="259045"/>
    <xdr:sp macro="" textlink="">
      <xdr:nvSpPr>
        <xdr:cNvPr id="691" name="テキスト ボックス 690"/>
        <xdr:cNvSpPr txBox="1"/>
      </xdr:nvSpPr>
      <xdr:spPr>
        <a:xfrm>
          <a:off x="15214111" y="166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152662</xdr:rowOff>
    </xdr:from>
    <xdr:to>
      <xdr:col>76</xdr:col>
      <xdr:colOff>114300</xdr:colOff>
      <xdr:row>95</xdr:row>
      <xdr:rowOff>42545</xdr:rowOff>
    </xdr:to>
    <xdr:cxnSp macro="">
      <xdr:nvCxnSpPr>
        <xdr:cNvPr id="692" name="直線コネクタ 691"/>
        <xdr:cNvCxnSpPr/>
      </xdr:nvCxnSpPr>
      <xdr:spPr>
        <a:xfrm flipV="1">
          <a:off x="13703300" y="16268962"/>
          <a:ext cx="8890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3" name="フローチャート: 判断 692"/>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13400</xdr:rowOff>
    </xdr:from>
    <xdr:ext cx="534377" cy="259045"/>
    <xdr:sp macro="" textlink="">
      <xdr:nvSpPr>
        <xdr:cNvPr id="694" name="テキスト ボックス 693"/>
        <xdr:cNvSpPr txBox="1"/>
      </xdr:nvSpPr>
      <xdr:spPr>
        <a:xfrm>
          <a:off x="14325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42545</xdr:rowOff>
    </xdr:from>
    <xdr:to>
      <xdr:col>71</xdr:col>
      <xdr:colOff>177800</xdr:colOff>
      <xdr:row>96</xdr:row>
      <xdr:rowOff>71737</xdr:rowOff>
    </xdr:to>
    <xdr:cxnSp macro="">
      <xdr:nvCxnSpPr>
        <xdr:cNvPr id="695" name="直線コネクタ 694"/>
        <xdr:cNvCxnSpPr/>
      </xdr:nvCxnSpPr>
      <xdr:spPr>
        <a:xfrm flipV="1">
          <a:off x="12814300" y="16330295"/>
          <a:ext cx="889000" cy="2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6" name="フローチャート: 判断 695"/>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149212</xdr:rowOff>
    </xdr:from>
    <xdr:ext cx="534377" cy="259045"/>
    <xdr:sp macro="" textlink="">
      <xdr:nvSpPr>
        <xdr:cNvPr id="697" name="テキスト ボックス 696"/>
        <xdr:cNvSpPr txBox="1"/>
      </xdr:nvSpPr>
      <xdr:spPr>
        <a:xfrm>
          <a:off x="13436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8" name="フローチャート: 判断 697"/>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9" name="テキスト ボックス 698"/>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65331</xdr:rowOff>
    </xdr:from>
    <xdr:to>
      <xdr:col>85</xdr:col>
      <xdr:colOff>177800</xdr:colOff>
      <xdr:row>95</xdr:row>
      <xdr:rowOff>166931</xdr:rowOff>
    </xdr:to>
    <xdr:sp macro="" textlink="">
      <xdr:nvSpPr>
        <xdr:cNvPr id="705" name="楕円 704"/>
        <xdr:cNvSpPr/>
      </xdr:nvSpPr>
      <xdr:spPr>
        <a:xfrm>
          <a:off x="16268700" y="163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88208</xdr:rowOff>
    </xdr:from>
    <xdr:ext cx="534377" cy="259045"/>
    <xdr:sp macro="" textlink="">
      <xdr:nvSpPr>
        <xdr:cNvPr id="706" name="積立金該当値テキスト"/>
        <xdr:cNvSpPr txBox="1"/>
      </xdr:nvSpPr>
      <xdr:spPr>
        <a:xfrm>
          <a:off x="16370300" y="1620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45214</xdr:rowOff>
    </xdr:from>
    <xdr:to>
      <xdr:col>81</xdr:col>
      <xdr:colOff>101600</xdr:colOff>
      <xdr:row>95</xdr:row>
      <xdr:rowOff>146814</xdr:rowOff>
    </xdr:to>
    <xdr:sp macro="" textlink="">
      <xdr:nvSpPr>
        <xdr:cNvPr id="707" name="楕円 706"/>
        <xdr:cNvSpPr/>
      </xdr:nvSpPr>
      <xdr:spPr>
        <a:xfrm>
          <a:off x="15430500" y="1633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163341</xdr:rowOff>
    </xdr:from>
    <xdr:ext cx="534377" cy="259045"/>
    <xdr:sp macro="" textlink="">
      <xdr:nvSpPr>
        <xdr:cNvPr id="708" name="テキスト ボックス 707"/>
        <xdr:cNvSpPr txBox="1"/>
      </xdr:nvSpPr>
      <xdr:spPr>
        <a:xfrm>
          <a:off x="15214111" y="1610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101862</xdr:rowOff>
    </xdr:from>
    <xdr:to>
      <xdr:col>76</xdr:col>
      <xdr:colOff>165100</xdr:colOff>
      <xdr:row>95</xdr:row>
      <xdr:rowOff>32012</xdr:rowOff>
    </xdr:to>
    <xdr:sp macro="" textlink="">
      <xdr:nvSpPr>
        <xdr:cNvPr id="709" name="楕円 708"/>
        <xdr:cNvSpPr/>
      </xdr:nvSpPr>
      <xdr:spPr>
        <a:xfrm>
          <a:off x="14541500" y="1621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48539</xdr:rowOff>
    </xdr:from>
    <xdr:ext cx="534377" cy="259045"/>
    <xdr:sp macro="" textlink="">
      <xdr:nvSpPr>
        <xdr:cNvPr id="710" name="テキスト ボックス 709"/>
        <xdr:cNvSpPr txBox="1"/>
      </xdr:nvSpPr>
      <xdr:spPr>
        <a:xfrm>
          <a:off x="14325111" y="1599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163195</xdr:rowOff>
    </xdr:from>
    <xdr:to>
      <xdr:col>72</xdr:col>
      <xdr:colOff>38100</xdr:colOff>
      <xdr:row>95</xdr:row>
      <xdr:rowOff>93345</xdr:rowOff>
    </xdr:to>
    <xdr:sp macro="" textlink="">
      <xdr:nvSpPr>
        <xdr:cNvPr id="711" name="楕円 710"/>
        <xdr:cNvSpPr/>
      </xdr:nvSpPr>
      <xdr:spPr>
        <a:xfrm>
          <a:off x="1365250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109872</xdr:rowOff>
    </xdr:from>
    <xdr:ext cx="534377" cy="259045"/>
    <xdr:sp macro="" textlink="">
      <xdr:nvSpPr>
        <xdr:cNvPr id="712" name="テキスト ボックス 711"/>
        <xdr:cNvSpPr txBox="1"/>
      </xdr:nvSpPr>
      <xdr:spPr>
        <a:xfrm>
          <a:off x="13436111" y="160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20937</xdr:rowOff>
    </xdr:from>
    <xdr:to>
      <xdr:col>67</xdr:col>
      <xdr:colOff>101600</xdr:colOff>
      <xdr:row>96</xdr:row>
      <xdr:rowOff>122537</xdr:rowOff>
    </xdr:to>
    <xdr:sp macro="" textlink="">
      <xdr:nvSpPr>
        <xdr:cNvPr id="713" name="楕円 712"/>
        <xdr:cNvSpPr/>
      </xdr:nvSpPr>
      <xdr:spPr>
        <a:xfrm>
          <a:off x="12763500" y="164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139064</xdr:rowOff>
    </xdr:from>
    <xdr:ext cx="534377" cy="259045"/>
    <xdr:sp macro="" textlink="">
      <xdr:nvSpPr>
        <xdr:cNvPr id="714" name="テキスト ボックス 713"/>
        <xdr:cNvSpPr txBox="1"/>
      </xdr:nvSpPr>
      <xdr:spPr>
        <a:xfrm>
          <a:off x="12547111" y="162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6" name="直線コネクタ 735"/>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9"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40" name="直線コネクタ 739"/>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2" name="投資及び出資金平均値テキスト"/>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3" name="フローチャート: 判断 742"/>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5" name="フローチャート: 判断 744"/>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6" name="テキスト ボックス 745"/>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8" name="フローチャート: 判断 747"/>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9" name="テキスト ボックス 748"/>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138602</xdr:rowOff>
    </xdr:from>
    <xdr:to>
      <xdr:col>102</xdr:col>
      <xdr:colOff>114300</xdr:colOff>
      <xdr:row>38</xdr:row>
      <xdr:rowOff>139700</xdr:rowOff>
    </xdr:to>
    <xdr:cxnSp macro="">
      <xdr:nvCxnSpPr>
        <xdr:cNvPr id="750" name="直線コネクタ 749"/>
        <xdr:cNvCxnSpPr/>
      </xdr:nvCxnSpPr>
      <xdr:spPr>
        <a:xfrm>
          <a:off x="18656300" y="6653702"/>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51" name="フローチャート: 判断 750"/>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2" name="テキスト ボックス 751"/>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3" name="フローチャート: 判断 752"/>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4" name="テキスト ボックス 753"/>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87802</xdr:rowOff>
    </xdr:from>
    <xdr:to>
      <xdr:col>98</xdr:col>
      <xdr:colOff>38100</xdr:colOff>
      <xdr:row>39</xdr:row>
      <xdr:rowOff>17952</xdr:rowOff>
    </xdr:to>
    <xdr:sp macro="" textlink="">
      <xdr:nvSpPr>
        <xdr:cNvPr id="768" name="楕円 767"/>
        <xdr:cNvSpPr/>
      </xdr:nvSpPr>
      <xdr:spPr>
        <a:xfrm>
          <a:off x="18605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9079</xdr:rowOff>
    </xdr:from>
    <xdr:ext cx="313932" cy="259045"/>
    <xdr:sp macro="" textlink="">
      <xdr:nvSpPr>
        <xdr:cNvPr id="769" name="テキスト ボックス 768"/>
        <xdr:cNvSpPr txBox="1"/>
      </xdr:nvSpPr>
      <xdr:spPr>
        <a:xfrm>
          <a:off x="18499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3" name="直線コネクタ 792"/>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6"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7" name="直線コネクタ 796"/>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144196</xdr:rowOff>
    </xdr:from>
    <xdr:to>
      <xdr:col>116</xdr:col>
      <xdr:colOff>63500</xdr:colOff>
      <xdr:row>59</xdr:row>
      <xdr:rowOff>42202</xdr:rowOff>
    </xdr:to>
    <xdr:cxnSp macro="">
      <xdr:nvCxnSpPr>
        <xdr:cNvPr id="798" name="直線コネクタ 797"/>
        <xdr:cNvCxnSpPr/>
      </xdr:nvCxnSpPr>
      <xdr:spPr>
        <a:xfrm>
          <a:off x="21323300" y="10088296"/>
          <a:ext cx="838200" cy="6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9" name="貸付金平均値テキスト"/>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800" name="フローチャート: 判断 799"/>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144196</xdr:rowOff>
    </xdr:from>
    <xdr:to>
      <xdr:col>111</xdr:col>
      <xdr:colOff>177800</xdr:colOff>
      <xdr:row>59</xdr:row>
      <xdr:rowOff>2197</xdr:rowOff>
    </xdr:to>
    <xdr:cxnSp macro="">
      <xdr:nvCxnSpPr>
        <xdr:cNvPr id="801" name="直線コネクタ 800"/>
        <xdr:cNvCxnSpPr/>
      </xdr:nvCxnSpPr>
      <xdr:spPr>
        <a:xfrm flipV="1">
          <a:off x="20434300" y="10088296"/>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2" name="フローチャート: 判断 801"/>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3" name="テキスト ボックス 802"/>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2197</xdr:rowOff>
    </xdr:from>
    <xdr:to>
      <xdr:col>107</xdr:col>
      <xdr:colOff>50800</xdr:colOff>
      <xdr:row>59</xdr:row>
      <xdr:rowOff>12141</xdr:rowOff>
    </xdr:to>
    <xdr:cxnSp macro="">
      <xdr:nvCxnSpPr>
        <xdr:cNvPr id="804" name="直線コネクタ 803"/>
        <xdr:cNvCxnSpPr/>
      </xdr:nvCxnSpPr>
      <xdr:spPr>
        <a:xfrm flipV="1">
          <a:off x="19545300" y="10117747"/>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5" name="フローチャート: 判断 804"/>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6" name="テキスト ボックス 805"/>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170561</xdr:rowOff>
    </xdr:from>
    <xdr:to>
      <xdr:col>102</xdr:col>
      <xdr:colOff>114300</xdr:colOff>
      <xdr:row>59</xdr:row>
      <xdr:rowOff>12141</xdr:rowOff>
    </xdr:to>
    <xdr:cxnSp macro="">
      <xdr:nvCxnSpPr>
        <xdr:cNvPr id="807" name="直線コネクタ 806"/>
        <xdr:cNvCxnSpPr/>
      </xdr:nvCxnSpPr>
      <xdr:spPr>
        <a:xfrm>
          <a:off x="18656300" y="1011466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8" name="フローチャート: 判断 807"/>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9" name="テキスト ボックス 808"/>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10" name="フローチャート: 判断 809"/>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11" name="テキスト ボックス 810"/>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162852</xdr:rowOff>
    </xdr:from>
    <xdr:to>
      <xdr:col>116</xdr:col>
      <xdr:colOff>114300</xdr:colOff>
      <xdr:row>59</xdr:row>
      <xdr:rowOff>93002</xdr:rowOff>
    </xdr:to>
    <xdr:sp macro="" textlink="">
      <xdr:nvSpPr>
        <xdr:cNvPr id="817" name="楕円 816"/>
        <xdr:cNvSpPr/>
      </xdr:nvSpPr>
      <xdr:spPr>
        <a:xfrm>
          <a:off x="22110700" y="101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77779</xdr:rowOff>
    </xdr:from>
    <xdr:ext cx="313932" cy="259045"/>
    <xdr:sp macro="" textlink="">
      <xdr:nvSpPr>
        <xdr:cNvPr id="818" name="貸付金該当値テキスト"/>
        <xdr:cNvSpPr txBox="1"/>
      </xdr:nvSpPr>
      <xdr:spPr>
        <a:xfrm>
          <a:off x="22212300" y="10021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93396</xdr:rowOff>
    </xdr:from>
    <xdr:to>
      <xdr:col>112</xdr:col>
      <xdr:colOff>38100</xdr:colOff>
      <xdr:row>59</xdr:row>
      <xdr:rowOff>23546</xdr:rowOff>
    </xdr:to>
    <xdr:sp macro="" textlink="">
      <xdr:nvSpPr>
        <xdr:cNvPr id="819" name="楕円 818"/>
        <xdr:cNvSpPr/>
      </xdr:nvSpPr>
      <xdr:spPr>
        <a:xfrm>
          <a:off x="21272500" y="100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14673</xdr:rowOff>
    </xdr:from>
    <xdr:ext cx="469744" cy="259045"/>
    <xdr:sp macro="" textlink="">
      <xdr:nvSpPr>
        <xdr:cNvPr id="820" name="テキスト ボックス 819"/>
        <xdr:cNvSpPr txBox="1"/>
      </xdr:nvSpPr>
      <xdr:spPr>
        <a:xfrm>
          <a:off x="21088428" y="101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122847</xdr:rowOff>
    </xdr:from>
    <xdr:to>
      <xdr:col>107</xdr:col>
      <xdr:colOff>101600</xdr:colOff>
      <xdr:row>59</xdr:row>
      <xdr:rowOff>52997</xdr:rowOff>
    </xdr:to>
    <xdr:sp macro="" textlink="">
      <xdr:nvSpPr>
        <xdr:cNvPr id="821" name="楕円 820"/>
        <xdr:cNvSpPr/>
      </xdr:nvSpPr>
      <xdr:spPr>
        <a:xfrm>
          <a:off x="20383500" y="100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44124</xdr:rowOff>
    </xdr:from>
    <xdr:ext cx="469744" cy="259045"/>
    <xdr:sp macro="" textlink="">
      <xdr:nvSpPr>
        <xdr:cNvPr id="822" name="テキスト ボックス 821"/>
        <xdr:cNvSpPr txBox="1"/>
      </xdr:nvSpPr>
      <xdr:spPr>
        <a:xfrm>
          <a:off x="20199428" y="1015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132791</xdr:rowOff>
    </xdr:from>
    <xdr:to>
      <xdr:col>102</xdr:col>
      <xdr:colOff>165100</xdr:colOff>
      <xdr:row>59</xdr:row>
      <xdr:rowOff>62941</xdr:rowOff>
    </xdr:to>
    <xdr:sp macro="" textlink="">
      <xdr:nvSpPr>
        <xdr:cNvPr id="823" name="楕円 822"/>
        <xdr:cNvSpPr/>
      </xdr:nvSpPr>
      <xdr:spPr>
        <a:xfrm>
          <a:off x="19494500" y="100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54068</xdr:rowOff>
    </xdr:from>
    <xdr:ext cx="378565" cy="259045"/>
    <xdr:sp macro="" textlink="">
      <xdr:nvSpPr>
        <xdr:cNvPr id="824" name="テキスト ボックス 823"/>
        <xdr:cNvSpPr txBox="1"/>
      </xdr:nvSpPr>
      <xdr:spPr>
        <a:xfrm>
          <a:off x="19356017" y="10169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119761</xdr:rowOff>
    </xdr:from>
    <xdr:to>
      <xdr:col>98</xdr:col>
      <xdr:colOff>38100</xdr:colOff>
      <xdr:row>59</xdr:row>
      <xdr:rowOff>49911</xdr:rowOff>
    </xdr:to>
    <xdr:sp macro="" textlink="">
      <xdr:nvSpPr>
        <xdr:cNvPr id="825" name="楕円 824"/>
        <xdr:cNvSpPr/>
      </xdr:nvSpPr>
      <xdr:spPr>
        <a:xfrm>
          <a:off x="18605500" y="10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41038</xdr:rowOff>
    </xdr:from>
    <xdr:ext cx="469744" cy="259045"/>
    <xdr:sp macro="" textlink="">
      <xdr:nvSpPr>
        <xdr:cNvPr id="826" name="テキスト ボックス 825"/>
        <xdr:cNvSpPr txBox="1"/>
      </xdr:nvSpPr>
      <xdr:spPr>
        <a:xfrm>
          <a:off x="18421428" y="1015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7" name="テキスト ボックス 84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9" name="テキスト ボックス 84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92968</xdr:rowOff>
    </xdr:from>
    <xdr:to>
      <xdr:col>116</xdr:col>
      <xdr:colOff>62864</xdr:colOff>
      <xdr:row>78</xdr:row>
      <xdr:rowOff>143259</xdr:rowOff>
    </xdr:to>
    <xdr:cxnSp macro="">
      <xdr:nvCxnSpPr>
        <xdr:cNvPr id="853" name="直線コネクタ 852"/>
        <xdr:cNvCxnSpPr/>
      </xdr:nvCxnSpPr>
      <xdr:spPr>
        <a:xfrm flipV="1">
          <a:off x="22159595" y="12265918"/>
          <a:ext cx="1269"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147086</xdr:rowOff>
    </xdr:from>
    <xdr:ext cx="534377" cy="259045"/>
    <xdr:sp macro="" textlink="">
      <xdr:nvSpPr>
        <xdr:cNvPr id="854" name="繰出金最小値テキスト"/>
        <xdr:cNvSpPr txBox="1"/>
      </xdr:nvSpPr>
      <xdr:spPr>
        <a:xfrm>
          <a:off x="22212300" y="135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143259</xdr:rowOff>
    </xdr:from>
    <xdr:to>
      <xdr:col>116</xdr:col>
      <xdr:colOff>152400</xdr:colOff>
      <xdr:row>78</xdr:row>
      <xdr:rowOff>143259</xdr:rowOff>
    </xdr:to>
    <xdr:cxnSp macro="">
      <xdr:nvCxnSpPr>
        <xdr:cNvPr id="855" name="直線コネクタ 854"/>
        <xdr:cNvCxnSpPr/>
      </xdr:nvCxnSpPr>
      <xdr:spPr>
        <a:xfrm>
          <a:off x="22072600" y="135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39645</xdr:rowOff>
    </xdr:from>
    <xdr:ext cx="534377" cy="259045"/>
    <xdr:sp macro="" textlink="">
      <xdr:nvSpPr>
        <xdr:cNvPr id="856" name="繰出金最大値テキスト"/>
        <xdr:cNvSpPr txBox="1"/>
      </xdr:nvSpPr>
      <xdr:spPr>
        <a:xfrm>
          <a:off x="22212300" y="120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92968</xdr:rowOff>
    </xdr:from>
    <xdr:to>
      <xdr:col>116</xdr:col>
      <xdr:colOff>152400</xdr:colOff>
      <xdr:row>71</xdr:row>
      <xdr:rowOff>92968</xdr:rowOff>
    </xdr:to>
    <xdr:cxnSp macro="">
      <xdr:nvCxnSpPr>
        <xdr:cNvPr id="857" name="直線コネクタ 856"/>
        <xdr:cNvCxnSpPr/>
      </xdr:nvCxnSpPr>
      <xdr:spPr>
        <a:xfrm>
          <a:off x="22072600" y="1226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100479</xdr:rowOff>
    </xdr:from>
    <xdr:to>
      <xdr:col>116</xdr:col>
      <xdr:colOff>63500</xdr:colOff>
      <xdr:row>71</xdr:row>
      <xdr:rowOff>148811</xdr:rowOff>
    </xdr:to>
    <xdr:cxnSp macro="">
      <xdr:nvCxnSpPr>
        <xdr:cNvPr id="858" name="直線コネクタ 857"/>
        <xdr:cNvCxnSpPr/>
      </xdr:nvCxnSpPr>
      <xdr:spPr>
        <a:xfrm flipV="1">
          <a:off x="21323300" y="12273429"/>
          <a:ext cx="8382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143353</xdr:rowOff>
    </xdr:from>
    <xdr:ext cx="534377" cy="259045"/>
    <xdr:sp macro="" textlink="">
      <xdr:nvSpPr>
        <xdr:cNvPr id="859" name="繰出金平均値テキスト"/>
        <xdr:cNvSpPr txBox="1"/>
      </xdr:nvSpPr>
      <xdr:spPr>
        <a:xfrm>
          <a:off x="22212300" y="128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164926</xdr:rowOff>
    </xdr:from>
    <xdr:to>
      <xdr:col>116</xdr:col>
      <xdr:colOff>114300</xdr:colOff>
      <xdr:row>75</xdr:row>
      <xdr:rowOff>95076</xdr:rowOff>
    </xdr:to>
    <xdr:sp macro="" textlink="">
      <xdr:nvSpPr>
        <xdr:cNvPr id="860" name="フローチャート: 判断 859"/>
        <xdr:cNvSpPr/>
      </xdr:nvSpPr>
      <xdr:spPr>
        <a:xfrm>
          <a:off x="221107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126376</xdr:rowOff>
    </xdr:from>
    <xdr:to>
      <xdr:col>111</xdr:col>
      <xdr:colOff>177800</xdr:colOff>
      <xdr:row>71</xdr:row>
      <xdr:rowOff>148811</xdr:rowOff>
    </xdr:to>
    <xdr:cxnSp macro="">
      <xdr:nvCxnSpPr>
        <xdr:cNvPr id="861" name="直線コネクタ 860"/>
        <xdr:cNvCxnSpPr/>
      </xdr:nvCxnSpPr>
      <xdr:spPr>
        <a:xfrm>
          <a:off x="20434300" y="12299326"/>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144090</xdr:rowOff>
    </xdr:from>
    <xdr:to>
      <xdr:col>112</xdr:col>
      <xdr:colOff>38100</xdr:colOff>
      <xdr:row>74</xdr:row>
      <xdr:rowOff>74240</xdr:rowOff>
    </xdr:to>
    <xdr:sp macro="" textlink="">
      <xdr:nvSpPr>
        <xdr:cNvPr id="862" name="フローチャート: 判断 861"/>
        <xdr:cNvSpPr/>
      </xdr:nvSpPr>
      <xdr:spPr>
        <a:xfrm>
          <a:off x="21272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65367</xdr:rowOff>
    </xdr:from>
    <xdr:ext cx="534377" cy="259045"/>
    <xdr:sp macro="" textlink="">
      <xdr:nvSpPr>
        <xdr:cNvPr id="863" name="テキスト ボックス 862"/>
        <xdr:cNvSpPr txBox="1"/>
      </xdr:nvSpPr>
      <xdr:spPr>
        <a:xfrm>
          <a:off x="21056111" y="127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126376</xdr:rowOff>
    </xdr:from>
    <xdr:to>
      <xdr:col>107</xdr:col>
      <xdr:colOff>50800</xdr:colOff>
      <xdr:row>72</xdr:row>
      <xdr:rowOff>49240</xdr:rowOff>
    </xdr:to>
    <xdr:cxnSp macro="">
      <xdr:nvCxnSpPr>
        <xdr:cNvPr id="864" name="直線コネクタ 863"/>
        <xdr:cNvCxnSpPr/>
      </xdr:nvCxnSpPr>
      <xdr:spPr>
        <a:xfrm flipV="1">
          <a:off x="19545300" y="12299326"/>
          <a:ext cx="889000" cy="9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139976</xdr:rowOff>
    </xdr:from>
    <xdr:to>
      <xdr:col>107</xdr:col>
      <xdr:colOff>101600</xdr:colOff>
      <xdr:row>74</xdr:row>
      <xdr:rowOff>70126</xdr:rowOff>
    </xdr:to>
    <xdr:sp macro="" textlink="">
      <xdr:nvSpPr>
        <xdr:cNvPr id="865" name="フローチャート: 判断 864"/>
        <xdr:cNvSpPr/>
      </xdr:nvSpPr>
      <xdr:spPr>
        <a:xfrm>
          <a:off x="20383500" y="1265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61253</xdr:rowOff>
    </xdr:from>
    <xdr:ext cx="534377" cy="259045"/>
    <xdr:sp macro="" textlink="">
      <xdr:nvSpPr>
        <xdr:cNvPr id="866" name="テキスト ボックス 865"/>
        <xdr:cNvSpPr txBox="1"/>
      </xdr:nvSpPr>
      <xdr:spPr>
        <a:xfrm>
          <a:off x="20167111" y="1274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37222</xdr:rowOff>
    </xdr:from>
    <xdr:to>
      <xdr:col>102</xdr:col>
      <xdr:colOff>114300</xdr:colOff>
      <xdr:row>72</xdr:row>
      <xdr:rowOff>49240</xdr:rowOff>
    </xdr:to>
    <xdr:cxnSp macro="">
      <xdr:nvCxnSpPr>
        <xdr:cNvPr id="867" name="直線コネクタ 866"/>
        <xdr:cNvCxnSpPr/>
      </xdr:nvCxnSpPr>
      <xdr:spPr>
        <a:xfrm>
          <a:off x="18656300" y="12038722"/>
          <a:ext cx="889000" cy="35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92297</xdr:rowOff>
    </xdr:from>
    <xdr:to>
      <xdr:col>102</xdr:col>
      <xdr:colOff>165100</xdr:colOff>
      <xdr:row>74</xdr:row>
      <xdr:rowOff>22447</xdr:rowOff>
    </xdr:to>
    <xdr:sp macro="" textlink="">
      <xdr:nvSpPr>
        <xdr:cNvPr id="868" name="フローチャート: 判断 867"/>
        <xdr:cNvSpPr/>
      </xdr:nvSpPr>
      <xdr:spPr>
        <a:xfrm>
          <a:off x="19494500" y="1260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13574</xdr:rowOff>
    </xdr:from>
    <xdr:ext cx="534377" cy="259045"/>
    <xdr:sp macro="" textlink="">
      <xdr:nvSpPr>
        <xdr:cNvPr id="869" name="テキスト ボックス 868"/>
        <xdr:cNvSpPr txBox="1"/>
      </xdr:nvSpPr>
      <xdr:spPr>
        <a:xfrm>
          <a:off x="19278111" y="1270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74400</xdr:rowOff>
    </xdr:from>
    <xdr:to>
      <xdr:col>98</xdr:col>
      <xdr:colOff>38100</xdr:colOff>
      <xdr:row>74</xdr:row>
      <xdr:rowOff>4550</xdr:rowOff>
    </xdr:to>
    <xdr:sp macro="" textlink="">
      <xdr:nvSpPr>
        <xdr:cNvPr id="870" name="フローチャート: 判断 869"/>
        <xdr:cNvSpPr/>
      </xdr:nvSpPr>
      <xdr:spPr>
        <a:xfrm>
          <a:off x="18605500" y="1259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167127</xdr:rowOff>
    </xdr:from>
    <xdr:ext cx="534377" cy="259045"/>
    <xdr:sp macro="" textlink="">
      <xdr:nvSpPr>
        <xdr:cNvPr id="871" name="テキスト ボックス 870"/>
        <xdr:cNvSpPr txBox="1"/>
      </xdr:nvSpPr>
      <xdr:spPr>
        <a:xfrm>
          <a:off x="18389111" y="1268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49679</xdr:rowOff>
    </xdr:from>
    <xdr:to>
      <xdr:col>116</xdr:col>
      <xdr:colOff>114300</xdr:colOff>
      <xdr:row>71</xdr:row>
      <xdr:rowOff>151279</xdr:rowOff>
    </xdr:to>
    <xdr:sp macro="" textlink="">
      <xdr:nvSpPr>
        <xdr:cNvPr id="877" name="楕円 876"/>
        <xdr:cNvSpPr/>
      </xdr:nvSpPr>
      <xdr:spPr>
        <a:xfrm>
          <a:off x="22110700" y="122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166645</xdr:rowOff>
    </xdr:from>
    <xdr:ext cx="534377" cy="259045"/>
    <xdr:sp macro="" textlink="">
      <xdr:nvSpPr>
        <xdr:cNvPr id="878" name="繰出金該当値テキスト"/>
        <xdr:cNvSpPr txBox="1"/>
      </xdr:nvSpPr>
      <xdr:spPr>
        <a:xfrm>
          <a:off x="22212300" y="1216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98011</xdr:rowOff>
    </xdr:from>
    <xdr:to>
      <xdr:col>112</xdr:col>
      <xdr:colOff>38100</xdr:colOff>
      <xdr:row>72</xdr:row>
      <xdr:rowOff>28161</xdr:rowOff>
    </xdr:to>
    <xdr:sp macro="" textlink="">
      <xdr:nvSpPr>
        <xdr:cNvPr id="879" name="楕円 878"/>
        <xdr:cNvSpPr/>
      </xdr:nvSpPr>
      <xdr:spPr>
        <a:xfrm>
          <a:off x="21272500" y="122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44688</xdr:rowOff>
    </xdr:from>
    <xdr:ext cx="534377" cy="259045"/>
    <xdr:sp macro="" textlink="">
      <xdr:nvSpPr>
        <xdr:cNvPr id="880" name="テキスト ボックス 879"/>
        <xdr:cNvSpPr txBox="1"/>
      </xdr:nvSpPr>
      <xdr:spPr>
        <a:xfrm>
          <a:off x="21056111" y="1204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75576</xdr:rowOff>
    </xdr:from>
    <xdr:to>
      <xdr:col>107</xdr:col>
      <xdr:colOff>101600</xdr:colOff>
      <xdr:row>72</xdr:row>
      <xdr:rowOff>5726</xdr:rowOff>
    </xdr:to>
    <xdr:sp macro="" textlink="">
      <xdr:nvSpPr>
        <xdr:cNvPr id="881" name="楕円 880"/>
        <xdr:cNvSpPr/>
      </xdr:nvSpPr>
      <xdr:spPr>
        <a:xfrm>
          <a:off x="20383500" y="122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22253</xdr:rowOff>
    </xdr:from>
    <xdr:ext cx="534377" cy="259045"/>
    <xdr:sp macro="" textlink="">
      <xdr:nvSpPr>
        <xdr:cNvPr id="882" name="テキスト ボックス 881"/>
        <xdr:cNvSpPr txBox="1"/>
      </xdr:nvSpPr>
      <xdr:spPr>
        <a:xfrm>
          <a:off x="20167111" y="1202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169890</xdr:rowOff>
    </xdr:from>
    <xdr:to>
      <xdr:col>102</xdr:col>
      <xdr:colOff>165100</xdr:colOff>
      <xdr:row>72</xdr:row>
      <xdr:rowOff>100040</xdr:rowOff>
    </xdr:to>
    <xdr:sp macro="" textlink="">
      <xdr:nvSpPr>
        <xdr:cNvPr id="883" name="楕円 882"/>
        <xdr:cNvSpPr/>
      </xdr:nvSpPr>
      <xdr:spPr>
        <a:xfrm>
          <a:off x="19494500" y="123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116567</xdr:rowOff>
    </xdr:from>
    <xdr:ext cx="534377" cy="259045"/>
    <xdr:sp macro="" textlink="">
      <xdr:nvSpPr>
        <xdr:cNvPr id="884" name="テキスト ボックス 883"/>
        <xdr:cNvSpPr txBox="1"/>
      </xdr:nvSpPr>
      <xdr:spPr>
        <a:xfrm>
          <a:off x="19278111" y="121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157872</xdr:rowOff>
    </xdr:from>
    <xdr:to>
      <xdr:col>98</xdr:col>
      <xdr:colOff>38100</xdr:colOff>
      <xdr:row>70</xdr:row>
      <xdr:rowOff>88022</xdr:rowOff>
    </xdr:to>
    <xdr:sp macro="" textlink="">
      <xdr:nvSpPr>
        <xdr:cNvPr id="885" name="楕円 884"/>
        <xdr:cNvSpPr/>
      </xdr:nvSpPr>
      <xdr:spPr>
        <a:xfrm>
          <a:off x="18605500" y="119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104549</xdr:rowOff>
    </xdr:from>
    <xdr:ext cx="534377" cy="259045"/>
    <xdr:sp macro="" textlink="">
      <xdr:nvSpPr>
        <xdr:cNvPr id="886" name="テキスト ボックス 885"/>
        <xdr:cNvSpPr txBox="1"/>
      </xdr:nvSpPr>
      <xdr:spPr>
        <a:xfrm>
          <a:off x="18389111" y="1176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822,829</a:t>
          </a:r>
          <a:r>
            <a:rPr kumimoji="1" lang="ja-JP" altLang="en-US" sz="1300">
              <a:latin typeface="ＭＳ Ｐゴシック" panose="020B0600070205080204" pitchFamily="50" charset="-128"/>
              <a:ea typeface="ＭＳ Ｐゴシック" panose="020B0600070205080204" pitchFamily="50" charset="-128"/>
            </a:rPr>
            <a:t>円となっている。義務的経費である人件費、扶助費及び公債費は、類似団体平均より高い水準で推移している。このほか、繰出金、補助費等及び普通建設事業費においても類似団体平均より大きく上回っている。これは、合併により広大な市域となり、加えて居住地が点在する地形であるため、効率的なサービスの提供や事務事業の実施が困難な状況であり、急速な人口減少、高齢化の進行が影響している。また、旧団体がフルセット主義に基づき施設を整備してきたことにより、施設の保有量が多い状況にあることも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210,296</a:t>
          </a:r>
          <a:r>
            <a:rPr kumimoji="1" lang="ja-JP" altLang="en-US" sz="1300">
              <a:latin typeface="ＭＳ Ｐゴシック" panose="020B0600070205080204" pitchFamily="50" charset="-128"/>
              <a:ea typeface="ＭＳ Ｐゴシック" panose="020B0600070205080204" pitchFamily="50" charset="-128"/>
            </a:rPr>
            <a:t>円となり、構成項目の中で最も高くなっている。新型コロナウイルス感染症関連の特別定額給付金に係る事業費が要因で、前年度より</a:t>
          </a:r>
          <a:r>
            <a:rPr kumimoji="1" lang="en-US" altLang="ja-JP" sz="1300">
              <a:latin typeface="ＭＳ Ｐゴシック" panose="020B0600070205080204" pitchFamily="50" charset="-128"/>
              <a:ea typeface="ＭＳ Ｐゴシック" panose="020B0600070205080204" pitchFamily="50" charset="-128"/>
            </a:rPr>
            <a:t>115,638</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88,859</a:t>
          </a:r>
          <a:r>
            <a:rPr kumimoji="1" lang="ja-JP" altLang="en-US" sz="1300">
              <a:latin typeface="ＭＳ Ｐゴシック" panose="020B0600070205080204" pitchFamily="50" charset="-128"/>
              <a:ea typeface="ＭＳ Ｐゴシック" panose="020B0600070205080204" pitchFamily="50" charset="-128"/>
            </a:rPr>
            <a:t>円となり、児童生徒用タブレット端末に係る事業費やふるさと応援寄附金の増加に伴う事業費の増加が要因で、前年度より</a:t>
          </a:r>
          <a:r>
            <a:rPr kumimoji="1" lang="en-US" altLang="ja-JP" sz="1300">
              <a:latin typeface="ＭＳ Ｐゴシック" panose="020B0600070205080204" pitchFamily="50" charset="-128"/>
              <a:ea typeface="ＭＳ Ｐゴシック" panose="020B0600070205080204" pitchFamily="50" charset="-128"/>
            </a:rPr>
            <a:t>18,894</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92,641</a:t>
          </a:r>
          <a:r>
            <a:rPr kumimoji="1" lang="ja-JP" altLang="en-US" sz="1300">
              <a:latin typeface="ＭＳ Ｐゴシック" panose="020B0600070205080204" pitchFamily="50" charset="-128"/>
              <a:ea typeface="ＭＳ Ｐゴシック" panose="020B0600070205080204" pitchFamily="50" charset="-128"/>
            </a:rPr>
            <a:t>円となり、新庁舎及び複合施設の建設が令和元年度で完了したことが要因で、前年度より</a:t>
          </a:r>
          <a:r>
            <a:rPr kumimoji="1" lang="en-US" altLang="ja-JP" sz="1300">
              <a:latin typeface="ＭＳ Ｐゴシック" panose="020B0600070205080204" pitchFamily="50" charset="-128"/>
              <a:ea typeface="ＭＳ Ｐゴシック" panose="020B0600070205080204" pitchFamily="50" charset="-128"/>
            </a:rPr>
            <a:t>59,544</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78,252
77,921
683.82
67,904,869
64,388,013
2,963,924
31,222,012
51,802,954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42774</xdr:rowOff>
    </xdr:from>
    <xdr:to>
      <xdr:col>24</xdr:col>
      <xdr:colOff>63500</xdr:colOff>
      <xdr:row>35</xdr:row>
      <xdr:rowOff>87122</xdr:rowOff>
    </xdr:to>
    <xdr:cxnSp macro="">
      <xdr:nvCxnSpPr>
        <xdr:cNvPr id="59" name="直線コネクタ 58"/>
        <xdr:cNvCxnSpPr/>
      </xdr:nvCxnSpPr>
      <xdr:spPr>
        <a:xfrm>
          <a:off x="3797300" y="6043524"/>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164355</xdr:rowOff>
    </xdr:from>
    <xdr:ext cx="469744" cy="259045"/>
    <xdr:sp macro="" textlink="">
      <xdr:nvSpPr>
        <xdr:cNvPr id="60" name="議会費平均値テキスト"/>
        <xdr:cNvSpPr txBox="1"/>
      </xdr:nvSpPr>
      <xdr:spPr>
        <a:xfrm>
          <a:off x="4686300" y="5822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42774</xdr:rowOff>
    </xdr:from>
    <xdr:to>
      <xdr:col>19</xdr:col>
      <xdr:colOff>177800</xdr:colOff>
      <xdr:row>35</xdr:row>
      <xdr:rowOff>85751</xdr:rowOff>
    </xdr:to>
    <xdr:cxnSp macro="">
      <xdr:nvCxnSpPr>
        <xdr:cNvPr id="62" name="直線コネクタ 61"/>
        <xdr:cNvCxnSpPr/>
      </xdr:nvCxnSpPr>
      <xdr:spPr>
        <a:xfrm flipV="1">
          <a:off x="2908300" y="6043524"/>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41063</xdr:rowOff>
    </xdr:from>
    <xdr:ext cx="469744" cy="259045"/>
    <xdr:sp macro="" textlink="">
      <xdr:nvSpPr>
        <xdr:cNvPr id="64" name="テキスト ボックス 63"/>
        <xdr:cNvSpPr txBox="1"/>
      </xdr:nvSpPr>
      <xdr:spPr>
        <a:xfrm>
          <a:off x="3562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85751</xdr:rowOff>
    </xdr:from>
    <xdr:to>
      <xdr:col>15</xdr:col>
      <xdr:colOff>50800</xdr:colOff>
      <xdr:row>35</xdr:row>
      <xdr:rowOff>152502</xdr:rowOff>
    </xdr:to>
    <xdr:cxnSp macro="">
      <xdr:nvCxnSpPr>
        <xdr:cNvPr id="65" name="直線コネクタ 64"/>
        <xdr:cNvCxnSpPr/>
      </xdr:nvCxnSpPr>
      <xdr:spPr>
        <a:xfrm flipV="1">
          <a:off x="2019300" y="6086501"/>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30548</xdr:rowOff>
    </xdr:from>
    <xdr:ext cx="469744" cy="259045"/>
    <xdr:sp macro="" textlink="">
      <xdr:nvSpPr>
        <xdr:cNvPr id="67" name="テキスト ボックス 66"/>
        <xdr:cNvSpPr txBox="1"/>
      </xdr:nvSpPr>
      <xdr:spPr>
        <a:xfrm>
          <a:off x="2673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152502</xdr:rowOff>
    </xdr:from>
    <xdr:to>
      <xdr:col>10</xdr:col>
      <xdr:colOff>114300</xdr:colOff>
      <xdr:row>35</xdr:row>
      <xdr:rowOff>162103</xdr:rowOff>
    </xdr:to>
    <xdr:cxnSp macro="">
      <xdr:nvCxnSpPr>
        <xdr:cNvPr id="68" name="直線コネクタ 67"/>
        <xdr:cNvCxnSpPr/>
      </xdr:nvCxnSpPr>
      <xdr:spPr>
        <a:xfrm flipV="1">
          <a:off x="1130300" y="615325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18661</xdr:rowOff>
    </xdr:from>
    <xdr:ext cx="469744" cy="259045"/>
    <xdr:sp macro="" textlink="">
      <xdr:nvSpPr>
        <xdr:cNvPr id="70" name="テキスト ボックス 69"/>
        <xdr:cNvSpPr txBox="1"/>
      </xdr:nvSpPr>
      <xdr:spPr>
        <a:xfrm>
          <a:off x="1784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32834</xdr:rowOff>
    </xdr:from>
    <xdr:ext cx="469744" cy="259045"/>
    <xdr:sp macro="" textlink="">
      <xdr:nvSpPr>
        <xdr:cNvPr id="72" name="テキスト ボックス 71"/>
        <xdr:cNvSpPr txBox="1"/>
      </xdr:nvSpPr>
      <xdr:spPr>
        <a:xfrm>
          <a:off x="895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36322</xdr:rowOff>
    </xdr:from>
    <xdr:to>
      <xdr:col>24</xdr:col>
      <xdr:colOff>114300</xdr:colOff>
      <xdr:row>35</xdr:row>
      <xdr:rowOff>137922</xdr:rowOff>
    </xdr:to>
    <xdr:sp macro="" textlink="">
      <xdr:nvSpPr>
        <xdr:cNvPr id="78" name="楕円 77"/>
        <xdr:cNvSpPr/>
      </xdr:nvSpPr>
      <xdr:spPr>
        <a:xfrm>
          <a:off x="45847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14749</xdr:rowOff>
    </xdr:from>
    <xdr:ext cx="469744" cy="259045"/>
    <xdr:sp macro="" textlink="">
      <xdr:nvSpPr>
        <xdr:cNvPr id="79" name="議会費該当値テキスト"/>
        <xdr:cNvSpPr txBox="1"/>
      </xdr:nvSpPr>
      <xdr:spPr>
        <a:xfrm>
          <a:off x="4686300" y="601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163424</xdr:rowOff>
    </xdr:from>
    <xdr:to>
      <xdr:col>20</xdr:col>
      <xdr:colOff>38100</xdr:colOff>
      <xdr:row>35</xdr:row>
      <xdr:rowOff>93574</xdr:rowOff>
    </xdr:to>
    <xdr:sp macro="" textlink="">
      <xdr:nvSpPr>
        <xdr:cNvPr id="80" name="楕円 79"/>
        <xdr:cNvSpPr/>
      </xdr:nvSpPr>
      <xdr:spPr>
        <a:xfrm>
          <a:off x="3746500" y="59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84701</xdr:rowOff>
    </xdr:from>
    <xdr:ext cx="469744" cy="259045"/>
    <xdr:sp macro="" textlink="">
      <xdr:nvSpPr>
        <xdr:cNvPr id="81" name="テキスト ボックス 80"/>
        <xdr:cNvSpPr txBox="1"/>
      </xdr:nvSpPr>
      <xdr:spPr>
        <a:xfrm>
          <a:off x="3562428" y="60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34951</xdr:rowOff>
    </xdr:from>
    <xdr:to>
      <xdr:col>15</xdr:col>
      <xdr:colOff>101600</xdr:colOff>
      <xdr:row>35</xdr:row>
      <xdr:rowOff>136551</xdr:rowOff>
    </xdr:to>
    <xdr:sp macro="" textlink="">
      <xdr:nvSpPr>
        <xdr:cNvPr id="82" name="楕円 81"/>
        <xdr:cNvSpPr/>
      </xdr:nvSpPr>
      <xdr:spPr>
        <a:xfrm>
          <a:off x="2857500" y="60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127678</xdr:rowOff>
    </xdr:from>
    <xdr:ext cx="469744" cy="259045"/>
    <xdr:sp macro="" textlink="">
      <xdr:nvSpPr>
        <xdr:cNvPr id="83" name="テキスト ボックス 82"/>
        <xdr:cNvSpPr txBox="1"/>
      </xdr:nvSpPr>
      <xdr:spPr>
        <a:xfrm>
          <a:off x="2673428" y="61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101702</xdr:rowOff>
    </xdr:from>
    <xdr:to>
      <xdr:col>10</xdr:col>
      <xdr:colOff>165100</xdr:colOff>
      <xdr:row>36</xdr:row>
      <xdr:rowOff>31852</xdr:rowOff>
    </xdr:to>
    <xdr:sp macro="" textlink="">
      <xdr:nvSpPr>
        <xdr:cNvPr id="84" name="楕円 83"/>
        <xdr:cNvSpPr/>
      </xdr:nvSpPr>
      <xdr:spPr>
        <a:xfrm>
          <a:off x="1968500" y="61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22979</xdr:rowOff>
    </xdr:from>
    <xdr:ext cx="469744" cy="259045"/>
    <xdr:sp macro="" textlink="">
      <xdr:nvSpPr>
        <xdr:cNvPr id="85" name="テキスト ボックス 84"/>
        <xdr:cNvSpPr txBox="1"/>
      </xdr:nvSpPr>
      <xdr:spPr>
        <a:xfrm>
          <a:off x="1784428" y="61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111303</xdr:rowOff>
    </xdr:from>
    <xdr:to>
      <xdr:col>6</xdr:col>
      <xdr:colOff>38100</xdr:colOff>
      <xdr:row>36</xdr:row>
      <xdr:rowOff>41453</xdr:rowOff>
    </xdr:to>
    <xdr:sp macro="" textlink="">
      <xdr:nvSpPr>
        <xdr:cNvPr id="86" name="楕円 85"/>
        <xdr:cNvSpPr/>
      </xdr:nvSpPr>
      <xdr:spPr>
        <a:xfrm>
          <a:off x="10795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32580</xdr:rowOff>
    </xdr:from>
    <xdr:ext cx="469744" cy="259045"/>
    <xdr:sp macro="" textlink="">
      <xdr:nvSpPr>
        <xdr:cNvPr id="87" name="テキスト ボックス 86"/>
        <xdr:cNvSpPr txBox="1"/>
      </xdr:nvSpPr>
      <xdr:spPr>
        <a:xfrm>
          <a:off x="895428" y="620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40377</xdr:rowOff>
    </xdr:from>
    <xdr:to>
      <xdr:col>24</xdr:col>
      <xdr:colOff>63500</xdr:colOff>
      <xdr:row>55</xdr:row>
      <xdr:rowOff>42156</xdr:rowOff>
    </xdr:to>
    <xdr:cxnSp macro="">
      <xdr:nvCxnSpPr>
        <xdr:cNvPr id="116" name="直線コネクタ 115"/>
        <xdr:cNvCxnSpPr/>
      </xdr:nvCxnSpPr>
      <xdr:spPr>
        <a:xfrm flipV="1">
          <a:off x="3797300" y="9298677"/>
          <a:ext cx="838200" cy="17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163377</xdr:rowOff>
    </xdr:from>
    <xdr:ext cx="599010" cy="259045"/>
    <xdr:sp macro="" textlink="">
      <xdr:nvSpPr>
        <xdr:cNvPr id="117" name="総務費平均値テキスト"/>
        <xdr:cNvSpPr txBox="1"/>
      </xdr:nvSpPr>
      <xdr:spPr>
        <a:xfrm>
          <a:off x="4686300" y="9421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42156</xdr:rowOff>
    </xdr:from>
    <xdr:to>
      <xdr:col>19</xdr:col>
      <xdr:colOff>177800</xdr:colOff>
      <xdr:row>55</xdr:row>
      <xdr:rowOff>169113</xdr:rowOff>
    </xdr:to>
    <xdr:cxnSp macro="">
      <xdr:nvCxnSpPr>
        <xdr:cNvPr id="119" name="直線コネクタ 118"/>
        <xdr:cNvCxnSpPr/>
      </xdr:nvCxnSpPr>
      <xdr:spPr>
        <a:xfrm flipV="1">
          <a:off x="2908300" y="9471906"/>
          <a:ext cx="889000" cy="12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165488</xdr:rowOff>
    </xdr:from>
    <xdr:ext cx="534377" cy="259045"/>
    <xdr:sp macro="" textlink="">
      <xdr:nvSpPr>
        <xdr:cNvPr id="121" name="テキスト ボックス 120"/>
        <xdr:cNvSpPr txBox="1"/>
      </xdr:nvSpPr>
      <xdr:spPr>
        <a:xfrm>
          <a:off x="3530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169113</xdr:rowOff>
    </xdr:from>
    <xdr:to>
      <xdr:col>15</xdr:col>
      <xdr:colOff>50800</xdr:colOff>
      <xdr:row>56</xdr:row>
      <xdr:rowOff>103086</xdr:rowOff>
    </xdr:to>
    <xdr:cxnSp macro="">
      <xdr:nvCxnSpPr>
        <xdr:cNvPr id="122" name="直線コネクタ 121"/>
        <xdr:cNvCxnSpPr/>
      </xdr:nvCxnSpPr>
      <xdr:spPr>
        <a:xfrm flipV="1">
          <a:off x="2019300" y="9598863"/>
          <a:ext cx="889000" cy="1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6268</xdr:rowOff>
    </xdr:from>
    <xdr:ext cx="534377" cy="259045"/>
    <xdr:sp macro="" textlink="">
      <xdr:nvSpPr>
        <xdr:cNvPr id="124" name="テキスト ボックス 123"/>
        <xdr:cNvSpPr txBox="1"/>
      </xdr:nvSpPr>
      <xdr:spPr>
        <a:xfrm>
          <a:off x="2641111" y="9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103086</xdr:rowOff>
    </xdr:from>
    <xdr:to>
      <xdr:col>10</xdr:col>
      <xdr:colOff>114300</xdr:colOff>
      <xdr:row>56</xdr:row>
      <xdr:rowOff>165269</xdr:rowOff>
    </xdr:to>
    <xdr:cxnSp macro="">
      <xdr:nvCxnSpPr>
        <xdr:cNvPr id="125" name="直線コネクタ 124"/>
        <xdr:cNvCxnSpPr/>
      </xdr:nvCxnSpPr>
      <xdr:spPr>
        <a:xfrm flipV="1">
          <a:off x="1130300" y="9704286"/>
          <a:ext cx="889000" cy="6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5613</xdr:rowOff>
    </xdr:from>
    <xdr:ext cx="534377" cy="259045"/>
    <xdr:sp macro="" textlink="">
      <xdr:nvSpPr>
        <xdr:cNvPr id="127" name="テキスト ボックス 126"/>
        <xdr:cNvSpPr txBox="1"/>
      </xdr:nvSpPr>
      <xdr:spPr>
        <a:xfrm>
          <a:off x="1752111" y="99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xdr:rowOff>
    </xdr:from>
    <xdr:ext cx="534377" cy="259045"/>
    <xdr:sp macro="" textlink="">
      <xdr:nvSpPr>
        <xdr:cNvPr id="129" name="テキスト ボックス 128"/>
        <xdr:cNvSpPr txBox="1"/>
      </xdr:nvSpPr>
      <xdr:spPr>
        <a:xfrm>
          <a:off x="863111" y="99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161027</xdr:rowOff>
    </xdr:from>
    <xdr:to>
      <xdr:col>24</xdr:col>
      <xdr:colOff>114300</xdr:colOff>
      <xdr:row>54</xdr:row>
      <xdr:rowOff>91177</xdr:rowOff>
    </xdr:to>
    <xdr:sp macro="" textlink="">
      <xdr:nvSpPr>
        <xdr:cNvPr id="135" name="楕円 134"/>
        <xdr:cNvSpPr/>
      </xdr:nvSpPr>
      <xdr:spPr>
        <a:xfrm>
          <a:off x="4584700" y="92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12454</xdr:rowOff>
    </xdr:from>
    <xdr:ext cx="599010" cy="259045"/>
    <xdr:sp macro="" textlink="">
      <xdr:nvSpPr>
        <xdr:cNvPr id="136" name="総務費該当値テキスト"/>
        <xdr:cNvSpPr txBox="1"/>
      </xdr:nvSpPr>
      <xdr:spPr>
        <a:xfrm>
          <a:off x="4686300" y="909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162806</xdr:rowOff>
    </xdr:from>
    <xdr:to>
      <xdr:col>20</xdr:col>
      <xdr:colOff>38100</xdr:colOff>
      <xdr:row>55</xdr:row>
      <xdr:rowOff>92956</xdr:rowOff>
    </xdr:to>
    <xdr:sp macro="" textlink="">
      <xdr:nvSpPr>
        <xdr:cNvPr id="137" name="楕円 136"/>
        <xdr:cNvSpPr/>
      </xdr:nvSpPr>
      <xdr:spPr>
        <a:xfrm>
          <a:off x="3746500" y="94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109483</xdr:rowOff>
    </xdr:from>
    <xdr:ext cx="599010" cy="259045"/>
    <xdr:sp macro="" textlink="">
      <xdr:nvSpPr>
        <xdr:cNvPr id="138" name="テキスト ボックス 137"/>
        <xdr:cNvSpPr txBox="1"/>
      </xdr:nvSpPr>
      <xdr:spPr>
        <a:xfrm>
          <a:off x="3497795" y="919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118313</xdr:rowOff>
    </xdr:from>
    <xdr:to>
      <xdr:col>15</xdr:col>
      <xdr:colOff>101600</xdr:colOff>
      <xdr:row>56</xdr:row>
      <xdr:rowOff>48463</xdr:rowOff>
    </xdr:to>
    <xdr:sp macro="" textlink="">
      <xdr:nvSpPr>
        <xdr:cNvPr id="139" name="楕円 138"/>
        <xdr:cNvSpPr/>
      </xdr:nvSpPr>
      <xdr:spPr>
        <a:xfrm>
          <a:off x="2857500" y="95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64990</xdr:rowOff>
    </xdr:from>
    <xdr:ext cx="599010" cy="259045"/>
    <xdr:sp macro="" textlink="">
      <xdr:nvSpPr>
        <xdr:cNvPr id="140" name="テキスト ボックス 139"/>
        <xdr:cNvSpPr txBox="1"/>
      </xdr:nvSpPr>
      <xdr:spPr>
        <a:xfrm>
          <a:off x="2608795" y="93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52286</xdr:rowOff>
    </xdr:from>
    <xdr:to>
      <xdr:col>10</xdr:col>
      <xdr:colOff>165100</xdr:colOff>
      <xdr:row>56</xdr:row>
      <xdr:rowOff>153886</xdr:rowOff>
    </xdr:to>
    <xdr:sp macro="" textlink="">
      <xdr:nvSpPr>
        <xdr:cNvPr id="141" name="楕円 140"/>
        <xdr:cNvSpPr/>
      </xdr:nvSpPr>
      <xdr:spPr>
        <a:xfrm>
          <a:off x="1968500" y="96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170413</xdr:rowOff>
    </xdr:from>
    <xdr:ext cx="599010" cy="259045"/>
    <xdr:sp macro="" textlink="">
      <xdr:nvSpPr>
        <xdr:cNvPr id="142" name="テキスト ボックス 141"/>
        <xdr:cNvSpPr txBox="1"/>
      </xdr:nvSpPr>
      <xdr:spPr>
        <a:xfrm>
          <a:off x="1719795" y="942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114469</xdr:rowOff>
    </xdr:from>
    <xdr:to>
      <xdr:col>6</xdr:col>
      <xdr:colOff>38100</xdr:colOff>
      <xdr:row>57</xdr:row>
      <xdr:rowOff>44619</xdr:rowOff>
    </xdr:to>
    <xdr:sp macro="" textlink="">
      <xdr:nvSpPr>
        <xdr:cNvPr id="143" name="楕円 142"/>
        <xdr:cNvSpPr/>
      </xdr:nvSpPr>
      <xdr:spPr>
        <a:xfrm>
          <a:off x="1079500" y="971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61146</xdr:rowOff>
    </xdr:from>
    <xdr:ext cx="599010" cy="259045"/>
    <xdr:sp macro="" textlink="">
      <xdr:nvSpPr>
        <xdr:cNvPr id="144" name="テキスト ボックス 143"/>
        <xdr:cNvSpPr txBox="1"/>
      </xdr:nvSpPr>
      <xdr:spPr>
        <a:xfrm>
          <a:off x="830795" y="949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9461</xdr:rowOff>
    </xdr:from>
    <xdr:to>
      <xdr:col>24</xdr:col>
      <xdr:colOff>63500</xdr:colOff>
      <xdr:row>72</xdr:row>
      <xdr:rowOff>60579</xdr:rowOff>
    </xdr:to>
    <xdr:cxnSp macro="">
      <xdr:nvCxnSpPr>
        <xdr:cNvPr id="174" name="直線コネクタ 173"/>
        <xdr:cNvCxnSpPr/>
      </xdr:nvCxnSpPr>
      <xdr:spPr>
        <a:xfrm flipV="1">
          <a:off x="3797300" y="12353861"/>
          <a:ext cx="838200" cy="5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60579</xdr:rowOff>
    </xdr:from>
    <xdr:to>
      <xdr:col>19</xdr:col>
      <xdr:colOff>177800</xdr:colOff>
      <xdr:row>73</xdr:row>
      <xdr:rowOff>10464</xdr:rowOff>
    </xdr:to>
    <xdr:cxnSp macro="">
      <xdr:nvCxnSpPr>
        <xdr:cNvPr id="177" name="直線コネクタ 176"/>
        <xdr:cNvCxnSpPr/>
      </xdr:nvCxnSpPr>
      <xdr:spPr>
        <a:xfrm flipV="1">
          <a:off x="2908300" y="12404979"/>
          <a:ext cx="889000" cy="1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124206</xdr:rowOff>
    </xdr:from>
    <xdr:to>
      <xdr:col>15</xdr:col>
      <xdr:colOff>50800</xdr:colOff>
      <xdr:row>73</xdr:row>
      <xdr:rowOff>10464</xdr:rowOff>
    </xdr:to>
    <xdr:cxnSp macro="">
      <xdr:nvCxnSpPr>
        <xdr:cNvPr id="180" name="直線コネクタ 179"/>
        <xdr:cNvCxnSpPr/>
      </xdr:nvCxnSpPr>
      <xdr:spPr>
        <a:xfrm>
          <a:off x="2019300" y="12468606"/>
          <a:ext cx="889000" cy="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124206</xdr:rowOff>
    </xdr:from>
    <xdr:to>
      <xdr:col>10</xdr:col>
      <xdr:colOff>114300</xdr:colOff>
      <xdr:row>72</xdr:row>
      <xdr:rowOff>132550</xdr:rowOff>
    </xdr:to>
    <xdr:cxnSp macro="">
      <xdr:nvCxnSpPr>
        <xdr:cNvPr id="183" name="直線コネクタ 182"/>
        <xdr:cNvCxnSpPr/>
      </xdr:nvCxnSpPr>
      <xdr:spPr>
        <a:xfrm flipV="1">
          <a:off x="1130300" y="12468606"/>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130111</xdr:rowOff>
    </xdr:from>
    <xdr:to>
      <xdr:col>24</xdr:col>
      <xdr:colOff>114300</xdr:colOff>
      <xdr:row>72</xdr:row>
      <xdr:rowOff>60261</xdr:rowOff>
    </xdr:to>
    <xdr:sp macro="" textlink="">
      <xdr:nvSpPr>
        <xdr:cNvPr id="193" name="楕円 192"/>
        <xdr:cNvSpPr/>
      </xdr:nvSpPr>
      <xdr:spPr>
        <a:xfrm>
          <a:off x="4584700" y="123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152988</xdr:rowOff>
    </xdr:from>
    <xdr:ext cx="599010" cy="259045"/>
    <xdr:sp macro="" textlink="">
      <xdr:nvSpPr>
        <xdr:cNvPr id="194" name="民生費該当値テキスト"/>
        <xdr:cNvSpPr txBox="1"/>
      </xdr:nvSpPr>
      <xdr:spPr>
        <a:xfrm>
          <a:off x="4686300" y="1215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9779</xdr:rowOff>
    </xdr:from>
    <xdr:to>
      <xdr:col>20</xdr:col>
      <xdr:colOff>38100</xdr:colOff>
      <xdr:row>72</xdr:row>
      <xdr:rowOff>111379</xdr:rowOff>
    </xdr:to>
    <xdr:sp macro="" textlink="">
      <xdr:nvSpPr>
        <xdr:cNvPr id="195" name="楕円 194"/>
        <xdr:cNvSpPr/>
      </xdr:nvSpPr>
      <xdr:spPr>
        <a:xfrm>
          <a:off x="3746500" y="123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127906</xdr:rowOff>
    </xdr:from>
    <xdr:ext cx="599010" cy="259045"/>
    <xdr:sp macro="" textlink="">
      <xdr:nvSpPr>
        <xdr:cNvPr id="196" name="テキスト ボックス 195"/>
        <xdr:cNvSpPr txBox="1"/>
      </xdr:nvSpPr>
      <xdr:spPr>
        <a:xfrm>
          <a:off x="3497795" y="1212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131114</xdr:rowOff>
    </xdr:from>
    <xdr:to>
      <xdr:col>15</xdr:col>
      <xdr:colOff>101600</xdr:colOff>
      <xdr:row>73</xdr:row>
      <xdr:rowOff>61264</xdr:rowOff>
    </xdr:to>
    <xdr:sp macro="" textlink="">
      <xdr:nvSpPr>
        <xdr:cNvPr id="197" name="楕円 196"/>
        <xdr:cNvSpPr/>
      </xdr:nvSpPr>
      <xdr:spPr>
        <a:xfrm>
          <a:off x="2857500" y="124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77791</xdr:rowOff>
    </xdr:from>
    <xdr:ext cx="599010" cy="259045"/>
    <xdr:sp macro="" textlink="">
      <xdr:nvSpPr>
        <xdr:cNvPr id="198" name="テキスト ボックス 197"/>
        <xdr:cNvSpPr txBox="1"/>
      </xdr:nvSpPr>
      <xdr:spPr>
        <a:xfrm>
          <a:off x="2608795" y="1225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73406</xdr:rowOff>
    </xdr:from>
    <xdr:to>
      <xdr:col>10</xdr:col>
      <xdr:colOff>165100</xdr:colOff>
      <xdr:row>73</xdr:row>
      <xdr:rowOff>3556</xdr:rowOff>
    </xdr:to>
    <xdr:sp macro="" textlink="">
      <xdr:nvSpPr>
        <xdr:cNvPr id="199" name="楕円 198"/>
        <xdr:cNvSpPr/>
      </xdr:nvSpPr>
      <xdr:spPr>
        <a:xfrm>
          <a:off x="1968500" y="1241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20083</xdr:rowOff>
    </xdr:from>
    <xdr:ext cx="599010" cy="259045"/>
    <xdr:sp macro="" textlink="">
      <xdr:nvSpPr>
        <xdr:cNvPr id="200" name="テキスト ボックス 199"/>
        <xdr:cNvSpPr txBox="1"/>
      </xdr:nvSpPr>
      <xdr:spPr>
        <a:xfrm>
          <a:off x="1719795" y="1219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81750</xdr:rowOff>
    </xdr:from>
    <xdr:to>
      <xdr:col>6</xdr:col>
      <xdr:colOff>38100</xdr:colOff>
      <xdr:row>73</xdr:row>
      <xdr:rowOff>11900</xdr:rowOff>
    </xdr:to>
    <xdr:sp macro="" textlink="">
      <xdr:nvSpPr>
        <xdr:cNvPr id="201" name="楕円 200"/>
        <xdr:cNvSpPr/>
      </xdr:nvSpPr>
      <xdr:spPr>
        <a:xfrm>
          <a:off x="1079500" y="124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28427</xdr:rowOff>
    </xdr:from>
    <xdr:ext cx="599010" cy="259045"/>
    <xdr:sp macro="" textlink="">
      <xdr:nvSpPr>
        <xdr:cNvPr id="202" name="テキスト ボックス 201"/>
        <xdr:cNvSpPr txBox="1"/>
      </xdr:nvSpPr>
      <xdr:spPr>
        <a:xfrm>
          <a:off x="830795" y="1220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151512</xdr:rowOff>
    </xdr:from>
    <xdr:to>
      <xdr:col>24</xdr:col>
      <xdr:colOff>63500</xdr:colOff>
      <xdr:row>95</xdr:row>
      <xdr:rowOff>123360</xdr:rowOff>
    </xdr:to>
    <xdr:cxnSp macro="">
      <xdr:nvCxnSpPr>
        <xdr:cNvPr id="233" name="直線コネクタ 232"/>
        <xdr:cNvCxnSpPr/>
      </xdr:nvCxnSpPr>
      <xdr:spPr>
        <a:xfrm flipV="1">
          <a:off x="3797300" y="16267812"/>
          <a:ext cx="838200" cy="14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38839</xdr:rowOff>
    </xdr:from>
    <xdr:ext cx="534377" cy="259045"/>
    <xdr:sp macro="" textlink="">
      <xdr:nvSpPr>
        <xdr:cNvPr id="234" name="衛生費平均値テキスト"/>
        <xdr:cNvSpPr txBox="1"/>
      </xdr:nvSpPr>
      <xdr:spPr>
        <a:xfrm>
          <a:off x="4686300" y="1649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86578</xdr:rowOff>
    </xdr:from>
    <xdr:to>
      <xdr:col>19</xdr:col>
      <xdr:colOff>177800</xdr:colOff>
      <xdr:row>95</xdr:row>
      <xdr:rowOff>123360</xdr:rowOff>
    </xdr:to>
    <xdr:cxnSp macro="">
      <xdr:nvCxnSpPr>
        <xdr:cNvPr id="236" name="直線コネクタ 235"/>
        <xdr:cNvCxnSpPr/>
      </xdr:nvCxnSpPr>
      <xdr:spPr>
        <a:xfrm>
          <a:off x="2908300" y="16374328"/>
          <a:ext cx="889000" cy="3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86578</xdr:rowOff>
    </xdr:from>
    <xdr:to>
      <xdr:col>15</xdr:col>
      <xdr:colOff>50800</xdr:colOff>
      <xdr:row>95</xdr:row>
      <xdr:rowOff>100392</xdr:rowOff>
    </xdr:to>
    <xdr:cxnSp macro="">
      <xdr:nvCxnSpPr>
        <xdr:cNvPr id="239" name="直線コネクタ 238"/>
        <xdr:cNvCxnSpPr/>
      </xdr:nvCxnSpPr>
      <xdr:spPr>
        <a:xfrm flipV="1">
          <a:off x="2019300" y="16374328"/>
          <a:ext cx="88900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130949</xdr:rowOff>
    </xdr:from>
    <xdr:to>
      <xdr:col>10</xdr:col>
      <xdr:colOff>114300</xdr:colOff>
      <xdr:row>95</xdr:row>
      <xdr:rowOff>100392</xdr:rowOff>
    </xdr:to>
    <xdr:cxnSp macro="">
      <xdr:nvCxnSpPr>
        <xdr:cNvPr id="242" name="直線コネクタ 241"/>
        <xdr:cNvCxnSpPr/>
      </xdr:nvCxnSpPr>
      <xdr:spPr>
        <a:xfrm>
          <a:off x="1130300" y="16247249"/>
          <a:ext cx="889000" cy="14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100712</xdr:rowOff>
    </xdr:from>
    <xdr:to>
      <xdr:col>24</xdr:col>
      <xdr:colOff>114300</xdr:colOff>
      <xdr:row>95</xdr:row>
      <xdr:rowOff>30862</xdr:rowOff>
    </xdr:to>
    <xdr:sp macro="" textlink="">
      <xdr:nvSpPr>
        <xdr:cNvPr id="252" name="楕円 251"/>
        <xdr:cNvSpPr/>
      </xdr:nvSpPr>
      <xdr:spPr>
        <a:xfrm>
          <a:off x="4584700" y="162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123589</xdr:rowOff>
    </xdr:from>
    <xdr:ext cx="534377" cy="259045"/>
    <xdr:sp macro="" textlink="">
      <xdr:nvSpPr>
        <xdr:cNvPr id="253" name="衛生費該当値テキスト"/>
        <xdr:cNvSpPr txBox="1"/>
      </xdr:nvSpPr>
      <xdr:spPr>
        <a:xfrm>
          <a:off x="4686300" y="160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72560</xdr:rowOff>
    </xdr:from>
    <xdr:to>
      <xdr:col>20</xdr:col>
      <xdr:colOff>38100</xdr:colOff>
      <xdr:row>96</xdr:row>
      <xdr:rowOff>2710</xdr:rowOff>
    </xdr:to>
    <xdr:sp macro="" textlink="">
      <xdr:nvSpPr>
        <xdr:cNvPr id="254" name="楕円 253"/>
        <xdr:cNvSpPr/>
      </xdr:nvSpPr>
      <xdr:spPr>
        <a:xfrm>
          <a:off x="3746500" y="163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19237</xdr:rowOff>
    </xdr:from>
    <xdr:ext cx="534377" cy="259045"/>
    <xdr:sp macro="" textlink="">
      <xdr:nvSpPr>
        <xdr:cNvPr id="255" name="テキスト ボックス 254"/>
        <xdr:cNvSpPr txBox="1"/>
      </xdr:nvSpPr>
      <xdr:spPr>
        <a:xfrm>
          <a:off x="3530111" y="1613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35778</xdr:rowOff>
    </xdr:from>
    <xdr:to>
      <xdr:col>15</xdr:col>
      <xdr:colOff>101600</xdr:colOff>
      <xdr:row>95</xdr:row>
      <xdr:rowOff>137378</xdr:rowOff>
    </xdr:to>
    <xdr:sp macro="" textlink="">
      <xdr:nvSpPr>
        <xdr:cNvPr id="256" name="楕円 255"/>
        <xdr:cNvSpPr/>
      </xdr:nvSpPr>
      <xdr:spPr>
        <a:xfrm>
          <a:off x="2857500" y="1632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153905</xdr:rowOff>
    </xdr:from>
    <xdr:ext cx="534377" cy="259045"/>
    <xdr:sp macro="" textlink="">
      <xdr:nvSpPr>
        <xdr:cNvPr id="257" name="テキスト ボックス 256"/>
        <xdr:cNvSpPr txBox="1"/>
      </xdr:nvSpPr>
      <xdr:spPr>
        <a:xfrm>
          <a:off x="2641111" y="160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49592</xdr:rowOff>
    </xdr:from>
    <xdr:to>
      <xdr:col>10</xdr:col>
      <xdr:colOff>165100</xdr:colOff>
      <xdr:row>95</xdr:row>
      <xdr:rowOff>151192</xdr:rowOff>
    </xdr:to>
    <xdr:sp macro="" textlink="">
      <xdr:nvSpPr>
        <xdr:cNvPr id="258" name="楕円 257"/>
        <xdr:cNvSpPr/>
      </xdr:nvSpPr>
      <xdr:spPr>
        <a:xfrm>
          <a:off x="1968500" y="1633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167719</xdr:rowOff>
    </xdr:from>
    <xdr:ext cx="534377" cy="259045"/>
    <xdr:sp macro="" textlink="">
      <xdr:nvSpPr>
        <xdr:cNvPr id="259" name="テキスト ボックス 258"/>
        <xdr:cNvSpPr txBox="1"/>
      </xdr:nvSpPr>
      <xdr:spPr>
        <a:xfrm>
          <a:off x="1752111" y="161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80149</xdr:rowOff>
    </xdr:from>
    <xdr:to>
      <xdr:col>6</xdr:col>
      <xdr:colOff>38100</xdr:colOff>
      <xdr:row>95</xdr:row>
      <xdr:rowOff>10299</xdr:rowOff>
    </xdr:to>
    <xdr:sp macro="" textlink="">
      <xdr:nvSpPr>
        <xdr:cNvPr id="260" name="楕円 259"/>
        <xdr:cNvSpPr/>
      </xdr:nvSpPr>
      <xdr:spPr>
        <a:xfrm>
          <a:off x="1079500" y="16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26826</xdr:rowOff>
    </xdr:from>
    <xdr:ext cx="534377" cy="259045"/>
    <xdr:sp macro="" textlink="">
      <xdr:nvSpPr>
        <xdr:cNvPr id="261" name="テキスト ボックス 260"/>
        <xdr:cNvSpPr txBox="1"/>
      </xdr:nvSpPr>
      <xdr:spPr>
        <a:xfrm>
          <a:off x="863111" y="1597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95085</xdr:rowOff>
    </xdr:from>
    <xdr:to>
      <xdr:col>55</xdr:col>
      <xdr:colOff>0</xdr:colOff>
      <xdr:row>55</xdr:row>
      <xdr:rowOff>95904</xdr:rowOff>
    </xdr:to>
    <xdr:cxnSp macro="">
      <xdr:nvCxnSpPr>
        <xdr:cNvPr id="349" name="直線コネクタ 348"/>
        <xdr:cNvCxnSpPr/>
      </xdr:nvCxnSpPr>
      <xdr:spPr>
        <a:xfrm flipV="1">
          <a:off x="9639300" y="9524835"/>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95904</xdr:rowOff>
    </xdr:from>
    <xdr:to>
      <xdr:col>50</xdr:col>
      <xdr:colOff>114300</xdr:colOff>
      <xdr:row>55</xdr:row>
      <xdr:rowOff>123965</xdr:rowOff>
    </xdr:to>
    <xdr:cxnSp macro="">
      <xdr:nvCxnSpPr>
        <xdr:cNvPr id="352" name="直線コネクタ 351"/>
        <xdr:cNvCxnSpPr/>
      </xdr:nvCxnSpPr>
      <xdr:spPr>
        <a:xfrm flipV="1">
          <a:off x="8750300" y="9525654"/>
          <a:ext cx="889000" cy="2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16846</xdr:rowOff>
    </xdr:from>
    <xdr:to>
      <xdr:col>45</xdr:col>
      <xdr:colOff>177800</xdr:colOff>
      <xdr:row>55</xdr:row>
      <xdr:rowOff>123965</xdr:rowOff>
    </xdr:to>
    <xdr:cxnSp macro="">
      <xdr:nvCxnSpPr>
        <xdr:cNvPr id="355" name="直線コネクタ 354"/>
        <xdr:cNvCxnSpPr/>
      </xdr:nvCxnSpPr>
      <xdr:spPr>
        <a:xfrm>
          <a:off x="7861300" y="9446596"/>
          <a:ext cx="889000" cy="10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16846</xdr:rowOff>
    </xdr:from>
    <xdr:to>
      <xdr:col>41</xdr:col>
      <xdr:colOff>50800</xdr:colOff>
      <xdr:row>55</xdr:row>
      <xdr:rowOff>116783</xdr:rowOff>
    </xdr:to>
    <xdr:cxnSp macro="">
      <xdr:nvCxnSpPr>
        <xdr:cNvPr id="358" name="直線コネクタ 357"/>
        <xdr:cNvCxnSpPr/>
      </xdr:nvCxnSpPr>
      <xdr:spPr>
        <a:xfrm flipV="1">
          <a:off x="6972300" y="9446596"/>
          <a:ext cx="889000" cy="9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44285</xdr:rowOff>
    </xdr:from>
    <xdr:to>
      <xdr:col>55</xdr:col>
      <xdr:colOff>50800</xdr:colOff>
      <xdr:row>55</xdr:row>
      <xdr:rowOff>145885</xdr:rowOff>
    </xdr:to>
    <xdr:sp macro="" textlink="">
      <xdr:nvSpPr>
        <xdr:cNvPr id="368" name="楕円 367"/>
        <xdr:cNvSpPr/>
      </xdr:nvSpPr>
      <xdr:spPr>
        <a:xfrm>
          <a:off x="10426700" y="94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67162</xdr:rowOff>
    </xdr:from>
    <xdr:ext cx="534377" cy="259045"/>
    <xdr:sp macro="" textlink="">
      <xdr:nvSpPr>
        <xdr:cNvPr id="369" name="農林水産業費該当値テキスト"/>
        <xdr:cNvSpPr txBox="1"/>
      </xdr:nvSpPr>
      <xdr:spPr>
        <a:xfrm>
          <a:off x="10528300" y="932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45104</xdr:rowOff>
    </xdr:from>
    <xdr:to>
      <xdr:col>50</xdr:col>
      <xdr:colOff>165100</xdr:colOff>
      <xdr:row>55</xdr:row>
      <xdr:rowOff>146704</xdr:rowOff>
    </xdr:to>
    <xdr:sp macro="" textlink="">
      <xdr:nvSpPr>
        <xdr:cNvPr id="370" name="楕円 369"/>
        <xdr:cNvSpPr/>
      </xdr:nvSpPr>
      <xdr:spPr>
        <a:xfrm>
          <a:off x="9588500" y="94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163231</xdr:rowOff>
    </xdr:from>
    <xdr:ext cx="534377" cy="259045"/>
    <xdr:sp macro="" textlink="">
      <xdr:nvSpPr>
        <xdr:cNvPr id="371" name="テキスト ボックス 370"/>
        <xdr:cNvSpPr txBox="1"/>
      </xdr:nvSpPr>
      <xdr:spPr>
        <a:xfrm>
          <a:off x="9372111" y="92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73165</xdr:rowOff>
    </xdr:from>
    <xdr:to>
      <xdr:col>46</xdr:col>
      <xdr:colOff>38100</xdr:colOff>
      <xdr:row>56</xdr:row>
      <xdr:rowOff>3315</xdr:rowOff>
    </xdr:to>
    <xdr:sp macro="" textlink="">
      <xdr:nvSpPr>
        <xdr:cNvPr id="372" name="楕円 371"/>
        <xdr:cNvSpPr/>
      </xdr:nvSpPr>
      <xdr:spPr>
        <a:xfrm>
          <a:off x="8699500" y="95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19842</xdr:rowOff>
    </xdr:from>
    <xdr:ext cx="534377" cy="259045"/>
    <xdr:sp macro="" textlink="">
      <xdr:nvSpPr>
        <xdr:cNvPr id="373" name="テキスト ボックス 372"/>
        <xdr:cNvSpPr txBox="1"/>
      </xdr:nvSpPr>
      <xdr:spPr>
        <a:xfrm>
          <a:off x="8483111" y="92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137496</xdr:rowOff>
    </xdr:from>
    <xdr:to>
      <xdr:col>41</xdr:col>
      <xdr:colOff>101600</xdr:colOff>
      <xdr:row>55</xdr:row>
      <xdr:rowOff>67646</xdr:rowOff>
    </xdr:to>
    <xdr:sp macro="" textlink="">
      <xdr:nvSpPr>
        <xdr:cNvPr id="374" name="楕円 373"/>
        <xdr:cNvSpPr/>
      </xdr:nvSpPr>
      <xdr:spPr>
        <a:xfrm>
          <a:off x="7810500" y="93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84173</xdr:rowOff>
    </xdr:from>
    <xdr:ext cx="534377" cy="259045"/>
    <xdr:sp macro="" textlink="">
      <xdr:nvSpPr>
        <xdr:cNvPr id="375" name="テキスト ボックス 374"/>
        <xdr:cNvSpPr txBox="1"/>
      </xdr:nvSpPr>
      <xdr:spPr>
        <a:xfrm>
          <a:off x="7594111" y="917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65983</xdr:rowOff>
    </xdr:from>
    <xdr:to>
      <xdr:col>36</xdr:col>
      <xdr:colOff>165100</xdr:colOff>
      <xdr:row>55</xdr:row>
      <xdr:rowOff>167583</xdr:rowOff>
    </xdr:to>
    <xdr:sp macro="" textlink="">
      <xdr:nvSpPr>
        <xdr:cNvPr id="376" name="楕円 375"/>
        <xdr:cNvSpPr/>
      </xdr:nvSpPr>
      <xdr:spPr>
        <a:xfrm>
          <a:off x="6921500" y="94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12660</xdr:rowOff>
    </xdr:from>
    <xdr:ext cx="534377" cy="259045"/>
    <xdr:sp macro="" textlink="">
      <xdr:nvSpPr>
        <xdr:cNvPr id="377" name="テキスト ボックス 376"/>
        <xdr:cNvSpPr txBox="1"/>
      </xdr:nvSpPr>
      <xdr:spPr>
        <a:xfrm>
          <a:off x="6705111" y="92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105239</xdr:rowOff>
    </xdr:from>
    <xdr:to>
      <xdr:col>55</xdr:col>
      <xdr:colOff>0</xdr:colOff>
      <xdr:row>76</xdr:row>
      <xdr:rowOff>116039</xdr:rowOff>
    </xdr:to>
    <xdr:cxnSp macro="">
      <xdr:nvCxnSpPr>
        <xdr:cNvPr id="406" name="直線コネクタ 405"/>
        <xdr:cNvCxnSpPr/>
      </xdr:nvCxnSpPr>
      <xdr:spPr>
        <a:xfrm flipV="1">
          <a:off x="9639300" y="12963989"/>
          <a:ext cx="838200" cy="18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65174</xdr:rowOff>
    </xdr:from>
    <xdr:ext cx="534377" cy="259045"/>
    <xdr:sp macro="" textlink="">
      <xdr:nvSpPr>
        <xdr:cNvPr id="407" name="商工費平均値テキスト"/>
        <xdr:cNvSpPr txBox="1"/>
      </xdr:nvSpPr>
      <xdr:spPr>
        <a:xfrm>
          <a:off x="10528300" y="13095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116039</xdr:rowOff>
    </xdr:from>
    <xdr:to>
      <xdr:col>50</xdr:col>
      <xdr:colOff>114300</xdr:colOff>
      <xdr:row>76</xdr:row>
      <xdr:rowOff>133338</xdr:rowOff>
    </xdr:to>
    <xdr:cxnSp macro="">
      <xdr:nvCxnSpPr>
        <xdr:cNvPr id="409" name="直線コネクタ 408"/>
        <xdr:cNvCxnSpPr/>
      </xdr:nvCxnSpPr>
      <xdr:spPr>
        <a:xfrm flipV="1">
          <a:off x="8750300" y="13146239"/>
          <a:ext cx="889000" cy="1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14940</xdr:rowOff>
    </xdr:from>
    <xdr:ext cx="534377" cy="259045"/>
    <xdr:sp macro="" textlink="">
      <xdr:nvSpPr>
        <xdr:cNvPr id="411" name="テキスト ボックス 410"/>
        <xdr:cNvSpPr txBox="1"/>
      </xdr:nvSpPr>
      <xdr:spPr>
        <a:xfrm>
          <a:off x="9372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133338</xdr:rowOff>
    </xdr:from>
    <xdr:to>
      <xdr:col>45</xdr:col>
      <xdr:colOff>177800</xdr:colOff>
      <xdr:row>77</xdr:row>
      <xdr:rowOff>34182</xdr:rowOff>
    </xdr:to>
    <xdr:cxnSp macro="">
      <xdr:nvCxnSpPr>
        <xdr:cNvPr id="412" name="直線コネクタ 411"/>
        <xdr:cNvCxnSpPr/>
      </xdr:nvCxnSpPr>
      <xdr:spPr>
        <a:xfrm flipV="1">
          <a:off x="7861300" y="13163538"/>
          <a:ext cx="889000" cy="7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13321</xdr:rowOff>
    </xdr:from>
    <xdr:ext cx="534377" cy="259045"/>
    <xdr:sp macro="" textlink="">
      <xdr:nvSpPr>
        <xdr:cNvPr id="414" name="テキスト ボックス 413"/>
        <xdr:cNvSpPr txBox="1"/>
      </xdr:nvSpPr>
      <xdr:spPr>
        <a:xfrm>
          <a:off x="8483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34182</xdr:rowOff>
    </xdr:from>
    <xdr:to>
      <xdr:col>41</xdr:col>
      <xdr:colOff>50800</xdr:colOff>
      <xdr:row>77</xdr:row>
      <xdr:rowOff>69938</xdr:rowOff>
    </xdr:to>
    <xdr:cxnSp macro="">
      <xdr:nvCxnSpPr>
        <xdr:cNvPr id="415" name="直線コネクタ 414"/>
        <xdr:cNvCxnSpPr/>
      </xdr:nvCxnSpPr>
      <xdr:spPr>
        <a:xfrm flipV="1">
          <a:off x="6972300" y="13235832"/>
          <a:ext cx="889000" cy="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6272</xdr:rowOff>
    </xdr:from>
    <xdr:ext cx="534377" cy="259045"/>
    <xdr:sp macro="" textlink="">
      <xdr:nvSpPr>
        <xdr:cNvPr id="417" name="テキスト ボックス 416"/>
        <xdr:cNvSpPr txBox="1"/>
      </xdr:nvSpPr>
      <xdr:spPr>
        <a:xfrm>
          <a:off x="7594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16312</xdr:rowOff>
    </xdr:from>
    <xdr:ext cx="534377" cy="259045"/>
    <xdr:sp macro="" textlink="">
      <xdr:nvSpPr>
        <xdr:cNvPr id="419" name="テキスト ボックス 418"/>
        <xdr:cNvSpPr txBox="1"/>
      </xdr:nvSpPr>
      <xdr:spPr>
        <a:xfrm>
          <a:off x="6705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54439</xdr:rowOff>
    </xdr:from>
    <xdr:to>
      <xdr:col>55</xdr:col>
      <xdr:colOff>50800</xdr:colOff>
      <xdr:row>75</xdr:row>
      <xdr:rowOff>156039</xdr:rowOff>
    </xdr:to>
    <xdr:sp macro="" textlink="">
      <xdr:nvSpPr>
        <xdr:cNvPr id="425" name="楕円 424"/>
        <xdr:cNvSpPr/>
      </xdr:nvSpPr>
      <xdr:spPr>
        <a:xfrm>
          <a:off x="10426700" y="12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77316</xdr:rowOff>
    </xdr:from>
    <xdr:ext cx="534377" cy="259045"/>
    <xdr:sp macro="" textlink="">
      <xdr:nvSpPr>
        <xdr:cNvPr id="426" name="商工費該当値テキスト"/>
        <xdr:cNvSpPr txBox="1"/>
      </xdr:nvSpPr>
      <xdr:spPr>
        <a:xfrm>
          <a:off x="10528300" y="127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65239</xdr:rowOff>
    </xdr:from>
    <xdr:to>
      <xdr:col>50</xdr:col>
      <xdr:colOff>165100</xdr:colOff>
      <xdr:row>76</xdr:row>
      <xdr:rowOff>166839</xdr:rowOff>
    </xdr:to>
    <xdr:sp macro="" textlink="">
      <xdr:nvSpPr>
        <xdr:cNvPr id="427" name="楕円 426"/>
        <xdr:cNvSpPr/>
      </xdr:nvSpPr>
      <xdr:spPr>
        <a:xfrm>
          <a:off x="9588500" y="130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11917</xdr:rowOff>
    </xdr:from>
    <xdr:ext cx="534377" cy="259045"/>
    <xdr:sp macro="" textlink="">
      <xdr:nvSpPr>
        <xdr:cNvPr id="428" name="テキスト ボックス 427"/>
        <xdr:cNvSpPr txBox="1"/>
      </xdr:nvSpPr>
      <xdr:spPr>
        <a:xfrm>
          <a:off x="9372111" y="128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82538</xdr:rowOff>
    </xdr:from>
    <xdr:to>
      <xdr:col>46</xdr:col>
      <xdr:colOff>38100</xdr:colOff>
      <xdr:row>77</xdr:row>
      <xdr:rowOff>12688</xdr:rowOff>
    </xdr:to>
    <xdr:sp macro="" textlink="">
      <xdr:nvSpPr>
        <xdr:cNvPr id="429" name="楕円 428"/>
        <xdr:cNvSpPr/>
      </xdr:nvSpPr>
      <xdr:spPr>
        <a:xfrm>
          <a:off x="8699500" y="131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29215</xdr:rowOff>
    </xdr:from>
    <xdr:ext cx="534377" cy="259045"/>
    <xdr:sp macro="" textlink="">
      <xdr:nvSpPr>
        <xdr:cNvPr id="430" name="テキスト ボックス 429"/>
        <xdr:cNvSpPr txBox="1"/>
      </xdr:nvSpPr>
      <xdr:spPr>
        <a:xfrm>
          <a:off x="8483111" y="128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154832</xdr:rowOff>
    </xdr:from>
    <xdr:to>
      <xdr:col>41</xdr:col>
      <xdr:colOff>101600</xdr:colOff>
      <xdr:row>77</xdr:row>
      <xdr:rowOff>84982</xdr:rowOff>
    </xdr:to>
    <xdr:sp macro="" textlink="">
      <xdr:nvSpPr>
        <xdr:cNvPr id="431" name="楕円 430"/>
        <xdr:cNvSpPr/>
      </xdr:nvSpPr>
      <xdr:spPr>
        <a:xfrm>
          <a:off x="7810500" y="131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101509</xdr:rowOff>
    </xdr:from>
    <xdr:ext cx="534377" cy="259045"/>
    <xdr:sp macro="" textlink="">
      <xdr:nvSpPr>
        <xdr:cNvPr id="432" name="テキスト ボックス 431"/>
        <xdr:cNvSpPr txBox="1"/>
      </xdr:nvSpPr>
      <xdr:spPr>
        <a:xfrm>
          <a:off x="7594111" y="129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19138</xdr:rowOff>
    </xdr:from>
    <xdr:to>
      <xdr:col>36</xdr:col>
      <xdr:colOff>165100</xdr:colOff>
      <xdr:row>77</xdr:row>
      <xdr:rowOff>120738</xdr:rowOff>
    </xdr:to>
    <xdr:sp macro="" textlink="">
      <xdr:nvSpPr>
        <xdr:cNvPr id="433" name="楕円 432"/>
        <xdr:cNvSpPr/>
      </xdr:nvSpPr>
      <xdr:spPr>
        <a:xfrm>
          <a:off x="6921500" y="132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137265</xdr:rowOff>
    </xdr:from>
    <xdr:ext cx="534377" cy="259045"/>
    <xdr:sp macro="" textlink="">
      <xdr:nvSpPr>
        <xdr:cNvPr id="434" name="テキスト ボックス 433"/>
        <xdr:cNvSpPr txBox="1"/>
      </xdr:nvSpPr>
      <xdr:spPr>
        <a:xfrm>
          <a:off x="6705111" y="1299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52293</xdr:rowOff>
    </xdr:from>
    <xdr:to>
      <xdr:col>55</xdr:col>
      <xdr:colOff>0</xdr:colOff>
      <xdr:row>96</xdr:row>
      <xdr:rowOff>133871</xdr:rowOff>
    </xdr:to>
    <xdr:cxnSp macro="">
      <xdr:nvCxnSpPr>
        <xdr:cNvPr id="466" name="直線コネクタ 465"/>
        <xdr:cNvCxnSpPr/>
      </xdr:nvCxnSpPr>
      <xdr:spPr>
        <a:xfrm flipV="1">
          <a:off x="9639300" y="16511493"/>
          <a:ext cx="838200" cy="8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30701</xdr:rowOff>
    </xdr:from>
    <xdr:ext cx="534377" cy="259045"/>
    <xdr:sp macro="" textlink="">
      <xdr:nvSpPr>
        <xdr:cNvPr id="467" name="土木費平均値テキスト"/>
        <xdr:cNvSpPr txBox="1"/>
      </xdr:nvSpPr>
      <xdr:spPr>
        <a:xfrm>
          <a:off x="10528300" y="164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133871</xdr:rowOff>
    </xdr:from>
    <xdr:to>
      <xdr:col>50</xdr:col>
      <xdr:colOff>114300</xdr:colOff>
      <xdr:row>97</xdr:row>
      <xdr:rowOff>66695</xdr:rowOff>
    </xdr:to>
    <xdr:cxnSp macro="">
      <xdr:nvCxnSpPr>
        <xdr:cNvPr id="469" name="直線コネクタ 468"/>
        <xdr:cNvCxnSpPr/>
      </xdr:nvCxnSpPr>
      <xdr:spPr>
        <a:xfrm flipV="1">
          <a:off x="8750300" y="16593071"/>
          <a:ext cx="889000" cy="1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21525</xdr:rowOff>
    </xdr:from>
    <xdr:ext cx="534377" cy="259045"/>
    <xdr:sp macro="" textlink="">
      <xdr:nvSpPr>
        <xdr:cNvPr id="471" name="テキスト ボックス 470"/>
        <xdr:cNvSpPr txBox="1"/>
      </xdr:nvSpPr>
      <xdr:spPr>
        <a:xfrm>
          <a:off x="9372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66695</xdr:rowOff>
    </xdr:from>
    <xdr:to>
      <xdr:col>45</xdr:col>
      <xdr:colOff>177800</xdr:colOff>
      <xdr:row>97</xdr:row>
      <xdr:rowOff>126833</xdr:rowOff>
    </xdr:to>
    <xdr:cxnSp macro="">
      <xdr:nvCxnSpPr>
        <xdr:cNvPr id="472" name="直線コネクタ 471"/>
        <xdr:cNvCxnSpPr/>
      </xdr:nvCxnSpPr>
      <xdr:spPr>
        <a:xfrm flipV="1">
          <a:off x="7861300" y="16697345"/>
          <a:ext cx="889000" cy="6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126833</xdr:rowOff>
    </xdr:from>
    <xdr:to>
      <xdr:col>41</xdr:col>
      <xdr:colOff>50800</xdr:colOff>
      <xdr:row>98</xdr:row>
      <xdr:rowOff>77129</xdr:rowOff>
    </xdr:to>
    <xdr:cxnSp macro="">
      <xdr:nvCxnSpPr>
        <xdr:cNvPr id="475" name="直線コネクタ 474"/>
        <xdr:cNvCxnSpPr/>
      </xdr:nvCxnSpPr>
      <xdr:spPr>
        <a:xfrm flipV="1">
          <a:off x="6972300" y="16757483"/>
          <a:ext cx="889000" cy="1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1493</xdr:rowOff>
    </xdr:from>
    <xdr:to>
      <xdr:col>55</xdr:col>
      <xdr:colOff>50800</xdr:colOff>
      <xdr:row>96</xdr:row>
      <xdr:rowOff>103093</xdr:rowOff>
    </xdr:to>
    <xdr:sp macro="" textlink="">
      <xdr:nvSpPr>
        <xdr:cNvPr id="485" name="楕円 484"/>
        <xdr:cNvSpPr/>
      </xdr:nvSpPr>
      <xdr:spPr>
        <a:xfrm>
          <a:off x="10426700" y="16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24370</xdr:rowOff>
    </xdr:from>
    <xdr:ext cx="534377" cy="259045"/>
    <xdr:sp macro="" textlink="">
      <xdr:nvSpPr>
        <xdr:cNvPr id="486" name="土木費該当値テキスト"/>
        <xdr:cNvSpPr txBox="1"/>
      </xdr:nvSpPr>
      <xdr:spPr>
        <a:xfrm>
          <a:off x="10528300" y="1631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83071</xdr:rowOff>
    </xdr:from>
    <xdr:to>
      <xdr:col>50</xdr:col>
      <xdr:colOff>165100</xdr:colOff>
      <xdr:row>97</xdr:row>
      <xdr:rowOff>13221</xdr:rowOff>
    </xdr:to>
    <xdr:sp macro="" textlink="">
      <xdr:nvSpPr>
        <xdr:cNvPr id="487" name="楕円 486"/>
        <xdr:cNvSpPr/>
      </xdr:nvSpPr>
      <xdr:spPr>
        <a:xfrm>
          <a:off x="9588500" y="165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29748</xdr:rowOff>
    </xdr:from>
    <xdr:ext cx="534377" cy="259045"/>
    <xdr:sp macro="" textlink="">
      <xdr:nvSpPr>
        <xdr:cNvPr id="488" name="テキスト ボックス 487"/>
        <xdr:cNvSpPr txBox="1"/>
      </xdr:nvSpPr>
      <xdr:spPr>
        <a:xfrm>
          <a:off x="9372111" y="1631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15895</xdr:rowOff>
    </xdr:from>
    <xdr:to>
      <xdr:col>46</xdr:col>
      <xdr:colOff>38100</xdr:colOff>
      <xdr:row>97</xdr:row>
      <xdr:rowOff>117495</xdr:rowOff>
    </xdr:to>
    <xdr:sp macro="" textlink="">
      <xdr:nvSpPr>
        <xdr:cNvPr id="489" name="楕円 488"/>
        <xdr:cNvSpPr/>
      </xdr:nvSpPr>
      <xdr:spPr>
        <a:xfrm>
          <a:off x="8699500" y="166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108622</xdr:rowOff>
    </xdr:from>
    <xdr:ext cx="534377" cy="259045"/>
    <xdr:sp macro="" textlink="">
      <xdr:nvSpPr>
        <xdr:cNvPr id="490" name="テキスト ボックス 489"/>
        <xdr:cNvSpPr txBox="1"/>
      </xdr:nvSpPr>
      <xdr:spPr>
        <a:xfrm>
          <a:off x="8483111" y="167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76033</xdr:rowOff>
    </xdr:from>
    <xdr:to>
      <xdr:col>41</xdr:col>
      <xdr:colOff>101600</xdr:colOff>
      <xdr:row>98</xdr:row>
      <xdr:rowOff>6183</xdr:rowOff>
    </xdr:to>
    <xdr:sp macro="" textlink="">
      <xdr:nvSpPr>
        <xdr:cNvPr id="491" name="楕円 490"/>
        <xdr:cNvSpPr/>
      </xdr:nvSpPr>
      <xdr:spPr>
        <a:xfrm>
          <a:off x="7810500" y="167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168760</xdr:rowOff>
    </xdr:from>
    <xdr:ext cx="534377" cy="259045"/>
    <xdr:sp macro="" textlink="">
      <xdr:nvSpPr>
        <xdr:cNvPr id="492" name="テキスト ボックス 491"/>
        <xdr:cNvSpPr txBox="1"/>
      </xdr:nvSpPr>
      <xdr:spPr>
        <a:xfrm>
          <a:off x="7594111" y="1679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26329</xdr:rowOff>
    </xdr:from>
    <xdr:to>
      <xdr:col>36</xdr:col>
      <xdr:colOff>165100</xdr:colOff>
      <xdr:row>98</xdr:row>
      <xdr:rowOff>127929</xdr:rowOff>
    </xdr:to>
    <xdr:sp macro="" textlink="">
      <xdr:nvSpPr>
        <xdr:cNvPr id="493" name="楕円 492"/>
        <xdr:cNvSpPr/>
      </xdr:nvSpPr>
      <xdr:spPr>
        <a:xfrm>
          <a:off x="6921500" y="168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119056</xdr:rowOff>
    </xdr:from>
    <xdr:ext cx="534377" cy="259045"/>
    <xdr:sp macro="" textlink="">
      <xdr:nvSpPr>
        <xdr:cNvPr id="494" name="テキスト ボックス 493"/>
        <xdr:cNvSpPr txBox="1"/>
      </xdr:nvSpPr>
      <xdr:spPr>
        <a:xfrm>
          <a:off x="6705111" y="169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167406</xdr:rowOff>
    </xdr:from>
    <xdr:to>
      <xdr:col>85</xdr:col>
      <xdr:colOff>127000</xdr:colOff>
      <xdr:row>35</xdr:row>
      <xdr:rowOff>79487</xdr:rowOff>
    </xdr:to>
    <xdr:cxnSp macro="">
      <xdr:nvCxnSpPr>
        <xdr:cNvPr id="521" name="直線コネクタ 520"/>
        <xdr:cNvCxnSpPr/>
      </xdr:nvCxnSpPr>
      <xdr:spPr>
        <a:xfrm>
          <a:off x="15481300" y="5996706"/>
          <a:ext cx="838200" cy="8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98028</xdr:rowOff>
    </xdr:from>
    <xdr:ext cx="534377" cy="259045"/>
    <xdr:sp macro="" textlink="">
      <xdr:nvSpPr>
        <xdr:cNvPr id="522" name="消防費平均値テキスト"/>
        <xdr:cNvSpPr txBox="1"/>
      </xdr:nvSpPr>
      <xdr:spPr>
        <a:xfrm>
          <a:off x="16370300" y="6098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115697</xdr:rowOff>
    </xdr:from>
    <xdr:to>
      <xdr:col>81</xdr:col>
      <xdr:colOff>50800</xdr:colOff>
      <xdr:row>34</xdr:row>
      <xdr:rowOff>167406</xdr:rowOff>
    </xdr:to>
    <xdr:cxnSp macro="">
      <xdr:nvCxnSpPr>
        <xdr:cNvPr id="524" name="直線コネクタ 523"/>
        <xdr:cNvCxnSpPr/>
      </xdr:nvCxnSpPr>
      <xdr:spPr>
        <a:xfrm>
          <a:off x="14592300" y="5773547"/>
          <a:ext cx="889000" cy="22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82963</xdr:rowOff>
    </xdr:from>
    <xdr:ext cx="534377" cy="259045"/>
    <xdr:sp macro="" textlink="">
      <xdr:nvSpPr>
        <xdr:cNvPr id="526" name="テキスト ボックス 525"/>
        <xdr:cNvSpPr txBox="1"/>
      </xdr:nvSpPr>
      <xdr:spPr>
        <a:xfrm>
          <a:off x="15214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115697</xdr:rowOff>
    </xdr:from>
    <xdr:to>
      <xdr:col>76</xdr:col>
      <xdr:colOff>114300</xdr:colOff>
      <xdr:row>34</xdr:row>
      <xdr:rowOff>3683</xdr:rowOff>
    </xdr:to>
    <xdr:cxnSp macro="">
      <xdr:nvCxnSpPr>
        <xdr:cNvPr id="527" name="直線コネクタ 526"/>
        <xdr:cNvCxnSpPr/>
      </xdr:nvCxnSpPr>
      <xdr:spPr>
        <a:xfrm flipV="1">
          <a:off x="13703300" y="5773547"/>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89913</xdr:rowOff>
    </xdr:from>
    <xdr:ext cx="534377" cy="259045"/>
    <xdr:sp macro="" textlink="">
      <xdr:nvSpPr>
        <xdr:cNvPr id="529" name="テキスト ボックス 528"/>
        <xdr:cNvSpPr txBox="1"/>
      </xdr:nvSpPr>
      <xdr:spPr>
        <a:xfrm>
          <a:off x="14325111" y="62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3683</xdr:rowOff>
    </xdr:from>
    <xdr:to>
      <xdr:col>71</xdr:col>
      <xdr:colOff>177800</xdr:colOff>
      <xdr:row>34</xdr:row>
      <xdr:rowOff>152593</xdr:rowOff>
    </xdr:to>
    <xdr:cxnSp macro="">
      <xdr:nvCxnSpPr>
        <xdr:cNvPr id="530" name="直線コネクタ 529"/>
        <xdr:cNvCxnSpPr/>
      </xdr:nvCxnSpPr>
      <xdr:spPr>
        <a:xfrm flipV="1">
          <a:off x="12814300" y="5832983"/>
          <a:ext cx="889000" cy="14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95742</xdr:rowOff>
    </xdr:from>
    <xdr:ext cx="534377" cy="259045"/>
    <xdr:sp macro="" textlink="">
      <xdr:nvSpPr>
        <xdr:cNvPr id="532" name="テキスト ボックス 531"/>
        <xdr:cNvSpPr txBox="1"/>
      </xdr:nvSpPr>
      <xdr:spPr>
        <a:xfrm>
          <a:off x="13436111" y="62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103880</xdr:rowOff>
    </xdr:from>
    <xdr:ext cx="534377" cy="259045"/>
    <xdr:sp macro="" textlink="">
      <xdr:nvSpPr>
        <xdr:cNvPr id="534" name="テキスト ボックス 533"/>
        <xdr:cNvSpPr txBox="1"/>
      </xdr:nvSpPr>
      <xdr:spPr>
        <a:xfrm>
          <a:off x="12547111" y="62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28687</xdr:rowOff>
    </xdr:from>
    <xdr:to>
      <xdr:col>85</xdr:col>
      <xdr:colOff>177800</xdr:colOff>
      <xdr:row>35</xdr:row>
      <xdr:rowOff>130287</xdr:rowOff>
    </xdr:to>
    <xdr:sp macro="" textlink="">
      <xdr:nvSpPr>
        <xdr:cNvPr id="540" name="楕円 539"/>
        <xdr:cNvSpPr/>
      </xdr:nvSpPr>
      <xdr:spPr>
        <a:xfrm>
          <a:off x="16268700" y="60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51564</xdr:rowOff>
    </xdr:from>
    <xdr:ext cx="534377" cy="259045"/>
    <xdr:sp macro="" textlink="">
      <xdr:nvSpPr>
        <xdr:cNvPr id="541" name="消防費該当値テキスト"/>
        <xdr:cNvSpPr txBox="1"/>
      </xdr:nvSpPr>
      <xdr:spPr>
        <a:xfrm>
          <a:off x="16370300" y="58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116606</xdr:rowOff>
    </xdr:from>
    <xdr:to>
      <xdr:col>81</xdr:col>
      <xdr:colOff>101600</xdr:colOff>
      <xdr:row>35</xdr:row>
      <xdr:rowOff>46756</xdr:rowOff>
    </xdr:to>
    <xdr:sp macro="" textlink="">
      <xdr:nvSpPr>
        <xdr:cNvPr id="542" name="楕円 541"/>
        <xdr:cNvSpPr/>
      </xdr:nvSpPr>
      <xdr:spPr>
        <a:xfrm>
          <a:off x="15430500" y="59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63283</xdr:rowOff>
    </xdr:from>
    <xdr:ext cx="534377" cy="259045"/>
    <xdr:sp macro="" textlink="">
      <xdr:nvSpPr>
        <xdr:cNvPr id="543" name="テキスト ボックス 542"/>
        <xdr:cNvSpPr txBox="1"/>
      </xdr:nvSpPr>
      <xdr:spPr>
        <a:xfrm>
          <a:off x="15214111" y="572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64897</xdr:rowOff>
    </xdr:from>
    <xdr:to>
      <xdr:col>76</xdr:col>
      <xdr:colOff>165100</xdr:colOff>
      <xdr:row>33</xdr:row>
      <xdr:rowOff>166497</xdr:rowOff>
    </xdr:to>
    <xdr:sp macro="" textlink="">
      <xdr:nvSpPr>
        <xdr:cNvPr id="544" name="楕円 543"/>
        <xdr:cNvSpPr/>
      </xdr:nvSpPr>
      <xdr:spPr>
        <a:xfrm>
          <a:off x="14541500" y="57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11574</xdr:rowOff>
    </xdr:from>
    <xdr:ext cx="534377" cy="259045"/>
    <xdr:sp macro="" textlink="">
      <xdr:nvSpPr>
        <xdr:cNvPr id="545" name="テキスト ボックス 544"/>
        <xdr:cNvSpPr txBox="1"/>
      </xdr:nvSpPr>
      <xdr:spPr>
        <a:xfrm>
          <a:off x="14325111" y="549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124333</xdr:rowOff>
    </xdr:from>
    <xdr:to>
      <xdr:col>72</xdr:col>
      <xdr:colOff>38100</xdr:colOff>
      <xdr:row>34</xdr:row>
      <xdr:rowOff>54483</xdr:rowOff>
    </xdr:to>
    <xdr:sp macro="" textlink="">
      <xdr:nvSpPr>
        <xdr:cNvPr id="546" name="楕円 545"/>
        <xdr:cNvSpPr/>
      </xdr:nvSpPr>
      <xdr:spPr>
        <a:xfrm>
          <a:off x="13652500" y="57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71010</xdr:rowOff>
    </xdr:from>
    <xdr:ext cx="534377" cy="259045"/>
    <xdr:sp macro="" textlink="">
      <xdr:nvSpPr>
        <xdr:cNvPr id="547" name="テキスト ボックス 546"/>
        <xdr:cNvSpPr txBox="1"/>
      </xdr:nvSpPr>
      <xdr:spPr>
        <a:xfrm>
          <a:off x="13436111" y="555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101793</xdr:rowOff>
    </xdr:from>
    <xdr:to>
      <xdr:col>67</xdr:col>
      <xdr:colOff>101600</xdr:colOff>
      <xdr:row>35</xdr:row>
      <xdr:rowOff>31943</xdr:rowOff>
    </xdr:to>
    <xdr:sp macro="" textlink="">
      <xdr:nvSpPr>
        <xdr:cNvPr id="548" name="楕円 547"/>
        <xdr:cNvSpPr/>
      </xdr:nvSpPr>
      <xdr:spPr>
        <a:xfrm>
          <a:off x="12763500" y="593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48470</xdr:rowOff>
    </xdr:from>
    <xdr:ext cx="534377" cy="259045"/>
    <xdr:sp macro="" textlink="">
      <xdr:nvSpPr>
        <xdr:cNvPr id="549" name="テキスト ボックス 548"/>
        <xdr:cNvSpPr txBox="1"/>
      </xdr:nvSpPr>
      <xdr:spPr>
        <a:xfrm>
          <a:off x="12547111" y="570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159294</xdr:rowOff>
    </xdr:from>
    <xdr:to>
      <xdr:col>85</xdr:col>
      <xdr:colOff>127000</xdr:colOff>
      <xdr:row>56</xdr:row>
      <xdr:rowOff>84575</xdr:rowOff>
    </xdr:to>
    <xdr:cxnSp macro="">
      <xdr:nvCxnSpPr>
        <xdr:cNvPr id="581" name="直線コネクタ 580"/>
        <xdr:cNvCxnSpPr/>
      </xdr:nvCxnSpPr>
      <xdr:spPr>
        <a:xfrm flipV="1">
          <a:off x="15481300" y="9589044"/>
          <a:ext cx="838200" cy="9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xdr:cNvSpPr txBox="1"/>
      </xdr:nvSpPr>
      <xdr:spPr>
        <a:xfrm>
          <a:off x="16370300" y="953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84575</xdr:rowOff>
    </xdr:from>
    <xdr:to>
      <xdr:col>81</xdr:col>
      <xdr:colOff>50800</xdr:colOff>
      <xdr:row>56</xdr:row>
      <xdr:rowOff>121543</xdr:rowOff>
    </xdr:to>
    <xdr:cxnSp macro="">
      <xdr:nvCxnSpPr>
        <xdr:cNvPr id="584" name="直線コネクタ 583"/>
        <xdr:cNvCxnSpPr/>
      </xdr:nvCxnSpPr>
      <xdr:spPr>
        <a:xfrm flipV="1">
          <a:off x="14592300" y="9685775"/>
          <a:ext cx="8890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96805</xdr:rowOff>
    </xdr:from>
    <xdr:to>
      <xdr:col>76</xdr:col>
      <xdr:colOff>114300</xdr:colOff>
      <xdr:row>56</xdr:row>
      <xdr:rowOff>121543</xdr:rowOff>
    </xdr:to>
    <xdr:cxnSp macro="">
      <xdr:nvCxnSpPr>
        <xdr:cNvPr id="587" name="直線コネクタ 586"/>
        <xdr:cNvCxnSpPr/>
      </xdr:nvCxnSpPr>
      <xdr:spPr>
        <a:xfrm>
          <a:off x="13703300" y="9355105"/>
          <a:ext cx="889000" cy="36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165030</xdr:rowOff>
    </xdr:from>
    <xdr:ext cx="534377" cy="259045"/>
    <xdr:sp macro="" textlink="">
      <xdr:nvSpPr>
        <xdr:cNvPr id="589" name="テキスト ボックス 588"/>
        <xdr:cNvSpPr txBox="1"/>
      </xdr:nvSpPr>
      <xdr:spPr>
        <a:xfrm>
          <a:off x="14325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96805</xdr:rowOff>
    </xdr:from>
    <xdr:to>
      <xdr:col>71</xdr:col>
      <xdr:colOff>177800</xdr:colOff>
      <xdr:row>57</xdr:row>
      <xdr:rowOff>37663</xdr:rowOff>
    </xdr:to>
    <xdr:cxnSp macro="">
      <xdr:nvCxnSpPr>
        <xdr:cNvPr id="590" name="直線コネクタ 589"/>
        <xdr:cNvCxnSpPr/>
      </xdr:nvCxnSpPr>
      <xdr:spPr>
        <a:xfrm flipV="1">
          <a:off x="12814300" y="9355105"/>
          <a:ext cx="889000" cy="45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117260</xdr:rowOff>
    </xdr:from>
    <xdr:ext cx="534377" cy="259045"/>
    <xdr:sp macro="" textlink="">
      <xdr:nvSpPr>
        <xdr:cNvPr id="592" name="テキスト ボックス 591"/>
        <xdr:cNvSpPr txBox="1"/>
      </xdr:nvSpPr>
      <xdr:spPr>
        <a:xfrm>
          <a:off x="13436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4" name="テキスト ボックス 593"/>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108494</xdr:rowOff>
    </xdr:from>
    <xdr:to>
      <xdr:col>85</xdr:col>
      <xdr:colOff>177800</xdr:colOff>
      <xdr:row>56</xdr:row>
      <xdr:rowOff>38644</xdr:rowOff>
    </xdr:to>
    <xdr:sp macro="" textlink="">
      <xdr:nvSpPr>
        <xdr:cNvPr id="600" name="楕円 599"/>
        <xdr:cNvSpPr/>
      </xdr:nvSpPr>
      <xdr:spPr>
        <a:xfrm>
          <a:off x="16268700" y="953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131371</xdr:rowOff>
    </xdr:from>
    <xdr:ext cx="534377" cy="259045"/>
    <xdr:sp macro="" textlink="">
      <xdr:nvSpPr>
        <xdr:cNvPr id="601" name="教育費該当値テキスト"/>
        <xdr:cNvSpPr txBox="1"/>
      </xdr:nvSpPr>
      <xdr:spPr>
        <a:xfrm>
          <a:off x="16370300" y="93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33775</xdr:rowOff>
    </xdr:from>
    <xdr:to>
      <xdr:col>81</xdr:col>
      <xdr:colOff>101600</xdr:colOff>
      <xdr:row>56</xdr:row>
      <xdr:rowOff>135375</xdr:rowOff>
    </xdr:to>
    <xdr:sp macro="" textlink="">
      <xdr:nvSpPr>
        <xdr:cNvPr id="602" name="楕円 601"/>
        <xdr:cNvSpPr/>
      </xdr:nvSpPr>
      <xdr:spPr>
        <a:xfrm>
          <a:off x="15430500" y="96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126502</xdr:rowOff>
    </xdr:from>
    <xdr:ext cx="534377" cy="259045"/>
    <xdr:sp macro="" textlink="">
      <xdr:nvSpPr>
        <xdr:cNvPr id="603" name="テキスト ボックス 602"/>
        <xdr:cNvSpPr txBox="1"/>
      </xdr:nvSpPr>
      <xdr:spPr>
        <a:xfrm>
          <a:off x="15214111"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70743</xdr:rowOff>
    </xdr:from>
    <xdr:to>
      <xdr:col>76</xdr:col>
      <xdr:colOff>165100</xdr:colOff>
      <xdr:row>57</xdr:row>
      <xdr:rowOff>893</xdr:rowOff>
    </xdr:to>
    <xdr:sp macro="" textlink="">
      <xdr:nvSpPr>
        <xdr:cNvPr id="604" name="楕円 603"/>
        <xdr:cNvSpPr/>
      </xdr:nvSpPr>
      <xdr:spPr>
        <a:xfrm>
          <a:off x="14541500" y="967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163470</xdr:rowOff>
    </xdr:from>
    <xdr:ext cx="534377" cy="259045"/>
    <xdr:sp macro="" textlink="">
      <xdr:nvSpPr>
        <xdr:cNvPr id="605" name="テキスト ボックス 604"/>
        <xdr:cNvSpPr txBox="1"/>
      </xdr:nvSpPr>
      <xdr:spPr>
        <a:xfrm>
          <a:off x="14325111" y="976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46005</xdr:rowOff>
    </xdr:from>
    <xdr:to>
      <xdr:col>72</xdr:col>
      <xdr:colOff>38100</xdr:colOff>
      <xdr:row>54</xdr:row>
      <xdr:rowOff>147605</xdr:rowOff>
    </xdr:to>
    <xdr:sp macro="" textlink="">
      <xdr:nvSpPr>
        <xdr:cNvPr id="606" name="楕円 605"/>
        <xdr:cNvSpPr/>
      </xdr:nvSpPr>
      <xdr:spPr>
        <a:xfrm>
          <a:off x="13652500" y="93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164132</xdr:rowOff>
    </xdr:from>
    <xdr:ext cx="534377" cy="259045"/>
    <xdr:sp macro="" textlink="">
      <xdr:nvSpPr>
        <xdr:cNvPr id="607" name="テキスト ボックス 606"/>
        <xdr:cNvSpPr txBox="1"/>
      </xdr:nvSpPr>
      <xdr:spPr>
        <a:xfrm>
          <a:off x="13436111" y="907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158313</xdr:rowOff>
    </xdr:from>
    <xdr:to>
      <xdr:col>67</xdr:col>
      <xdr:colOff>101600</xdr:colOff>
      <xdr:row>57</xdr:row>
      <xdr:rowOff>88463</xdr:rowOff>
    </xdr:to>
    <xdr:sp macro="" textlink="">
      <xdr:nvSpPr>
        <xdr:cNvPr id="608" name="楕円 607"/>
        <xdr:cNvSpPr/>
      </xdr:nvSpPr>
      <xdr:spPr>
        <a:xfrm>
          <a:off x="12763500" y="975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79590</xdr:rowOff>
    </xdr:from>
    <xdr:ext cx="534377" cy="259045"/>
    <xdr:sp macro="" textlink="">
      <xdr:nvSpPr>
        <xdr:cNvPr id="609" name="テキスト ボックス 608"/>
        <xdr:cNvSpPr txBox="1"/>
      </xdr:nvSpPr>
      <xdr:spPr>
        <a:xfrm>
          <a:off x="12547111" y="98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122225</xdr:rowOff>
    </xdr:from>
    <xdr:to>
      <xdr:col>85</xdr:col>
      <xdr:colOff>127000</xdr:colOff>
      <xdr:row>78</xdr:row>
      <xdr:rowOff>142557</xdr:rowOff>
    </xdr:to>
    <xdr:cxnSp macro="">
      <xdr:nvCxnSpPr>
        <xdr:cNvPr id="638" name="直線コネクタ 637"/>
        <xdr:cNvCxnSpPr/>
      </xdr:nvCxnSpPr>
      <xdr:spPr>
        <a:xfrm flipV="1">
          <a:off x="15481300" y="13495325"/>
          <a:ext cx="8382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39" name="災害復旧費平均値テキスト"/>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142557</xdr:rowOff>
    </xdr:from>
    <xdr:to>
      <xdr:col>81</xdr:col>
      <xdr:colOff>50800</xdr:colOff>
      <xdr:row>78</xdr:row>
      <xdr:rowOff>155930</xdr:rowOff>
    </xdr:to>
    <xdr:cxnSp macro="">
      <xdr:nvCxnSpPr>
        <xdr:cNvPr id="641" name="直線コネクタ 640"/>
        <xdr:cNvCxnSpPr/>
      </xdr:nvCxnSpPr>
      <xdr:spPr>
        <a:xfrm flipV="1">
          <a:off x="14592300" y="13515657"/>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3" name="テキスト ボックス 642"/>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155930</xdr:rowOff>
    </xdr:from>
    <xdr:to>
      <xdr:col>76</xdr:col>
      <xdr:colOff>114300</xdr:colOff>
      <xdr:row>79</xdr:row>
      <xdr:rowOff>7962</xdr:rowOff>
    </xdr:to>
    <xdr:cxnSp macro="">
      <xdr:nvCxnSpPr>
        <xdr:cNvPr id="644" name="直線コネクタ 643"/>
        <xdr:cNvCxnSpPr/>
      </xdr:nvCxnSpPr>
      <xdr:spPr>
        <a:xfrm flipV="1">
          <a:off x="13703300" y="13529030"/>
          <a:ext cx="8890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6" name="テキスト ボックス 645"/>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84620</xdr:rowOff>
    </xdr:from>
    <xdr:to>
      <xdr:col>71</xdr:col>
      <xdr:colOff>177800</xdr:colOff>
      <xdr:row>79</xdr:row>
      <xdr:rowOff>7962</xdr:rowOff>
    </xdr:to>
    <xdr:cxnSp macro="">
      <xdr:nvCxnSpPr>
        <xdr:cNvPr id="647" name="直線コネクタ 646"/>
        <xdr:cNvCxnSpPr/>
      </xdr:nvCxnSpPr>
      <xdr:spPr>
        <a:xfrm>
          <a:off x="12814300" y="13457720"/>
          <a:ext cx="889000" cy="9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71425</xdr:rowOff>
    </xdr:from>
    <xdr:to>
      <xdr:col>85</xdr:col>
      <xdr:colOff>177800</xdr:colOff>
      <xdr:row>79</xdr:row>
      <xdr:rowOff>1575</xdr:rowOff>
    </xdr:to>
    <xdr:sp macro="" textlink="">
      <xdr:nvSpPr>
        <xdr:cNvPr id="657" name="楕円 656"/>
        <xdr:cNvSpPr/>
      </xdr:nvSpPr>
      <xdr:spPr>
        <a:xfrm>
          <a:off x="16268700" y="134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44582</xdr:rowOff>
    </xdr:from>
    <xdr:ext cx="469744" cy="259045"/>
    <xdr:sp macro="" textlink="">
      <xdr:nvSpPr>
        <xdr:cNvPr id="658" name="災害復旧費該当値テキスト"/>
        <xdr:cNvSpPr txBox="1"/>
      </xdr:nvSpPr>
      <xdr:spPr>
        <a:xfrm>
          <a:off x="16370300" y="1341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91757</xdr:rowOff>
    </xdr:from>
    <xdr:to>
      <xdr:col>81</xdr:col>
      <xdr:colOff>101600</xdr:colOff>
      <xdr:row>79</xdr:row>
      <xdr:rowOff>21907</xdr:rowOff>
    </xdr:to>
    <xdr:sp macro="" textlink="">
      <xdr:nvSpPr>
        <xdr:cNvPr id="659" name="楕円 658"/>
        <xdr:cNvSpPr/>
      </xdr:nvSpPr>
      <xdr:spPr>
        <a:xfrm>
          <a:off x="15430500" y="134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13034</xdr:rowOff>
    </xdr:from>
    <xdr:ext cx="469744" cy="259045"/>
    <xdr:sp macro="" textlink="">
      <xdr:nvSpPr>
        <xdr:cNvPr id="660" name="テキスト ボックス 659"/>
        <xdr:cNvSpPr txBox="1"/>
      </xdr:nvSpPr>
      <xdr:spPr>
        <a:xfrm>
          <a:off x="15246428" y="1355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105130</xdr:rowOff>
    </xdr:from>
    <xdr:to>
      <xdr:col>76</xdr:col>
      <xdr:colOff>165100</xdr:colOff>
      <xdr:row>79</xdr:row>
      <xdr:rowOff>35280</xdr:rowOff>
    </xdr:to>
    <xdr:sp macro="" textlink="">
      <xdr:nvSpPr>
        <xdr:cNvPr id="661" name="楕円 660"/>
        <xdr:cNvSpPr/>
      </xdr:nvSpPr>
      <xdr:spPr>
        <a:xfrm>
          <a:off x="14541500" y="134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26407</xdr:rowOff>
    </xdr:from>
    <xdr:ext cx="469744" cy="259045"/>
    <xdr:sp macro="" textlink="">
      <xdr:nvSpPr>
        <xdr:cNvPr id="662" name="テキスト ボックス 661"/>
        <xdr:cNvSpPr txBox="1"/>
      </xdr:nvSpPr>
      <xdr:spPr>
        <a:xfrm>
          <a:off x="14357428" y="135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128612</xdr:rowOff>
    </xdr:from>
    <xdr:to>
      <xdr:col>72</xdr:col>
      <xdr:colOff>38100</xdr:colOff>
      <xdr:row>79</xdr:row>
      <xdr:rowOff>58762</xdr:rowOff>
    </xdr:to>
    <xdr:sp macro="" textlink="">
      <xdr:nvSpPr>
        <xdr:cNvPr id="663" name="楕円 662"/>
        <xdr:cNvSpPr/>
      </xdr:nvSpPr>
      <xdr:spPr>
        <a:xfrm>
          <a:off x="13652500" y="135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49889</xdr:rowOff>
    </xdr:from>
    <xdr:ext cx="469744" cy="259045"/>
    <xdr:sp macro="" textlink="">
      <xdr:nvSpPr>
        <xdr:cNvPr id="664" name="テキスト ボックス 663"/>
        <xdr:cNvSpPr txBox="1"/>
      </xdr:nvSpPr>
      <xdr:spPr>
        <a:xfrm>
          <a:off x="13468428" y="1359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33820</xdr:rowOff>
    </xdr:from>
    <xdr:to>
      <xdr:col>67</xdr:col>
      <xdr:colOff>101600</xdr:colOff>
      <xdr:row>78</xdr:row>
      <xdr:rowOff>135420</xdr:rowOff>
    </xdr:to>
    <xdr:sp macro="" textlink="">
      <xdr:nvSpPr>
        <xdr:cNvPr id="665" name="楕円 664"/>
        <xdr:cNvSpPr/>
      </xdr:nvSpPr>
      <xdr:spPr>
        <a:xfrm>
          <a:off x="12763500" y="134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151947</xdr:rowOff>
    </xdr:from>
    <xdr:ext cx="534377" cy="259045"/>
    <xdr:sp macro="" textlink="">
      <xdr:nvSpPr>
        <xdr:cNvPr id="666" name="テキスト ボックス 665"/>
        <xdr:cNvSpPr txBox="1"/>
      </xdr:nvSpPr>
      <xdr:spPr>
        <a:xfrm>
          <a:off x="12547111" y="131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88443</xdr:rowOff>
    </xdr:from>
    <xdr:to>
      <xdr:col>85</xdr:col>
      <xdr:colOff>127000</xdr:colOff>
      <xdr:row>92</xdr:row>
      <xdr:rowOff>94462</xdr:rowOff>
    </xdr:to>
    <xdr:cxnSp macro="">
      <xdr:nvCxnSpPr>
        <xdr:cNvPr id="695" name="直線コネクタ 694"/>
        <xdr:cNvCxnSpPr/>
      </xdr:nvCxnSpPr>
      <xdr:spPr>
        <a:xfrm flipV="1">
          <a:off x="15481300" y="15861843"/>
          <a:ext cx="8382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6" name="公債費平均値テキスト"/>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94462</xdr:rowOff>
    </xdr:from>
    <xdr:to>
      <xdr:col>81</xdr:col>
      <xdr:colOff>50800</xdr:colOff>
      <xdr:row>93</xdr:row>
      <xdr:rowOff>15151</xdr:rowOff>
    </xdr:to>
    <xdr:cxnSp macro="">
      <xdr:nvCxnSpPr>
        <xdr:cNvPr id="698" name="直線コネクタ 697"/>
        <xdr:cNvCxnSpPr/>
      </xdr:nvCxnSpPr>
      <xdr:spPr>
        <a:xfrm flipV="1">
          <a:off x="14592300" y="15867862"/>
          <a:ext cx="889000" cy="9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700" name="テキスト ボックス 699"/>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14236</xdr:rowOff>
    </xdr:from>
    <xdr:to>
      <xdr:col>76</xdr:col>
      <xdr:colOff>114300</xdr:colOff>
      <xdr:row>93</xdr:row>
      <xdr:rowOff>15151</xdr:rowOff>
    </xdr:to>
    <xdr:cxnSp macro="">
      <xdr:nvCxnSpPr>
        <xdr:cNvPr id="701" name="直線コネクタ 700"/>
        <xdr:cNvCxnSpPr/>
      </xdr:nvCxnSpPr>
      <xdr:spPr>
        <a:xfrm>
          <a:off x="13703300" y="1595908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83557</xdr:rowOff>
    </xdr:from>
    <xdr:ext cx="534377" cy="259045"/>
    <xdr:sp macro="" textlink="">
      <xdr:nvSpPr>
        <xdr:cNvPr id="703" name="テキスト ボックス 702"/>
        <xdr:cNvSpPr txBox="1"/>
      </xdr:nvSpPr>
      <xdr:spPr>
        <a:xfrm>
          <a:off x="14325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12472</xdr:rowOff>
    </xdr:from>
    <xdr:to>
      <xdr:col>71</xdr:col>
      <xdr:colOff>177800</xdr:colOff>
      <xdr:row>93</xdr:row>
      <xdr:rowOff>14236</xdr:rowOff>
    </xdr:to>
    <xdr:cxnSp macro="">
      <xdr:nvCxnSpPr>
        <xdr:cNvPr id="704" name="直線コネクタ 703"/>
        <xdr:cNvCxnSpPr/>
      </xdr:nvCxnSpPr>
      <xdr:spPr>
        <a:xfrm>
          <a:off x="12814300" y="15957322"/>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71060</xdr:rowOff>
    </xdr:from>
    <xdr:ext cx="534377" cy="259045"/>
    <xdr:sp macro="" textlink="">
      <xdr:nvSpPr>
        <xdr:cNvPr id="706" name="テキスト ボックス 705"/>
        <xdr:cNvSpPr txBox="1"/>
      </xdr:nvSpPr>
      <xdr:spPr>
        <a:xfrm>
          <a:off x="13436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68711</xdr:rowOff>
    </xdr:from>
    <xdr:ext cx="534377" cy="259045"/>
    <xdr:sp macro="" textlink="">
      <xdr:nvSpPr>
        <xdr:cNvPr id="708" name="テキスト ボックス 707"/>
        <xdr:cNvSpPr txBox="1"/>
      </xdr:nvSpPr>
      <xdr:spPr>
        <a:xfrm>
          <a:off x="12547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37643</xdr:rowOff>
    </xdr:from>
    <xdr:to>
      <xdr:col>85</xdr:col>
      <xdr:colOff>177800</xdr:colOff>
      <xdr:row>92</xdr:row>
      <xdr:rowOff>139243</xdr:rowOff>
    </xdr:to>
    <xdr:sp macro="" textlink="">
      <xdr:nvSpPr>
        <xdr:cNvPr id="714" name="楕円 713"/>
        <xdr:cNvSpPr/>
      </xdr:nvSpPr>
      <xdr:spPr>
        <a:xfrm>
          <a:off x="16268700" y="158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60520</xdr:rowOff>
    </xdr:from>
    <xdr:ext cx="534377" cy="259045"/>
    <xdr:sp macro="" textlink="">
      <xdr:nvSpPr>
        <xdr:cNvPr id="715" name="公債費該当値テキスト"/>
        <xdr:cNvSpPr txBox="1"/>
      </xdr:nvSpPr>
      <xdr:spPr>
        <a:xfrm>
          <a:off x="16370300" y="1566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43662</xdr:rowOff>
    </xdr:from>
    <xdr:to>
      <xdr:col>81</xdr:col>
      <xdr:colOff>101600</xdr:colOff>
      <xdr:row>92</xdr:row>
      <xdr:rowOff>145262</xdr:rowOff>
    </xdr:to>
    <xdr:sp macro="" textlink="">
      <xdr:nvSpPr>
        <xdr:cNvPr id="716" name="楕円 715"/>
        <xdr:cNvSpPr/>
      </xdr:nvSpPr>
      <xdr:spPr>
        <a:xfrm>
          <a:off x="15430500" y="158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161789</xdr:rowOff>
    </xdr:from>
    <xdr:ext cx="534377" cy="259045"/>
    <xdr:sp macro="" textlink="">
      <xdr:nvSpPr>
        <xdr:cNvPr id="717" name="テキスト ボックス 716"/>
        <xdr:cNvSpPr txBox="1"/>
      </xdr:nvSpPr>
      <xdr:spPr>
        <a:xfrm>
          <a:off x="15214111" y="1559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135801</xdr:rowOff>
    </xdr:from>
    <xdr:to>
      <xdr:col>76</xdr:col>
      <xdr:colOff>165100</xdr:colOff>
      <xdr:row>93</xdr:row>
      <xdr:rowOff>65951</xdr:rowOff>
    </xdr:to>
    <xdr:sp macro="" textlink="">
      <xdr:nvSpPr>
        <xdr:cNvPr id="718" name="楕円 717"/>
        <xdr:cNvSpPr/>
      </xdr:nvSpPr>
      <xdr:spPr>
        <a:xfrm>
          <a:off x="14541500" y="1590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82478</xdr:rowOff>
    </xdr:from>
    <xdr:ext cx="534377" cy="259045"/>
    <xdr:sp macro="" textlink="">
      <xdr:nvSpPr>
        <xdr:cNvPr id="719" name="テキスト ボックス 718"/>
        <xdr:cNvSpPr txBox="1"/>
      </xdr:nvSpPr>
      <xdr:spPr>
        <a:xfrm>
          <a:off x="14325111" y="1568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134886</xdr:rowOff>
    </xdr:from>
    <xdr:to>
      <xdr:col>72</xdr:col>
      <xdr:colOff>38100</xdr:colOff>
      <xdr:row>93</xdr:row>
      <xdr:rowOff>65036</xdr:rowOff>
    </xdr:to>
    <xdr:sp macro="" textlink="">
      <xdr:nvSpPr>
        <xdr:cNvPr id="720" name="楕円 719"/>
        <xdr:cNvSpPr/>
      </xdr:nvSpPr>
      <xdr:spPr>
        <a:xfrm>
          <a:off x="13652500" y="1590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81563</xdr:rowOff>
    </xdr:from>
    <xdr:ext cx="534377" cy="259045"/>
    <xdr:sp macro="" textlink="">
      <xdr:nvSpPr>
        <xdr:cNvPr id="721" name="テキスト ボックス 720"/>
        <xdr:cNvSpPr txBox="1"/>
      </xdr:nvSpPr>
      <xdr:spPr>
        <a:xfrm>
          <a:off x="13436111" y="1568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133122</xdr:rowOff>
    </xdr:from>
    <xdr:to>
      <xdr:col>67</xdr:col>
      <xdr:colOff>101600</xdr:colOff>
      <xdr:row>93</xdr:row>
      <xdr:rowOff>63272</xdr:rowOff>
    </xdr:to>
    <xdr:sp macro="" textlink="">
      <xdr:nvSpPr>
        <xdr:cNvPr id="722" name="楕円 721"/>
        <xdr:cNvSpPr/>
      </xdr:nvSpPr>
      <xdr:spPr>
        <a:xfrm>
          <a:off x="12763500" y="159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79799</xdr:rowOff>
    </xdr:from>
    <xdr:ext cx="534377" cy="259045"/>
    <xdr:sp macro="" textlink="">
      <xdr:nvSpPr>
        <xdr:cNvPr id="723" name="テキスト ボックス 722"/>
        <xdr:cNvSpPr txBox="1"/>
      </xdr:nvSpPr>
      <xdr:spPr>
        <a:xfrm>
          <a:off x="12547111" y="1568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226,069</a:t>
          </a:r>
          <a:r>
            <a:rPr kumimoji="1" lang="ja-JP" altLang="en-US" sz="1300">
              <a:latin typeface="ＭＳ Ｐゴシック" panose="020B0600070205080204" pitchFamily="50" charset="-128"/>
              <a:ea typeface="ＭＳ Ｐゴシック" panose="020B0600070205080204" pitchFamily="50" charset="-128"/>
            </a:rPr>
            <a:t>円となり、構成項目の中で最も高くなっている。新型コロナウイルス感染症関連の特別定額給付金に係る事業費が要因で、前年度より</a:t>
          </a:r>
          <a:r>
            <a:rPr kumimoji="1" lang="en-US" altLang="ja-JP" sz="1300">
              <a:latin typeface="ＭＳ Ｐゴシック" panose="020B0600070205080204" pitchFamily="50" charset="-128"/>
              <a:ea typeface="ＭＳ Ｐゴシック" panose="020B0600070205080204" pitchFamily="50" charset="-128"/>
            </a:rPr>
            <a:t>45,467</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73,915</a:t>
          </a:r>
          <a:r>
            <a:rPr kumimoji="1" lang="ja-JP" altLang="en-US" sz="1300">
              <a:latin typeface="ＭＳ Ｐゴシック" panose="020B0600070205080204" pitchFamily="50" charset="-128"/>
              <a:ea typeface="ＭＳ Ｐゴシック" panose="020B0600070205080204" pitchFamily="50" charset="-128"/>
            </a:rPr>
            <a:t>円となり、新火葬場建設に伴う事業費の増加が要因で、前年度より</a:t>
          </a:r>
          <a:r>
            <a:rPr kumimoji="1" lang="en-US" altLang="ja-JP" sz="1300">
              <a:latin typeface="ＭＳ Ｐゴシック" panose="020B0600070205080204" pitchFamily="50" charset="-128"/>
              <a:ea typeface="ＭＳ Ｐゴシック" panose="020B0600070205080204" pitchFamily="50" charset="-128"/>
            </a:rPr>
            <a:t>13,164</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32,809</a:t>
          </a:r>
          <a:r>
            <a:rPr kumimoji="1" lang="ja-JP" altLang="en-US" sz="1300">
              <a:latin typeface="ＭＳ Ｐゴシック" panose="020B0600070205080204" pitchFamily="50" charset="-128"/>
              <a:ea typeface="ＭＳ Ｐゴシック" panose="020B0600070205080204" pitchFamily="50" charset="-128"/>
            </a:rPr>
            <a:t>円となり、新型コロナウイルス感染症関連の中小企業・小規模事業者支援に係る事業費が要因で、前年度より</a:t>
          </a:r>
          <a:r>
            <a:rPr kumimoji="1" lang="en-US" altLang="ja-JP" sz="1300">
              <a:latin typeface="ＭＳ Ｐゴシック" panose="020B0600070205080204" pitchFamily="50" charset="-128"/>
              <a:ea typeface="ＭＳ Ｐゴシック" panose="020B0600070205080204" pitchFamily="50" charset="-128"/>
            </a:rPr>
            <a:t>9,567</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58,300</a:t>
          </a:r>
          <a:r>
            <a:rPr kumimoji="1" lang="ja-JP" altLang="en-US" sz="1300">
              <a:latin typeface="ＭＳ Ｐゴシック" panose="020B0600070205080204" pitchFamily="50" charset="-128"/>
              <a:ea typeface="ＭＳ Ｐゴシック" panose="020B0600070205080204" pitchFamily="50" charset="-128"/>
            </a:rPr>
            <a:t>円となり、児童生徒用タブレット端末整備に係る事業費が要因で、前年度より</a:t>
          </a:r>
          <a:r>
            <a:rPr kumimoji="1" lang="en-US" altLang="ja-JP" sz="1300">
              <a:latin typeface="ＭＳ Ｐゴシック" panose="020B0600070205080204" pitchFamily="50" charset="-128"/>
              <a:ea typeface="ＭＳ Ｐゴシック" panose="020B0600070205080204" pitchFamily="50" charset="-128"/>
            </a:rPr>
            <a:t>5,924</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54,353</a:t>
          </a:r>
          <a:r>
            <a:rPr kumimoji="1" lang="ja-JP" altLang="en-US" sz="1300">
              <a:latin typeface="ＭＳ Ｐゴシック" panose="020B0600070205080204" pitchFamily="50" charset="-128"/>
              <a:ea typeface="ＭＳ Ｐゴシック" panose="020B0600070205080204" pitchFamily="50" charset="-128"/>
            </a:rPr>
            <a:t>円となり、熊本天草幹線道路整備事業に係る事業費の増加が要因で、前年度より</a:t>
          </a:r>
          <a:r>
            <a:rPr kumimoji="1" lang="en-US" altLang="ja-JP" sz="1300">
              <a:latin typeface="ＭＳ Ｐゴシック" panose="020B0600070205080204" pitchFamily="50" charset="-128"/>
              <a:ea typeface="ＭＳ Ｐゴシック" panose="020B0600070205080204" pitchFamily="50" charset="-128"/>
            </a:rPr>
            <a:t>4,996</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25,134</a:t>
          </a:r>
          <a:r>
            <a:rPr kumimoji="1" lang="ja-JP" altLang="en-US" sz="1300">
              <a:latin typeface="ＭＳ Ｐゴシック" panose="020B0600070205080204" pitchFamily="50" charset="-128"/>
              <a:ea typeface="ＭＳ Ｐゴシック" panose="020B0600070205080204" pitchFamily="50" charset="-128"/>
            </a:rPr>
            <a:t>円となり、防災行政無線整備の完了や天草広域連合負担金（消防施設費）が減少したことが要因で、前年度より</a:t>
          </a:r>
          <a:r>
            <a:rPr kumimoji="1" lang="en-US" altLang="ja-JP" sz="1300">
              <a:latin typeface="ＭＳ Ｐゴシック" panose="020B0600070205080204" pitchFamily="50" charset="-128"/>
              <a:ea typeface="ＭＳ Ｐゴシック" panose="020B0600070205080204" pitchFamily="50" charset="-128"/>
            </a:rPr>
            <a:t>3,654</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財政調整基金残高は、積み立てを上回る取り崩しを行ったため、前年度より</a:t>
          </a:r>
          <a:r>
            <a:rPr kumimoji="1" lang="en-US" altLang="ja-JP" sz="1400">
              <a:latin typeface="ＭＳ ゴシック" pitchFamily="49" charset="-128"/>
              <a:ea typeface="ＭＳ ゴシック" pitchFamily="49" charset="-128"/>
            </a:rPr>
            <a:t>2.17</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実質収支は、前年度より</a:t>
          </a:r>
          <a:r>
            <a:rPr kumimoji="1" lang="en-US" altLang="ja-JP" sz="1400">
              <a:latin typeface="ＭＳ ゴシック" pitchFamily="49" charset="-128"/>
              <a:ea typeface="ＭＳ ゴシック" pitchFamily="49" charset="-128"/>
            </a:rPr>
            <a:t>4.58</a:t>
          </a:r>
          <a:r>
            <a:rPr kumimoji="1" lang="ja-JP" altLang="en-US" sz="1400">
              <a:latin typeface="ＭＳ ゴシック" pitchFamily="49" charset="-128"/>
              <a:ea typeface="ＭＳ ゴシック" pitchFamily="49" charset="-128"/>
            </a:rPr>
            <a:t>ポイント上昇と大きく増加しており、その影響で実質単年度収支はプラスに転じた。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一般会計の実質収支は、継続的に黒字を確保しており、令和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年度の黒字額の標準財政規模に対する割合は</a:t>
          </a:r>
          <a:r>
            <a:rPr kumimoji="1" lang="en-US" altLang="ja-JP" sz="1400">
              <a:latin typeface="ＭＳ ゴシック" pitchFamily="49" charset="-128"/>
              <a:ea typeface="ＭＳ ゴシック" pitchFamily="49" charset="-128"/>
            </a:rPr>
            <a:t>9.44</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4.59</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また、その他の会計についても、一般会計と同様に黒字を確保しているが、一般会計からの繰出金に依存した状況にある。そのような中にあって、水道事業及び下水道事業において、平成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2015</a:t>
          </a:r>
          <a:r>
            <a:rPr kumimoji="1" lang="ja-JP" altLang="en-US" sz="1400">
              <a:latin typeface="ＭＳ ゴシック" pitchFamily="49" charset="-128"/>
              <a:ea typeface="ＭＳ ゴシック" pitchFamily="49" charset="-128"/>
            </a:rPr>
            <a:t>年度）に料金体系を見直しを行い、経営戦略を策定して健全化に向けた取り組みを進めている。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今後も、一般会計と特別会計が連携して経費負担の在り方の検討を進め、各会計の経営の健全化を図る。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156_&#22825;&#33609;&#24066;_2020(2&#22238;&#30446;)%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20.399999999999999</v>
          </cell>
          <cell r="BX51">
            <v>24.4</v>
          </cell>
          <cell r="CF51">
            <v>24.8</v>
          </cell>
          <cell r="CN51">
            <v>25.3</v>
          </cell>
          <cell r="CV51">
            <v>20.9</v>
          </cell>
        </row>
        <row r="53">
          <cell r="BP53">
            <v>60.1</v>
          </cell>
          <cell r="BX53">
            <v>66.099999999999994</v>
          </cell>
          <cell r="CF53">
            <v>67.3</v>
          </cell>
          <cell r="CN53">
            <v>67.5</v>
          </cell>
          <cell r="CV53">
            <v>68.7</v>
          </cell>
        </row>
        <row r="55">
          <cell r="AN55" t="str">
            <v>類似団体内平均値</v>
          </cell>
          <cell r="BP55">
            <v>32.5</v>
          </cell>
          <cell r="BX55">
            <v>30.2</v>
          </cell>
          <cell r="CF55">
            <v>25.4</v>
          </cell>
          <cell r="CN55">
            <v>22.9</v>
          </cell>
          <cell r="CV55">
            <v>28.5</v>
          </cell>
        </row>
        <row r="57">
          <cell r="BP57">
            <v>57</v>
          </cell>
          <cell r="BX57">
            <v>58.9</v>
          </cell>
          <cell r="CF57">
            <v>60</v>
          </cell>
          <cell r="CN57">
            <v>60.6</v>
          </cell>
          <cell r="CV57">
            <v>62.3</v>
          </cell>
        </row>
        <row r="72">
          <cell r="BP72" t="str">
            <v>H28</v>
          </cell>
          <cell r="BX72" t="str">
            <v>H29</v>
          </cell>
          <cell r="CF72" t="str">
            <v>H30</v>
          </cell>
          <cell r="CN72" t="str">
            <v>R01</v>
          </cell>
          <cell r="CV72" t="str">
            <v>R02</v>
          </cell>
        </row>
        <row r="73">
          <cell r="AN73" t="str">
            <v>当該団体値</v>
          </cell>
          <cell r="BP73">
            <v>20.399999999999999</v>
          </cell>
          <cell r="BX73">
            <v>24.4</v>
          </cell>
          <cell r="CF73">
            <v>24.8</v>
          </cell>
          <cell r="CN73">
            <v>25.3</v>
          </cell>
          <cell r="CV73">
            <v>20.9</v>
          </cell>
        </row>
        <row r="75">
          <cell r="BP75">
            <v>8.6</v>
          </cell>
          <cell r="BX75">
            <v>8.8000000000000007</v>
          </cell>
          <cell r="CF75">
            <v>9</v>
          </cell>
          <cell r="CN75">
            <v>9.1999999999999993</v>
          </cell>
          <cell r="CV75">
            <v>9.4</v>
          </cell>
        </row>
        <row r="77">
          <cell r="AN77" t="str">
            <v>類似団体内平均値</v>
          </cell>
          <cell r="BP77">
            <v>32.5</v>
          </cell>
          <cell r="BX77">
            <v>30.2</v>
          </cell>
          <cell r="CF77">
            <v>25.4</v>
          </cell>
          <cell r="CN77">
            <v>22.9</v>
          </cell>
          <cell r="CV77">
            <v>28.5</v>
          </cell>
        </row>
        <row r="79">
          <cell r="BP79">
            <v>8.1999999999999993</v>
          </cell>
          <cell r="BX79">
            <v>8</v>
          </cell>
          <cell r="CF79">
            <v>7.8</v>
          </cell>
          <cell r="CN79">
            <v>7.7</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67904869</v>
      </c>
      <c r="BO4" s="395"/>
      <c r="BP4" s="395"/>
      <c r="BQ4" s="395"/>
      <c r="BR4" s="395"/>
      <c r="BS4" s="395"/>
      <c r="BT4" s="395"/>
      <c r="BU4" s="396"/>
      <c r="BV4" s="394">
        <v>60703615</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9.5</v>
      </c>
      <c r="CU4" s="401"/>
      <c r="CV4" s="401"/>
      <c r="CW4" s="401"/>
      <c r="CX4" s="401"/>
      <c r="CY4" s="401"/>
      <c r="CZ4" s="401"/>
      <c r="DA4" s="402"/>
      <c r="DB4" s="400">
        <v>4.9000000000000004</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64388013</v>
      </c>
      <c r="BO5" s="432"/>
      <c r="BP5" s="432"/>
      <c r="BQ5" s="432"/>
      <c r="BR5" s="432"/>
      <c r="BS5" s="432"/>
      <c r="BT5" s="432"/>
      <c r="BU5" s="433"/>
      <c r="BV5" s="431">
        <v>59078711</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93.6</v>
      </c>
      <c r="CU5" s="429"/>
      <c r="CV5" s="429"/>
      <c r="CW5" s="429"/>
      <c r="CX5" s="429"/>
      <c r="CY5" s="429"/>
      <c r="CZ5" s="429"/>
      <c r="DA5" s="430"/>
      <c r="DB5" s="428">
        <v>95</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3516856</v>
      </c>
      <c r="BO6" s="432"/>
      <c r="BP6" s="432"/>
      <c r="BQ6" s="432"/>
      <c r="BR6" s="432"/>
      <c r="BS6" s="432"/>
      <c r="BT6" s="432"/>
      <c r="BU6" s="433"/>
      <c r="BV6" s="431">
        <v>1624904</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96.4</v>
      </c>
      <c r="CU6" s="469"/>
      <c r="CV6" s="469"/>
      <c r="CW6" s="469"/>
      <c r="CX6" s="469"/>
      <c r="CY6" s="469"/>
      <c r="CZ6" s="469"/>
      <c r="DA6" s="470"/>
      <c r="DB6" s="468">
        <v>98.1</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552932</v>
      </c>
      <c r="BO7" s="432"/>
      <c r="BP7" s="432"/>
      <c r="BQ7" s="432"/>
      <c r="BR7" s="432"/>
      <c r="BS7" s="432"/>
      <c r="BT7" s="432"/>
      <c r="BU7" s="433"/>
      <c r="BV7" s="431">
        <v>89465</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31222012</v>
      </c>
      <c r="CU7" s="432"/>
      <c r="CV7" s="432"/>
      <c r="CW7" s="432"/>
      <c r="CX7" s="432"/>
      <c r="CY7" s="432"/>
      <c r="CZ7" s="432"/>
      <c r="DA7" s="433"/>
      <c r="DB7" s="431">
        <v>31300184</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2963924</v>
      </c>
      <c r="BO8" s="432"/>
      <c r="BP8" s="432"/>
      <c r="BQ8" s="432"/>
      <c r="BR8" s="432"/>
      <c r="BS8" s="432"/>
      <c r="BT8" s="432"/>
      <c r="BU8" s="433"/>
      <c r="BV8" s="431">
        <v>1535439</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0.27</v>
      </c>
      <c r="CU8" s="472"/>
      <c r="CV8" s="472"/>
      <c r="CW8" s="472"/>
      <c r="CX8" s="472"/>
      <c r="CY8" s="472"/>
      <c r="CZ8" s="472"/>
      <c r="DA8" s="473"/>
      <c r="DB8" s="471">
        <v>0.27</v>
      </c>
      <c r="DC8" s="472"/>
      <c r="DD8" s="472"/>
      <c r="DE8" s="472"/>
      <c r="DF8" s="472"/>
      <c r="DG8" s="472"/>
      <c r="DH8" s="472"/>
      <c r="DI8" s="473"/>
      <c r="DJ8" s="186"/>
      <c r="DK8" s="186"/>
      <c r="DL8" s="186"/>
      <c r="DM8" s="186"/>
      <c r="DN8" s="186"/>
      <c r="DO8" s="186"/>
    </row>
    <row r="9" spans="1:119" ht="18.75" customHeight="1" thickBot="1">
      <c r="A9" s="187"/>
      <c r="B9" s="425" t="s">
        <v>111</v>
      </c>
      <c r="C9" s="426"/>
      <c r="D9" s="426"/>
      <c r="E9" s="426"/>
      <c r="F9" s="426"/>
      <c r="G9" s="426"/>
      <c r="H9" s="426"/>
      <c r="I9" s="426"/>
      <c r="J9" s="426"/>
      <c r="K9" s="474"/>
      <c r="L9" s="475" t="s">
        <v>112</v>
      </c>
      <c r="M9" s="476"/>
      <c r="N9" s="476"/>
      <c r="O9" s="476"/>
      <c r="P9" s="476"/>
      <c r="Q9" s="477"/>
      <c r="R9" s="478">
        <v>75783</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94</v>
      </c>
      <c r="AV9" s="464"/>
      <c r="AW9" s="464"/>
      <c r="AX9" s="464"/>
      <c r="AY9" s="465" t="s">
        <v>115</v>
      </c>
      <c r="AZ9" s="466"/>
      <c r="BA9" s="466"/>
      <c r="BB9" s="466"/>
      <c r="BC9" s="466"/>
      <c r="BD9" s="466"/>
      <c r="BE9" s="466"/>
      <c r="BF9" s="466"/>
      <c r="BG9" s="466"/>
      <c r="BH9" s="466"/>
      <c r="BI9" s="466"/>
      <c r="BJ9" s="466"/>
      <c r="BK9" s="466"/>
      <c r="BL9" s="466"/>
      <c r="BM9" s="467"/>
      <c r="BN9" s="431">
        <v>1428485</v>
      </c>
      <c r="BO9" s="432"/>
      <c r="BP9" s="432"/>
      <c r="BQ9" s="432"/>
      <c r="BR9" s="432"/>
      <c r="BS9" s="432"/>
      <c r="BT9" s="432"/>
      <c r="BU9" s="433"/>
      <c r="BV9" s="431">
        <v>-792871</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17.899999999999999</v>
      </c>
      <c r="CU9" s="429"/>
      <c r="CV9" s="429"/>
      <c r="CW9" s="429"/>
      <c r="CX9" s="429"/>
      <c r="CY9" s="429"/>
      <c r="CZ9" s="429"/>
      <c r="DA9" s="430"/>
      <c r="DB9" s="428">
        <v>18.399999999999999</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117</v>
      </c>
      <c r="M10" s="461"/>
      <c r="N10" s="461"/>
      <c r="O10" s="461"/>
      <c r="P10" s="461"/>
      <c r="Q10" s="462"/>
      <c r="R10" s="482">
        <v>82739</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796380</v>
      </c>
      <c r="BO10" s="432"/>
      <c r="BP10" s="432"/>
      <c r="BQ10" s="432"/>
      <c r="BR10" s="432"/>
      <c r="BS10" s="432"/>
      <c r="BT10" s="432"/>
      <c r="BU10" s="433"/>
      <c r="BV10" s="431">
        <v>1196653</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125</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c r="A12" s="187"/>
      <c r="B12" s="491" t="s">
        <v>130</v>
      </c>
      <c r="C12" s="492"/>
      <c r="D12" s="492"/>
      <c r="E12" s="492"/>
      <c r="F12" s="492"/>
      <c r="G12" s="492"/>
      <c r="H12" s="492"/>
      <c r="I12" s="492"/>
      <c r="J12" s="492"/>
      <c r="K12" s="493"/>
      <c r="L12" s="500" t="s">
        <v>131</v>
      </c>
      <c r="M12" s="501"/>
      <c r="N12" s="501"/>
      <c r="O12" s="501"/>
      <c r="P12" s="501"/>
      <c r="Q12" s="502"/>
      <c r="R12" s="503">
        <v>78252</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135</v>
      </c>
      <c r="AV12" s="464"/>
      <c r="AW12" s="464"/>
      <c r="AX12" s="464"/>
      <c r="AY12" s="465" t="s">
        <v>136</v>
      </c>
      <c r="AZ12" s="466"/>
      <c r="BA12" s="466"/>
      <c r="BB12" s="466"/>
      <c r="BC12" s="466"/>
      <c r="BD12" s="466"/>
      <c r="BE12" s="466"/>
      <c r="BF12" s="466"/>
      <c r="BG12" s="466"/>
      <c r="BH12" s="466"/>
      <c r="BI12" s="466"/>
      <c r="BJ12" s="466"/>
      <c r="BK12" s="466"/>
      <c r="BL12" s="466"/>
      <c r="BM12" s="467"/>
      <c r="BN12" s="431">
        <v>1494953</v>
      </c>
      <c r="BO12" s="432"/>
      <c r="BP12" s="432"/>
      <c r="BQ12" s="432"/>
      <c r="BR12" s="432"/>
      <c r="BS12" s="432"/>
      <c r="BT12" s="432"/>
      <c r="BU12" s="433"/>
      <c r="BV12" s="431">
        <v>1993868</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129</v>
      </c>
      <c r="CU12" s="472"/>
      <c r="CV12" s="472"/>
      <c r="CW12" s="472"/>
      <c r="CX12" s="472"/>
      <c r="CY12" s="472"/>
      <c r="CZ12" s="472"/>
      <c r="DA12" s="473"/>
      <c r="DB12" s="471" t="s">
        <v>138</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139</v>
      </c>
      <c r="N13" s="523"/>
      <c r="O13" s="523"/>
      <c r="P13" s="523"/>
      <c r="Q13" s="524"/>
      <c r="R13" s="515">
        <v>77921</v>
      </c>
      <c r="S13" s="516"/>
      <c r="T13" s="516"/>
      <c r="U13" s="516"/>
      <c r="V13" s="517"/>
      <c r="W13" s="447" t="s">
        <v>140</v>
      </c>
      <c r="X13" s="448"/>
      <c r="Y13" s="448"/>
      <c r="Z13" s="448"/>
      <c r="AA13" s="448"/>
      <c r="AB13" s="438"/>
      <c r="AC13" s="482">
        <v>5064</v>
      </c>
      <c r="AD13" s="483"/>
      <c r="AE13" s="483"/>
      <c r="AF13" s="483"/>
      <c r="AG13" s="525"/>
      <c r="AH13" s="482">
        <v>5779</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729912</v>
      </c>
      <c r="BO13" s="432"/>
      <c r="BP13" s="432"/>
      <c r="BQ13" s="432"/>
      <c r="BR13" s="432"/>
      <c r="BS13" s="432"/>
      <c r="BT13" s="432"/>
      <c r="BU13" s="433"/>
      <c r="BV13" s="431">
        <v>-1590086</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9.4</v>
      </c>
      <c r="CU13" s="429"/>
      <c r="CV13" s="429"/>
      <c r="CW13" s="429"/>
      <c r="CX13" s="429"/>
      <c r="CY13" s="429"/>
      <c r="CZ13" s="429"/>
      <c r="DA13" s="430"/>
      <c r="DB13" s="428">
        <v>9.1999999999999993</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145</v>
      </c>
      <c r="M14" s="513"/>
      <c r="N14" s="513"/>
      <c r="O14" s="513"/>
      <c r="P14" s="513"/>
      <c r="Q14" s="514"/>
      <c r="R14" s="515">
        <v>79694</v>
      </c>
      <c r="S14" s="516"/>
      <c r="T14" s="516"/>
      <c r="U14" s="516"/>
      <c r="V14" s="517"/>
      <c r="W14" s="421"/>
      <c r="X14" s="422"/>
      <c r="Y14" s="422"/>
      <c r="Z14" s="422"/>
      <c r="AA14" s="422"/>
      <c r="AB14" s="411"/>
      <c r="AC14" s="518">
        <v>13.5</v>
      </c>
      <c r="AD14" s="519"/>
      <c r="AE14" s="519"/>
      <c r="AF14" s="519"/>
      <c r="AG14" s="520"/>
      <c r="AH14" s="518">
        <v>15</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v>20.9</v>
      </c>
      <c r="CU14" s="530"/>
      <c r="CV14" s="530"/>
      <c r="CW14" s="530"/>
      <c r="CX14" s="530"/>
      <c r="CY14" s="530"/>
      <c r="CZ14" s="530"/>
      <c r="DA14" s="531"/>
      <c r="DB14" s="529">
        <v>25.3</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139</v>
      </c>
      <c r="N15" s="523"/>
      <c r="O15" s="523"/>
      <c r="P15" s="523"/>
      <c r="Q15" s="524"/>
      <c r="R15" s="515">
        <v>79343</v>
      </c>
      <c r="S15" s="516"/>
      <c r="T15" s="516"/>
      <c r="U15" s="516"/>
      <c r="V15" s="517"/>
      <c r="W15" s="447" t="s">
        <v>147</v>
      </c>
      <c r="X15" s="448"/>
      <c r="Y15" s="448"/>
      <c r="Z15" s="448"/>
      <c r="AA15" s="448"/>
      <c r="AB15" s="438"/>
      <c r="AC15" s="482">
        <v>6290</v>
      </c>
      <c r="AD15" s="483"/>
      <c r="AE15" s="483"/>
      <c r="AF15" s="483"/>
      <c r="AG15" s="525"/>
      <c r="AH15" s="482">
        <v>6460</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7826496</v>
      </c>
      <c r="BO15" s="395"/>
      <c r="BP15" s="395"/>
      <c r="BQ15" s="395"/>
      <c r="BR15" s="395"/>
      <c r="BS15" s="395"/>
      <c r="BT15" s="395"/>
      <c r="BU15" s="396"/>
      <c r="BV15" s="394">
        <v>7438217</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16.8</v>
      </c>
      <c r="AD16" s="519"/>
      <c r="AE16" s="519"/>
      <c r="AF16" s="519"/>
      <c r="AG16" s="520"/>
      <c r="AH16" s="518">
        <v>16.8</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28111348</v>
      </c>
      <c r="BO16" s="432"/>
      <c r="BP16" s="432"/>
      <c r="BQ16" s="432"/>
      <c r="BR16" s="432"/>
      <c r="BS16" s="432"/>
      <c r="BT16" s="432"/>
      <c r="BU16" s="433"/>
      <c r="BV16" s="431">
        <v>27672243</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26079</v>
      </c>
      <c r="AD17" s="483"/>
      <c r="AE17" s="483"/>
      <c r="AF17" s="483"/>
      <c r="AG17" s="525"/>
      <c r="AH17" s="482">
        <v>26292</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9763967</v>
      </c>
      <c r="BO17" s="432"/>
      <c r="BP17" s="432"/>
      <c r="BQ17" s="432"/>
      <c r="BR17" s="432"/>
      <c r="BS17" s="432"/>
      <c r="BT17" s="432"/>
      <c r="BU17" s="433"/>
      <c r="BV17" s="431">
        <v>9378444</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157</v>
      </c>
      <c r="C18" s="474"/>
      <c r="D18" s="474"/>
      <c r="E18" s="546"/>
      <c r="F18" s="546"/>
      <c r="G18" s="546"/>
      <c r="H18" s="546"/>
      <c r="I18" s="546"/>
      <c r="J18" s="546"/>
      <c r="K18" s="546"/>
      <c r="L18" s="547">
        <v>683.82</v>
      </c>
      <c r="M18" s="547"/>
      <c r="N18" s="547"/>
      <c r="O18" s="547"/>
      <c r="P18" s="547"/>
      <c r="Q18" s="547"/>
      <c r="R18" s="548"/>
      <c r="S18" s="548"/>
      <c r="T18" s="548"/>
      <c r="U18" s="548"/>
      <c r="V18" s="549"/>
      <c r="W18" s="449"/>
      <c r="X18" s="450"/>
      <c r="Y18" s="450"/>
      <c r="Z18" s="450"/>
      <c r="AA18" s="450"/>
      <c r="AB18" s="441"/>
      <c r="AC18" s="550">
        <v>69.7</v>
      </c>
      <c r="AD18" s="551"/>
      <c r="AE18" s="551"/>
      <c r="AF18" s="551"/>
      <c r="AG18" s="552"/>
      <c r="AH18" s="550">
        <v>68.2</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29278054</v>
      </c>
      <c r="BO18" s="432"/>
      <c r="BP18" s="432"/>
      <c r="BQ18" s="432"/>
      <c r="BR18" s="432"/>
      <c r="BS18" s="432"/>
      <c r="BT18" s="432"/>
      <c r="BU18" s="433"/>
      <c r="BV18" s="431">
        <v>29921065</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159</v>
      </c>
      <c r="C19" s="474"/>
      <c r="D19" s="474"/>
      <c r="E19" s="546"/>
      <c r="F19" s="546"/>
      <c r="G19" s="546"/>
      <c r="H19" s="546"/>
      <c r="I19" s="546"/>
      <c r="J19" s="546"/>
      <c r="K19" s="546"/>
      <c r="L19" s="554">
        <v>111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39800568</v>
      </c>
      <c r="BO19" s="432"/>
      <c r="BP19" s="432"/>
      <c r="BQ19" s="432"/>
      <c r="BR19" s="432"/>
      <c r="BS19" s="432"/>
      <c r="BT19" s="432"/>
      <c r="BU19" s="433"/>
      <c r="BV19" s="431">
        <v>39197431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161</v>
      </c>
      <c r="C20" s="474"/>
      <c r="D20" s="474"/>
      <c r="E20" s="546"/>
      <c r="F20" s="546"/>
      <c r="G20" s="546"/>
      <c r="H20" s="546"/>
      <c r="I20" s="546"/>
      <c r="J20" s="546"/>
      <c r="K20" s="546"/>
      <c r="L20" s="554">
        <v>31873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51802954</v>
      </c>
      <c r="BO23" s="432"/>
      <c r="BP23" s="432"/>
      <c r="BQ23" s="432"/>
      <c r="BR23" s="432"/>
      <c r="BS23" s="432"/>
      <c r="BT23" s="432"/>
      <c r="BU23" s="433"/>
      <c r="BV23" s="431">
        <v>53364606</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170</v>
      </c>
      <c r="F24" s="461"/>
      <c r="G24" s="461"/>
      <c r="H24" s="461"/>
      <c r="I24" s="461"/>
      <c r="J24" s="461"/>
      <c r="K24" s="462"/>
      <c r="L24" s="482">
        <v>1</v>
      </c>
      <c r="M24" s="483"/>
      <c r="N24" s="483"/>
      <c r="O24" s="483"/>
      <c r="P24" s="525"/>
      <c r="Q24" s="482">
        <v>8700</v>
      </c>
      <c r="R24" s="483"/>
      <c r="S24" s="483"/>
      <c r="T24" s="483"/>
      <c r="U24" s="483"/>
      <c r="V24" s="525"/>
      <c r="W24" s="584"/>
      <c r="X24" s="572"/>
      <c r="Y24" s="573"/>
      <c r="Z24" s="481" t="s">
        <v>171</v>
      </c>
      <c r="AA24" s="461"/>
      <c r="AB24" s="461"/>
      <c r="AC24" s="461"/>
      <c r="AD24" s="461"/>
      <c r="AE24" s="461"/>
      <c r="AF24" s="461"/>
      <c r="AG24" s="462"/>
      <c r="AH24" s="482">
        <v>650</v>
      </c>
      <c r="AI24" s="483"/>
      <c r="AJ24" s="483"/>
      <c r="AK24" s="483"/>
      <c r="AL24" s="525"/>
      <c r="AM24" s="482">
        <v>2123550</v>
      </c>
      <c r="AN24" s="483"/>
      <c r="AO24" s="483"/>
      <c r="AP24" s="483"/>
      <c r="AQ24" s="483"/>
      <c r="AR24" s="525"/>
      <c r="AS24" s="482">
        <v>3267</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37166839</v>
      </c>
      <c r="BO24" s="432"/>
      <c r="BP24" s="432"/>
      <c r="BQ24" s="432"/>
      <c r="BR24" s="432"/>
      <c r="BS24" s="432"/>
      <c r="BT24" s="432"/>
      <c r="BU24" s="433"/>
      <c r="BV24" s="431">
        <v>38732546</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173</v>
      </c>
      <c r="F25" s="461"/>
      <c r="G25" s="461"/>
      <c r="H25" s="461"/>
      <c r="I25" s="461"/>
      <c r="J25" s="461"/>
      <c r="K25" s="462"/>
      <c r="L25" s="482">
        <v>1</v>
      </c>
      <c r="M25" s="483"/>
      <c r="N25" s="483"/>
      <c r="O25" s="483"/>
      <c r="P25" s="525"/>
      <c r="Q25" s="482">
        <v>6650</v>
      </c>
      <c r="R25" s="483"/>
      <c r="S25" s="483"/>
      <c r="T25" s="483"/>
      <c r="U25" s="483"/>
      <c r="V25" s="525"/>
      <c r="W25" s="584"/>
      <c r="X25" s="572"/>
      <c r="Y25" s="573"/>
      <c r="Z25" s="481" t="s">
        <v>174</v>
      </c>
      <c r="AA25" s="461"/>
      <c r="AB25" s="461"/>
      <c r="AC25" s="461"/>
      <c r="AD25" s="461"/>
      <c r="AE25" s="461"/>
      <c r="AF25" s="461"/>
      <c r="AG25" s="462"/>
      <c r="AH25" s="482" t="s">
        <v>138</v>
      </c>
      <c r="AI25" s="483"/>
      <c r="AJ25" s="483"/>
      <c r="AK25" s="483"/>
      <c r="AL25" s="525"/>
      <c r="AM25" s="482" t="s">
        <v>138</v>
      </c>
      <c r="AN25" s="483"/>
      <c r="AO25" s="483"/>
      <c r="AP25" s="483"/>
      <c r="AQ25" s="483"/>
      <c r="AR25" s="525"/>
      <c r="AS25" s="482" t="s">
        <v>128</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v>2801038</v>
      </c>
      <c r="BO25" s="395"/>
      <c r="BP25" s="395"/>
      <c r="BQ25" s="395"/>
      <c r="BR25" s="395"/>
      <c r="BS25" s="395"/>
      <c r="BT25" s="395"/>
      <c r="BU25" s="396"/>
      <c r="BV25" s="394">
        <v>7077702</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176</v>
      </c>
      <c r="F26" s="461"/>
      <c r="G26" s="461"/>
      <c r="H26" s="461"/>
      <c r="I26" s="461"/>
      <c r="J26" s="461"/>
      <c r="K26" s="462"/>
      <c r="L26" s="482">
        <v>1</v>
      </c>
      <c r="M26" s="483"/>
      <c r="N26" s="483"/>
      <c r="O26" s="483"/>
      <c r="P26" s="525"/>
      <c r="Q26" s="482">
        <v>6050</v>
      </c>
      <c r="R26" s="483"/>
      <c r="S26" s="483"/>
      <c r="T26" s="483"/>
      <c r="U26" s="483"/>
      <c r="V26" s="525"/>
      <c r="W26" s="584"/>
      <c r="X26" s="572"/>
      <c r="Y26" s="573"/>
      <c r="Z26" s="481" t="s">
        <v>177</v>
      </c>
      <c r="AA26" s="594"/>
      <c r="AB26" s="594"/>
      <c r="AC26" s="594"/>
      <c r="AD26" s="594"/>
      <c r="AE26" s="594"/>
      <c r="AF26" s="594"/>
      <c r="AG26" s="595"/>
      <c r="AH26" s="482">
        <v>24</v>
      </c>
      <c r="AI26" s="483"/>
      <c r="AJ26" s="483"/>
      <c r="AK26" s="483"/>
      <c r="AL26" s="525"/>
      <c r="AM26" s="482">
        <v>82968</v>
      </c>
      <c r="AN26" s="483"/>
      <c r="AO26" s="483"/>
      <c r="AP26" s="483"/>
      <c r="AQ26" s="483"/>
      <c r="AR26" s="525"/>
      <c r="AS26" s="482">
        <v>3457</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138</v>
      </c>
      <c r="BO26" s="432"/>
      <c r="BP26" s="432"/>
      <c r="BQ26" s="432"/>
      <c r="BR26" s="432"/>
      <c r="BS26" s="432"/>
      <c r="BT26" s="432"/>
      <c r="BU26" s="433"/>
      <c r="BV26" s="431" t="s">
        <v>138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179</v>
      </c>
      <c r="F27" s="461"/>
      <c r="G27" s="461"/>
      <c r="H27" s="461"/>
      <c r="I27" s="461"/>
      <c r="J27" s="461"/>
      <c r="K27" s="462"/>
      <c r="L27" s="482">
        <v>1</v>
      </c>
      <c r="M27" s="483"/>
      <c r="N27" s="483"/>
      <c r="O27" s="483"/>
      <c r="P27" s="525"/>
      <c r="Q27" s="482">
        <v>4070</v>
      </c>
      <c r="R27" s="483"/>
      <c r="S27" s="483"/>
      <c r="T27" s="483"/>
      <c r="U27" s="483"/>
      <c r="V27" s="525"/>
      <c r="W27" s="584"/>
      <c r="X27" s="572"/>
      <c r="Y27" s="573"/>
      <c r="Z27" s="481" t="s">
        <v>180</v>
      </c>
      <c r="AA27" s="461"/>
      <c r="AB27" s="461"/>
      <c r="AC27" s="461"/>
      <c r="AD27" s="461"/>
      <c r="AE27" s="461"/>
      <c r="AF27" s="461"/>
      <c r="AG27" s="462"/>
      <c r="AH27" s="482">
        <v>25</v>
      </c>
      <c r="AI27" s="483"/>
      <c r="AJ27" s="483"/>
      <c r="AK27" s="483"/>
      <c r="AL27" s="525"/>
      <c r="AM27" s="482">
        <v>82697</v>
      </c>
      <c r="AN27" s="483"/>
      <c r="AO27" s="483"/>
      <c r="AP27" s="483"/>
      <c r="AQ27" s="483"/>
      <c r="AR27" s="525"/>
      <c r="AS27" s="482">
        <v>3308</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v>50457</v>
      </c>
      <c r="BO27" s="608"/>
      <c r="BP27" s="608"/>
      <c r="BQ27" s="608"/>
      <c r="BR27" s="608"/>
      <c r="BS27" s="608"/>
      <c r="BT27" s="608"/>
      <c r="BU27" s="609"/>
      <c r="BV27" s="607">
        <v>50457</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182</v>
      </c>
      <c r="F28" s="461"/>
      <c r="G28" s="461"/>
      <c r="H28" s="461"/>
      <c r="I28" s="461"/>
      <c r="J28" s="461"/>
      <c r="K28" s="462"/>
      <c r="L28" s="482">
        <v>1</v>
      </c>
      <c r="M28" s="483"/>
      <c r="N28" s="483"/>
      <c r="O28" s="483"/>
      <c r="P28" s="525"/>
      <c r="Q28" s="482">
        <v>3660</v>
      </c>
      <c r="R28" s="483"/>
      <c r="S28" s="483"/>
      <c r="T28" s="483"/>
      <c r="U28" s="483"/>
      <c r="V28" s="525"/>
      <c r="W28" s="584"/>
      <c r="X28" s="572"/>
      <c r="Y28" s="573"/>
      <c r="Z28" s="481" t="s">
        <v>183</v>
      </c>
      <c r="AA28" s="461"/>
      <c r="AB28" s="461"/>
      <c r="AC28" s="461"/>
      <c r="AD28" s="461"/>
      <c r="AE28" s="461"/>
      <c r="AF28" s="461"/>
      <c r="AG28" s="462"/>
      <c r="AH28" s="482" t="s">
        <v>138</v>
      </c>
      <c r="AI28" s="483"/>
      <c r="AJ28" s="483"/>
      <c r="AK28" s="483"/>
      <c r="AL28" s="525"/>
      <c r="AM28" s="482" t="s">
        <v>138</v>
      </c>
      <c r="AN28" s="483"/>
      <c r="AO28" s="483"/>
      <c r="AP28" s="483"/>
      <c r="AQ28" s="483"/>
      <c r="AR28" s="525"/>
      <c r="AS28" s="482" t="s">
        <v>138</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8201918</v>
      </c>
      <c r="BO28" s="395"/>
      <c r="BP28" s="395"/>
      <c r="BQ28" s="395"/>
      <c r="BR28" s="395"/>
      <c r="BS28" s="395"/>
      <c r="BT28" s="395"/>
      <c r="BU28" s="396"/>
      <c r="BV28" s="394">
        <v>8900491</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185</v>
      </c>
      <c r="F29" s="461"/>
      <c r="G29" s="461"/>
      <c r="H29" s="461"/>
      <c r="I29" s="461"/>
      <c r="J29" s="461"/>
      <c r="K29" s="462"/>
      <c r="L29" s="482">
        <v>24</v>
      </c>
      <c r="M29" s="483"/>
      <c r="N29" s="483"/>
      <c r="O29" s="483"/>
      <c r="P29" s="525"/>
      <c r="Q29" s="482">
        <v>3480</v>
      </c>
      <c r="R29" s="483"/>
      <c r="S29" s="483"/>
      <c r="T29" s="483"/>
      <c r="U29" s="483"/>
      <c r="V29" s="525"/>
      <c r="W29" s="585"/>
      <c r="X29" s="586"/>
      <c r="Y29" s="587"/>
      <c r="Z29" s="481" t="s">
        <v>186</v>
      </c>
      <c r="AA29" s="461"/>
      <c r="AB29" s="461"/>
      <c r="AC29" s="461"/>
      <c r="AD29" s="461"/>
      <c r="AE29" s="461"/>
      <c r="AF29" s="461"/>
      <c r="AG29" s="462"/>
      <c r="AH29" s="482">
        <v>675</v>
      </c>
      <c r="AI29" s="483"/>
      <c r="AJ29" s="483"/>
      <c r="AK29" s="483"/>
      <c r="AL29" s="525"/>
      <c r="AM29" s="482">
        <v>2206247</v>
      </c>
      <c r="AN29" s="483"/>
      <c r="AO29" s="483"/>
      <c r="AP29" s="483"/>
      <c r="AQ29" s="483"/>
      <c r="AR29" s="525"/>
      <c r="AS29" s="482">
        <v>3269</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1794695</v>
      </c>
      <c r="BO29" s="432"/>
      <c r="BP29" s="432"/>
      <c r="BQ29" s="432"/>
      <c r="BR29" s="432"/>
      <c r="BS29" s="432"/>
      <c r="BT29" s="432"/>
      <c r="BU29" s="433"/>
      <c r="BV29" s="431">
        <v>1978449</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97.6</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4379815</v>
      </c>
      <c r="BO30" s="608"/>
      <c r="BP30" s="608"/>
      <c r="BQ30" s="608"/>
      <c r="BR30" s="608"/>
      <c r="BS30" s="608"/>
      <c r="BT30" s="608"/>
      <c r="BU30" s="609"/>
      <c r="BV30" s="607">
        <v>4179350</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196</v>
      </c>
      <c r="X33" s="420"/>
      <c r="Y33" s="420"/>
      <c r="Z33" s="420"/>
      <c r="AA33" s="420"/>
      <c r="AB33" s="420"/>
      <c r="AC33" s="420"/>
      <c r="AD33" s="420"/>
      <c r="AE33" s="420"/>
      <c r="AF33" s="420"/>
      <c r="AG33" s="420"/>
      <c r="AH33" s="420"/>
      <c r="AI33" s="420"/>
      <c r="AJ33" s="420"/>
      <c r="AK33" s="420"/>
      <c r="AL33" s="216"/>
      <c r="AM33" s="455" t="s">
        <v>197</v>
      </c>
      <c r="AN33" s="455"/>
      <c r="AO33" s="420" t="s">
        <v>198</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195</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8</v>
      </c>
      <c r="AN34" s="620"/>
      <c r="AO34" s="621" t="str">
        <f>IF('各会計、関係団体の財政状況及び健全化判断比率'!B32="","",'各会計、関係団体の財政状況及び健全化判断比率'!B32)</f>
        <v>水道事業会計</v>
      </c>
      <c r="AP34" s="621"/>
      <c r="AQ34" s="621"/>
      <c r="AR34" s="621"/>
      <c r="AS34" s="621"/>
      <c r="AT34" s="621"/>
      <c r="AU34" s="621"/>
      <c r="AV34" s="621"/>
      <c r="AW34" s="621"/>
      <c r="AX34" s="621"/>
      <c r="AY34" s="621"/>
      <c r="AZ34" s="621"/>
      <c r="BA34" s="621"/>
      <c r="BB34" s="621"/>
      <c r="BC34" s="621"/>
      <c r="BD34" s="214"/>
      <c r="BE34" s="620">
        <f>IF(BG34="","",MAX(C34:D43,U34:V43,AM34:AN43)+1)</f>
        <v>11</v>
      </c>
      <c r="BF34" s="620"/>
      <c r="BG34" s="621" t="str">
        <f>IF('各会計、関係団体の財政状況及び健全化判断比率'!B35="","",'各会計、関係団体の財政状況及び健全化判断比率'!B35)</f>
        <v>浄化槽市町村整備推進事業特別会計</v>
      </c>
      <c r="BH34" s="621"/>
      <c r="BI34" s="621"/>
      <c r="BJ34" s="621"/>
      <c r="BK34" s="621"/>
      <c r="BL34" s="621"/>
      <c r="BM34" s="621"/>
      <c r="BN34" s="621"/>
      <c r="BO34" s="621"/>
      <c r="BP34" s="621"/>
      <c r="BQ34" s="621"/>
      <c r="BR34" s="621"/>
      <c r="BS34" s="621"/>
      <c r="BT34" s="621"/>
      <c r="BU34" s="621"/>
      <c r="BV34" s="214"/>
      <c r="BW34" s="620">
        <f>IF(BY34="","",MAX(C34:D43,U34:V43,AM34:AN43,BE34:BF43)+1)</f>
        <v>12</v>
      </c>
      <c r="BX34" s="620"/>
      <c r="BY34" s="621" t="str">
        <f>IF('各会計、関係団体の財政状況及び健全化判断比率'!B68="","",'各会計、関係団体の財政状況及び健全化判断比率'!B68)</f>
        <v>上天草衛生施設組合</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（一財）天草下島北部地域観光振興公社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歯科診療所特別会計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国民健康保険診療施設特別会計</v>
      </c>
      <c r="X35" s="621"/>
      <c r="Y35" s="621"/>
      <c r="Z35" s="621"/>
      <c r="AA35" s="621"/>
      <c r="AB35" s="621"/>
      <c r="AC35" s="621"/>
      <c r="AD35" s="621"/>
      <c r="AE35" s="621"/>
      <c r="AF35" s="621"/>
      <c r="AG35" s="621"/>
      <c r="AH35" s="621"/>
      <c r="AI35" s="621"/>
      <c r="AJ35" s="621"/>
      <c r="AK35" s="621"/>
      <c r="AL35" s="214"/>
      <c r="AM35" s="620">
        <f t="shared" ref="AM35:AM43" si="0">IF(AO35="","",AM34+1)</f>
        <v>9</v>
      </c>
      <c r="AN35" s="620"/>
      <c r="AO35" s="621" t="str">
        <f>IF('各会計、関係団体の財政状況及び健全化判断比率'!B33="","",'各会計、関係団体の財政状況及び健全化判断比率'!B33)</f>
        <v>病院事業会計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13</v>
      </c>
      <c r="BX35" s="620"/>
      <c r="BY35" s="621" t="str">
        <f>IF('各会計、関係団体の財政状況及び健全化判断比率'!B69="","",'各会計、関係団体の財政状況及び健全化判断比率'!B69)</f>
        <v>上天草・宇城水道企業団</v>
      </c>
      <c r="BZ35" s="621"/>
      <c r="CA35" s="621"/>
      <c r="CB35" s="621"/>
      <c r="CC35" s="621"/>
      <c r="CD35" s="621"/>
      <c r="CE35" s="621"/>
      <c r="CF35" s="621"/>
      <c r="CG35" s="621"/>
      <c r="CH35" s="621"/>
      <c r="CI35" s="621"/>
      <c r="CJ35" s="621"/>
      <c r="CK35" s="621"/>
      <c r="CL35" s="621"/>
      <c r="CM35" s="621"/>
      <c r="CN35" s="214"/>
      <c r="CO35" s="620">
        <f t="shared" ref="CO35:CO43" si="3">IF(CQ35="","",CO34+1)</f>
        <v>18</v>
      </c>
      <c r="CP35" s="620"/>
      <c r="CQ35" s="621" t="str">
        <f>IF('各会計、関係団体の財政状況及び健全化判断比率'!BS8="","",'各会計、関係団体の財政状況及び健全化判断比率'!BS8)</f>
        <v>㈱うしぶか</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f>IF(E36="","",C35+1)</f>
        <v>3</v>
      </c>
      <c r="D36" s="620"/>
      <c r="E36" s="621" t="str">
        <f>IF('各会計、関係団体の財政状況及び健全化判断比率'!B9="","",'各会計、関係団体の財政状況及び健全化判断比率'!B9)</f>
        <v>斎場事業特別会計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介護保険特別会計</v>
      </c>
      <c r="X36" s="621"/>
      <c r="Y36" s="621"/>
      <c r="Z36" s="621"/>
      <c r="AA36" s="621"/>
      <c r="AB36" s="621"/>
      <c r="AC36" s="621"/>
      <c r="AD36" s="621"/>
      <c r="AE36" s="621"/>
      <c r="AF36" s="621"/>
      <c r="AG36" s="621"/>
      <c r="AH36" s="621"/>
      <c r="AI36" s="621"/>
      <c r="AJ36" s="621"/>
      <c r="AK36" s="621"/>
      <c r="AL36" s="214"/>
      <c r="AM36" s="620">
        <f t="shared" si="0"/>
        <v>10</v>
      </c>
      <c r="AN36" s="620"/>
      <c r="AO36" s="621" t="str">
        <f>IF('各会計、関係団体の財政状況及び健全化判断比率'!B34="","",'各会計、関係団体の財政状況及び健全化判断比率'!B34)</f>
        <v>下水道事業会計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14</v>
      </c>
      <c r="BX36" s="620"/>
      <c r="BY36" s="621" t="str">
        <f>IF('各会計、関係団体の財政状況及び健全化判断比率'!B70="","",'各会計、関係団体の財政状況及び健全化判断比率'!B70)</f>
        <v>天草広域連合</v>
      </c>
      <c r="BZ36" s="621"/>
      <c r="CA36" s="621"/>
      <c r="CB36" s="621"/>
      <c r="CC36" s="621"/>
      <c r="CD36" s="621"/>
      <c r="CE36" s="621"/>
      <c r="CF36" s="621"/>
      <c r="CG36" s="621"/>
      <c r="CH36" s="621"/>
      <c r="CI36" s="621"/>
      <c r="CJ36" s="621"/>
      <c r="CK36" s="621"/>
      <c r="CL36" s="621"/>
      <c r="CM36" s="621"/>
      <c r="CN36" s="214"/>
      <c r="CO36" s="620">
        <f t="shared" si="3"/>
        <v>19</v>
      </c>
      <c r="CP36" s="620"/>
      <c r="CQ36" s="621" t="str">
        <f>IF('各会計、関係団体の財政状況及び健全化判断比率'!BS9="","",'各会計、関係団体の財政状況及び健全化判断比率'!BS9)</f>
        <v>㈱プラスファイブ</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7</v>
      </c>
      <c r="V37" s="620"/>
      <c r="W37" s="621" t="str">
        <f>IF('各会計、関係団体の財政状況及び健全化判断比率'!B31="","",'各会計、関係団体の財政状況及び健全化判断比率'!B31)</f>
        <v>後期高齢者医療特別会計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15</v>
      </c>
      <c r="BX37" s="620"/>
      <c r="BY37" s="621" t="str">
        <f>IF('各会計、関係団体の財政状況及び健全化判断比率'!B71="","",'各会計、関係団体の財政状況及び健全化判断比率'!B71)</f>
        <v>熊本県後期高齢者医療広域連合（一般会計）</v>
      </c>
      <c r="BZ37" s="621"/>
      <c r="CA37" s="621"/>
      <c r="CB37" s="621"/>
      <c r="CC37" s="621"/>
      <c r="CD37" s="621"/>
      <c r="CE37" s="621"/>
      <c r="CF37" s="621"/>
      <c r="CG37" s="621"/>
      <c r="CH37" s="621"/>
      <c r="CI37" s="621"/>
      <c r="CJ37" s="621"/>
      <c r="CK37" s="621"/>
      <c r="CL37" s="621"/>
      <c r="CM37" s="621"/>
      <c r="CN37" s="214"/>
      <c r="CO37" s="620">
        <f t="shared" si="3"/>
        <v>20</v>
      </c>
      <c r="CP37" s="620"/>
      <c r="CQ37" s="621" t="str">
        <f>IF('各会計、関係団体の財政状況及び健全化判断比率'!BS10="","",'各会計、関係団体の財政状況及び健全化判断比率'!BS10)</f>
        <v>㈲愛夢里</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16</v>
      </c>
      <c r="BX38" s="620"/>
      <c r="BY38" s="621" t="str">
        <f>IF('各会計、関係団体の財政状況及び健全化判断比率'!B72="","",'各会計、関係団体の財政状況及び健全化判断比率'!B72)</f>
        <v>熊本県後期高齢者医療広域連合（後期高齢者医療特別会計）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9srpZElxRK9KUX8S6XJnOC3UgKes48rjzZaGsoYQJd/0oVCVRX6mNuCa1E25Qqdn4kRxgS6Lnz3v9w9nnHS/CQ==" saltValue="ogW5dvYBzMPU8EUSFiieM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c r="A34" s="22"/>
      <c r="B34" s="31"/>
      <c r="C34" s="1212" t="s">
        <v>586</v>
      </c>
      <c r="D34" s="1212"/>
      <c r="E34" s="1213"/>
      <c r="F34" s="32">
        <v>8.52</v>
      </c>
      <c r="G34" s="33">
        <v>8.26</v>
      </c>
      <c r="H34" s="33">
        <v>7.91</v>
      </c>
      <c r="I34" s="33">
        <v>7.39</v>
      </c>
      <c r="J34" s="34">
        <v>10.71</v>
      </c>
      <c r="K34" s="22"/>
      <c r="L34" s="22"/>
      <c r="M34" s="22"/>
      <c r="N34" s="22"/>
      <c r="O34" s="22"/>
      <c r="P34" s="22"/>
    </row>
    <row r="35" spans="1:16" ht="39" customHeight="1">
      <c r="A35" s="22"/>
      <c r="B35" s="35"/>
      <c r="C35" s="1206" t="s">
        <v>587</v>
      </c>
      <c r="D35" s="1207"/>
      <c r="E35" s="1208"/>
      <c r="F35" s="36">
        <v>7.57</v>
      </c>
      <c r="G35" s="37">
        <v>7.85</v>
      </c>
      <c r="H35" s="37">
        <v>7.31</v>
      </c>
      <c r="I35" s="37">
        <v>4.8499999999999996</v>
      </c>
      <c r="J35" s="38">
        <v>9.44</v>
      </c>
      <c r="K35" s="22"/>
      <c r="L35" s="22"/>
      <c r="M35" s="22"/>
      <c r="N35" s="22"/>
      <c r="O35" s="22"/>
      <c r="P35" s="22"/>
    </row>
    <row r="36" spans="1:16" ht="39" customHeight="1">
      <c r="A36" s="22"/>
      <c r="B36" s="35"/>
      <c r="C36" s="1206" t="s">
        <v>588</v>
      </c>
      <c r="D36" s="1207"/>
      <c r="E36" s="1208"/>
      <c r="F36" s="36">
        <v>5.2</v>
      </c>
      <c r="G36" s="37">
        <v>6.13</v>
      </c>
      <c r="H36" s="37">
        <v>7.18</v>
      </c>
      <c r="I36" s="37">
        <v>8.19</v>
      </c>
      <c r="J36" s="38">
        <v>8.7799999999999994</v>
      </c>
      <c r="K36" s="22"/>
      <c r="L36" s="22"/>
      <c r="M36" s="22"/>
      <c r="N36" s="22"/>
      <c r="O36" s="22"/>
      <c r="P36" s="22"/>
    </row>
    <row r="37" spans="1:16" ht="39" customHeight="1">
      <c r="A37" s="22"/>
      <c r="B37" s="35"/>
      <c r="C37" s="1206" t="s">
        <v>589</v>
      </c>
      <c r="D37" s="1207"/>
      <c r="E37" s="1208"/>
      <c r="F37" s="36">
        <v>0.57999999999999996</v>
      </c>
      <c r="G37" s="37">
        <v>0.85</v>
      </c>
      <c r="H37" s="37">
        <v>1.22</v>
      </c>
      <c r="I37" s="37">
        <v>1.53</v>
      </c>
      <c r="J37" s="38">
        <v>1.69</v>
      </c>
      <c r="K37" s="22"/>
      <c r="L37" s="22"/>
      <c r="M37" s="22"/>
      <c r="N37" s="22"/>
      <c r="O37" s="22"/>
      <c r="P37" s="22"/>
    </row>
    <row r="38" spans="1:16" ht="39" customHeight="1">
      <c r="A38" s="22"/>
      <c r="B38" s="35"/>
      <c r="C38" s="1206" t="s">
        <v>590</v>
      </c>
      <c r="D38" s="1207"/>
      <c r="E38" s="1208"/>
      <c r="F38" s="36">
        <v>0.92</v>
      </c>
      <c r="G38" s="37">
        <v>1.55</v>
      </c>
      <c r="H38" s="37">
        <v>0.99</v>
      </c>
      <c r="I38" s="37">
        <v>1.2</v>
      </c>
      <c r="J38" s="38">
        <v>1.37</v>
      </c>
      <c r="K38" s="22"/>
      <c r="L38" s="22"/>
      <c r="M38" s="22"/>
      <c r="N38" s="22"/>
      <c r="O38" s="22"/>
      <c r="P38" s="22"/>
    </row>
    <row r="39" spans="1:16" ht="39" customHeight="1">
      <c r="A39" s="22"/>
      <c r="B39" s="35"/>
      <c r="C39" s="1206" t="s">
        <v>591</v>
      </c>
      <c r="D39" s="1207"/>
      <c r="E39" s="1208"/>
      <c r="F39" s="36">
        <v>1.91</v>
      </c>
      <c r="G39" s="37">
        <v>1.57</v>
      </c>
      <c r="H39" s="37">
        <v>0.89</v>
      </c>
      <c r="I39" s="37">
        <v>0.93</v>
      </c>
      <c r="J39" s="38">
        <v>1.05</v>
      </c>
      <c r="K39" s="22"/>
      <c r="L39" s="22"/>
      <c r="M39" s="22"/>
      <c r="N39" s="22"/>
      <c r="O39" s="22"/>
      <c r="P39" s="22"/>
    </row>
    <row r="40" spans="1:16" ht="39" customHeight="1">
      <c r="A40" s="22"/>
      <c r="B40" s="35"/>
      <c r="C40" s="1206" t="s">
        <v>592</v>
      </c>
      <c r="D40" s="1207"/>
      <c r="E40" s="1208"/>
      <c r="F40" s="36">
        <v>0.06</v>
      </c>
      <c r="G40" s="37">
        <v>0.04</v>
      </c>
      <c r="H40" s="37">
        <v>0.04</v>
      </c>
      <c r="I40" s="37">
        <v>0.05</v>
      </c>
      <c r="J40" s="38">
        <v>0.08</v>
      </c>
      <c r="K40" s="22"/>
      <c r="L40" s="22"/>
      <c r="M40" s="22"/>
      <c r="N40" s="22"/>
      <c r="O40" s="22"/>
      <c r="P40" s="22"/>
    </row>
    <row r="41" spans="1:16" ht="39" customHeight="1">
      <c r="A41" s="22"/>
      <c r="B41" s="35"/>
      <c r="C41" s="1206" t="s">
        <v>593</v>
      </c>
      <c r="D41" s="1207"/>
      <c r="E41" s="1208"/>
      <c r="F41" s="36">
        <v>0.03</v>
      </c>
      <c r="G41" s="37">
        <v>0.01</v>
      </c>
      <c r="H41" s="37">
        <v>0.01</v>
      </c>
      <c r="I41" s="37">
        <v>0.03</v>
      </c>
      <c r="J41" s="38">
        <v>0.02</v>
      </c>
      <c r="K41" s="22"/>
      <c r="L41" s="22"/>
      <c r="M41" s="22"/>
      <c r="N41" s="22"/>
      <c r="O41" s="22"/>
      <c r="P41" s="22"/>
    </row>
    <row r="42" spans="1:16" ht="39" customHeight="1">
      <c r="A42" s="22"/>
      <c r="B42" s="39"/>
      <c r="C42" s="1206" t="s">
        <v>594</v>
      </c>
      <c r="D42" s="1207"/>
      <c r="E42" s="1208"/>
      <c r="F42" s="36" t="s">
        <v>536</v>
      </c>
      <c r="G42" s="37" t="s">
        <v>536</v>
      </c>
      <c r="H42" s="37" t="s">
        <v>536</v>
      </c>
      <c r="I42" s="37" t="s">
        <v>536</v>
      </c>
      <c r="J42" s="38" t="s">
        <v>536</v>
      </c>
      <c r="K42" s="22"/>
      <c r="L42" s="22"/>
      <c r="M42" s="22"/>
      <c r="N42" s="22"/>
      <c r="O42" s="22"/>
      <c r="P42" s="22"/>
    </row>
    <row r="43" spans="1:16" ht="39" customHeight="1" thickBot="1">
      <c r="A43" s="22"/>
      <c r="B43" s="40"/>
      <c r="C43" s="1209" t="s">
        <v>595</v>
      </c>
      <c r="D43" s="1210"/>
      <c r="E43" s="1211"/>
      <c r="F43" s="41">
        <v>0.19</v>
      </c>
      <c r="G43" s="42">
        <v>0.01</v>
      </c>
      <c r="H43" s="42">
        <v>0.05</v>
      </c>
      <c r="I43" s="42">
        <v>0.03</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ZbtEKq69NUOzapB/vWTmNYD9QErEBsqyRSckw0lL4XSoLEJxjreFt5+Ii8lgb8qWD77BtRmb+N7xpIi3x4DKw==" saltValue="8o3wkAc7W8tY2YwcHkrD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O52" sqref="O5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c r="A45" s="48"/>
      <c r="B45" s="1214" t="s">
        <v>11</v>
      </c>
      <c r="C45" s="1215"/>
      <c r="D45" s="58"/>
      <c r="E45" s="1220" t="s">
        <v>12</v>
      </c>
      <c r="F45" s="1220"/>
      <c r="G45" s="1220"/>
      <c r="H45" s="1220"/>
      <c r="I45" s="1220"/>
      <c r="J45" s="1221"/>
      <c r="K45" s="59">
        <v>7021</v>
      </c>
      <c r="L45" s="60">
        <v>6884</v>
      </c>
      <c r="M45" s="60">
        <v>6763</v>
      </c>
      <c r="N45" s="60">
        <v>7217</v>
      </c>
      <c r="O45" s="61">
        <v>7124</v>
      </c>
      <c r="P45" s="48"/>
      <c r="Q45" s="48"/>
      <c r="R45" s="48"/>
      <c r="S45" s="48"/>
      <c r="T45" s="48"/>
      <c r="U45" s="48"/>
    </row>
    <row r="46" spans="1:21" ht="30.75" customHeight="1">
      <c r="A46" s="48"/>
      <c r="B46" s="1216"/>
      <c r="C46" s="1217"/>
      <c r="D46" s="62"/>
      <c r="E46" s="1222" t="s">
        <v>13</v>
      </c>
      <c r="F46" s="1222"/>
      <c r="G46" s="1222"/>
      <c r="H46" s="1222"/>
      <c r="I46" s="1222"/>
      <c r="J46" s="1223"/>
      <c r="K46" s="63" t="s">
        <v>536</v>
      </c>
      <c r="L46" s="64" t="s">
        <v>536</v>
      </c>
      <c r="M46" s="64" t="s">
        <v>536</v>
      </c>
      <c r="N46" s="64" t="s">
        <v>536</v>
      </c>
      <c r="O46" s="65" t="s">
        <v>536</v>
      </c>
      <c r="P46" s="48"/>
      <c r="Q46" s="48"/>
      <c r="R46" s="48"/>
      <c r="S46" s="48"/>
      <c r="T46" s="48"/>
      <c r="U46" s="48"/>
    </row>
    <row r="47" spans="1:21" ht="30.75" customHeight="1">
      <c r="A47" s="48"/>
      <c r="B47" s="1216"/>
      <c r="C47" s="1217"/>
      <c r="D47" s="62"/>
      <c r="E47" s="1222" t="s">
        <v>14</v>
      </c>
      <c r="F47" s="1222"/>
      <c r="G47" s="1222"/>
      <c r="H47" s="1222"/>
      <c r="I47" s="1222"/>
      <c r="J47" s="1223"/>
      <c r="K47" s="63" t="s">
        <v>536</v>
      </c>
      <c r="L47" s="64" t="s">
        <v>536</v>
      </c>
      <c r="M47" s="64" t="s">
        <v>536</v>
      </c>
      <c r="N47" s="64" t="s">
        <v>536</v>
      </c>
      <c r="O47" s="65" t="s">
        <v>536</v>
      </c>
      <c r="P47" s="48"/>
      <c r="Q47" s="48"/>
      <c r="R47" s="48"/>
      <c r="S47" s="48"/>
      <c r="T47" s="48"/>
      <c r="U47" s="48"/>
    </row>
    <row r="48" spans="1:21" ht="30.75" customHeight="1">
      <c r="A48" s="48"/>
      <c r="B48" s="1216"/>
      <c r="C48" s="1217"/>
      <c r="D48" s="62"/>
      <c r="E48" s="1222" t="s">
        <v>15</v>
      </c>
      <c r="F48" s="1222"/>
      <c r="G48" s="1222"/>
      <c r="H48" s="1222"/>
      <c r="I48" s="1222"/>
      <c r="J48" s="1223"/>
      <c r="K48" s="63">
        <v>1746</v>
      </c>
      <c r="L48" s="64">
        <v>1686</v>
      </c>
      <c r="M48" s="64">
        <v>1614</v>
      </c>
      <c r="N48" s="64">
        <v>1555</v>
      </c>
      <c r="O48" s="65">
        <v>1533</v>
      </c>
      <c r="P48" s="48"/>
      <c r="Q48" s="48"/>
      <c r="R48" s="48"/>
      <c r="S48" s="48"/>
      <c r="T48" s="48"/>
      <c r="U48" s="48"/>
    </row>
    <row r="49" spans="1:21" ht="30.75" customHeight="1">
      <c r="A49" s="48"/>
      <c r="B49" s="1216"/>
      <c r="C49" s="1217"/>
      <c r="D49" s="62"/>
      <c r="E49" s="1222" t="s">
        <v>16</v>
      </c>
      <c r="F49" s="1222"/>
      <c r="G49" s="1222"/>
      <c r="H49" s="1222"/>
      <c r="I49" s="1222"/>
      <c r="J49" s="1223"/>
      <c r="K49" s="63">
        <v>71</v>
      </c>
      <c r="L49" s="64">
        <v>70</v>
      </c>
      <c r="M49" s="64">
        <v>61</v>
      </c>
      <c r="N49" s="64">
        <v>29</v>
      </c>
      <c r="O49" s="65" t="s">
        <v>536</v>
      </c>
      <c r="P49" s="48"/>
      <c r="Q49" s="48"/>
      <c r="R49" s="48"/>
      <c r="S49" s="48"/>
      <c r="T49" s="48"/>
      <c r="U49" s="48"/>
    </row>
    <row r="50" spans="1:21" ht="30.75" customHeight="1">
      <c r="A50" s="48"/>
      <c r="B50" s="1216"/>
      <c r="C50" s="1217"/>
      <c r="D50" s="62"/>
      <c r="E50" s="1222" t="s">
        <v>17</v>
      </c>
      <c r="F50" s="1222"/>
      <c r="G50" s="1222"/>
      <c r="H50" s="1222"/>
      <c r="I50" s="1222"/>
      <c r="J50" s="1223"/>
      <c r="K50" s="63">
        <v>147</v>
      </c>
      <c r="L50" s="64">
        <v>145</v>
      </c>
      <c r="M50" s="64">
        <v>143</v>
      </c>
      <c r="N50" s="64">
        <v>142</v>
      </c>
      <c r="O50" s="65">
        <v>144</v>
      </c>
      <c r="P50" s="48"/>
      <c r="Q50" s="48"/>
      <c r="R50" s="48"/>
      <c r="S50" s="48"/>
      <c r="T50" s="48"/>
      <c r="U50" s="48"/>
    </row>
    <row r="51" spans="1:21" ht="30.75" customHeight="1">
      <c r="A51" s="48"/>
      <c r="B51" s="1218"/>
      <c r="C51" s="1219"/>
      <c r="D51" s="66"/>
      <c r="E51" s="1222" t="s">
        <v>18</v>
      </c>
      <c r="F51" s="1222"/>
      <c r="G51" s="1222"/>
      <c r="H51" s="1222"/>
      <c r="I51" s="1222"/>
      <c r="J51" s="1223"/>
      <c r="K51" s="63" t="s">
        <v>536</v>
      </c>
      <c r="L51" s="64" t="s">
        <v>536</v>
      </c>
      <c r="M51" s="64" t="s">
        <v>536</v>
      </c>
      <c r="N51" s="64" t="s">
        <v>536</v>
      </c>
      <c r="O51" s="65" t="s">
        <v>536</v>
      </c>
      <c r="P51" s="48"/>
      <c r="Q51" s="48"/>
      <c r="R51" s="48"/>
      <c r="S51" s="48"/>
      <c r="T51" s="48"/>
      <c r="U51" s="48"/>
    </row>
    <row r="52" spans="1:21" ht="30.75" customHeight="1">
      <c r="A52" s="48"/>
      <c r="B52" s="1224" t="s">
        <v>19</v>
      </c>
      <c r="C52" s="1225"/>
      <c r="D52" s="66"/>
      <c r="E52" s="1222" t="s">
        <v>20</v>
      </c>
      <c r="F52" s="1222"/>
      <c r="G52" s="1222"/>
      <c r="H52" s="1222"/>
      <c r="I52" s="1222"/>
      <c r="J52" s="1223"/>
      <c r="K52" s="63">
        <v>6540</v>
      </c>
      <c r="L52" s="64">
        <v>6444</v>
      </c>
      <c r="M52" s="64">
        <v>6300</v>
      </c>
      <c r="N52" s="64">
        <v>6520</v>
      </c>
      <c r="O52" s="65">
        <v>6381</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2445</v>
      </c>
      <c r="L53" s="69">
        <v>2341</v>
      </c>
      <c r="M53" s="69">
        <v>2281</v>
      </c>
      <c r="N53" s="69">
        <v>2423</v>
      </c>
      <c r="O53" s="70">
        <v>2420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596</v>
      </c>
      <c r="P55" s="48"/>
      <c r="Q55" s="48"/>
      <c r="R55" s="48"/>
      <c r="S55" s="48"/>
      <c r="T55" s="48"/>
      <c r="U55" s="48"/>
    </row>
    <row r="56" spans="1:21" ht="31.5" customHeight="1" thickBot="1">
      <c r="A56" s="48"/>
      <c r="B56" s="76"/>
      <c r="C56" s="77"/>
      <c r="D56" s="77"/>
      <c r="E56" s="78"/>
      <c r="F56" s="78"/>
      <c r="G56" s="78"/>
      <c r="H56" s="78"/>
      <c r="I56" s="78"/>
      <c r="J56" s="79" t="s">
        <v>2</v>
      </c>
      <c r="K56" s="80" t="s">
        <v>597</v>
      </c>
      <c r="L56" s="81" t="s">
        <v>598</v>
      </c>
      <c r="M56" s="81" t="s">
        <v>599</v>
      </c>
      <c r="N56" s="81" t="s">
        <v>600</v>
      </c>
      <c r="O56" s="82" t="s">
        <v>601</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QF4dLSEmJWl2GgzH+Jn0XBsb9TeYqBcUdTKyfxL3eoXBmV3hqGK031iXWSD+oGXx5fZAwchDfWtZM/o8WTslg==" saltValue="9ZrG69l0uiACtaOGs41uI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130" zoomScaleNormal="130" zoomScaleSheetLayoutView="100" workbookViewId="0">
      <selection activeCell="M52" sqref="M52"/>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578</v>
      </c>
      <c r="J40" s="100" t="s">
        <v>579</v>
      </c>
      <c r="K40" s="100" t="s">
        <v>580</v>
      </c>
      <c r="L40" s="100" t="s">
        <v>581</v>
      </c>
      <c r="M40" s="101" t="s">
        <v>582</v>
      </c>
    </row>
    <row r="41" spans="2:13" ht="27.75" customHeight="1">
      <c r="B41" s="1240" t="s">
        <v>30</v>
      </c>
      <c r="C41" s="1241"/>
      <c r="D41" s="102"/>
      <c r="E41" s="1246" t="s">
        <v>31</v>
      </c>
      <c r="F41" s="1246"/>
      <c r="G41" s="1246"/>
      <c r="H41" s="1247"/>
      <c r="I41" s="103">
        <v>51281</v>
      </c>
      <c r="J41" s="104">
        <v>50690</v>
      </c>
      <c r="K41" s="104">
        <v>51103</v>
      </c>
      <c r="L41" s="104">
        <v>53365</v>
      </c>
      <c r="M41" s="105">
        <v>51803</v>
      </c>
    </row>
    <row r="42" spans="2:13" ht="27.75" customHeight="1">
      <c r="B42" s="1242"/>
      <c r="C42" s="1243"/>
      <c r="D42" s="106"/>
      <c r="E42" s="1248" t="s">
        <v>32</v>
      </c>
      <c r="F42" s="1248"/>
      <c r="G42" s="1248"/>
      <c r="H42" s="1249"/>
      <c r="I42" s="107">
        <v>965</v>
      </c>
      <c r="J42" s="108">
        <v>837</v>
      </c>
      <c r="K42" s="108">
        <v>708</v>
      </c>
      <c r="L42" s="108">
        <v>577</v>
      </c>
      <c r="M42" s="109">
        <v>444</v>
      </c>
    </row>
    <row r="43" spans="2:13" ht="27.75" customHeight="1">
      <c r="B43" s="1242"/>
      <c r="C43" s="1243"/>
      <c r="D43" s="106"/>
      <c r="E43" s="1248" t="s">
        <v>33</v>
      </c>
      <c r="F43" s="1248"/>
      <c r="G43" s="1248"/>
      <c r="H43" s="1249"/>
      <c r="I43" s="107">
        <v>14599</v>
      </c>
      <c r="J43" s="108">
        <v>14224</v>
      </c>
      <c r="K43" s="108">
        <v>13331</v>
      </c>
      <c r="L43" s="108">
        <v>12169</v>
      </c>
      <c r="M43" s="109">
        <v>11127</v>
      </c>
    </row>
    <row r="44" spans="2:13" ht="27.75" customHeight="1">
      <c r="B44" s="1242"/>
      <c r="C44" s="1243"/>
      <c r="D44" s="106"/>
      <c r="E44" s="1248" t="s">
        <v>34</v>
      </c>
      <c r="F44" s="1248"/>
      <c r="G44" s="1248"/>
      <c r="H44" s="1249"/>
      <c r="I44" s="107">
        <v>160</v>
      </c>
      <c r="J44" s="108">
        <v>95</v>
      </c>
      <c r="K44" s="108">
        <v>33</v>
      </c>
      <c r="L44" s="108" t="s">
        <v>536</v>
      </c>
      <c r="M44" s="109" t="s">
        <v>536</v>
      </c>
    </row>
    <row r="45" spans="2:13" ht="27.75" customHeight="1">
      <c r="B45" s="1242"/>
      <c r="C45" s="1243"/>
      <c r="D45" s="106"/>
      <c r="E45" s="1248" t="s">
        <v>35</v>
      </c>
      <c r="F45" s="1248"/>
      <c r="G45" s="1248"/>
      <c r="H45" s="1249"/>
      <c r="I45" s="107">
        <v>9029</v>
      </c>
      <c r="J45" s="108">
        <v>8566</v>
      </c>
      <c r="K45" s="108">
        <v>7948</v>
      </c>
      <c r="L45" s="108">
        <v>7583</v>
      </c>
      <c r="M45" s="109">
        <v>7034</v>
      </c>
    </row>
    <row r="46" spans="2:13" ht="27.75" customHeight="1">
      <c r="B46" s="1242"/>
      <c r="C46" s="1243"/>
      <c r="D46" s="110"/>
      <c r="E46" s="1248" t="s">
        <v>36</v>
      </c>
      <c r="F46" s="1248"/>
      <c r="G46" s="1248"/>
      <c r="H46" s="1249"/>
      <c r="I46" s="107" t="s">
        <v>536</v>
      </c>
      <c r="J46" s="108" t="s">
        <v>536</v>
      </c>
      <c r="K46" s="108" t="s">
        <v>536</v>
      </c>
      <c r="L46" s="108" t="s">
        <v>536</v>
      </c>
      <c r="M46" s="109" t="s">
        <v>536</v>
      </c>
    </row>
    <row r="47" spans="2:13" ht="27.75" customHeight="1">
      <c r="B47" s="1242"/>
      <c r="C47" s="1243"/>
      <c r="D47" s="111"/>
      <c r="E47" s="1250" t="s">
        <v>37</v>
      </c>
      <c r="F47" s="1251"/>
      <c r="G47" s="1251"/>
      <c r="H47" s="1252"/>
      <c r="I47" s="107" t="s">
        <v>536</v>
      </c>
      <c r="J47" s="108" t="s">
        <v>536</v>
      </c>
      <c r="K47" s="108" t="s">
        <v>536</v>
      </c>
      <c r="L47" s="108" t="s">
        <v>536</v>
      </c>
      <c r="M47" s="109" t="s">
        <v>536</v>
      </c>
    </row>
    <row r="48" spans="2:13" ht="27.75" customHeight="1">
      <c r="B48" s="1242"/>
      <c r="C48" s="1243"/>
      <c r="D48" s="106"/>
      <c r="E48" s="1248" t="s">
        <v>38</v>
      </c>
      <c r="F48" s="1248"/>
      <c r="G48" s="1248"/>
      <c r="H48" s="1249"/>
      <c r="I48" s="107" t="s">
        <v>536</v>
      </c>
      <c r="J48" s="108" t="s">
        <v>536</v>
      </c>
      <c r="K48" s="108" t="s">
        <v>536</v>
      </c>
      <c r="L48" s="108" t="s">
        <v>536</v>
      </c>
      <c r="M48" s="109" t="s">
        <v>536</v>
      </c>
    </row>
    <row r="49" spans="2:13" ht="27.75" customHeight="1">
      <c r="B49" s="1244"/>
      <c r="C49" s="1245"/>
      <c r="D49" s="106"/>
      <c r="E49" s="1248" t="s">
        <v>39</v>
      </c>
      <c r="F49" s="1248"/>
      <c r="G49" s="1248"/>
      <c r="H49" s="1249"/>
      <c r="I49" s="107" t="s">
        <v>536</v>
      </c>
      <c r="J49" s="108" t="s">
        <v>536</v>
      </c>
      <c r="K49" s="108" t="s">
        <v>536</v>
      </c>
      <c r="L49" s="108" t="s">
        <v>536</v>
      </c>
      <c r="M49" s="109" t="s">
        <v>536</v>
      </c>
    </row>
    <row r="50" spans="2:13" ht="27.75" customHeight="1">
      <c r="B50" s="1253" t="s">
        <v>40</v>
      </c>
      <c r="C50" s="1254"/>
      <c r="D50" s="112"/>
      <c r="E50" s="1248" t="s">
        <v>41</v>
      </c>
      <c r="F50" s="1248"/>
      <c r="G50" s="1248"/>
      <c r="H50" s="1249"/>
      <c r="I50" s="107">
        <v>17946</v>
      </c>
      <c r="J50" s="108">
        <v>16635</v>
      </c>
      <c r="K50" s="108">
        <v>15254</v>
      </c>
      <c r="L50" s="108">
        <v>14693</v>
      </c>
      <c r="M50" s="109">
        <v>13981</v>
      </c>
    </row>
    <row r="51" spans="2:13" ht="27.75" customHeight="1">
      <c r="B51" s="1242"/>
      <c r="C51" s="1243"/>
      <c r="D51" s="106"/>
      <c r="E51" s="1248" t="s">
        <v>42</v>
      </c>
      <c r="F51" s="1248"/>
      <c r="G51" s="1248"/>
      <c r="H51" s="1249"/>
      <c r="I51" s="107">
        <v>1906</v>
      </c>
      <c r="J51" s="108">
        <v>1876</v>
      </c>
      <c r="K51" s="108">
        <v>1996</v>
      </c>
      <c r="L51" s="108">
        <v>2072</v>
      </c>
      <c r="M51" s="109">
        <v>2200</v>
      </c>
    </row>
    <row r="52" spans="2:13" ht="27.75" customHeight="1">
      <c r="B52" s="1244"/>
      <c r="C52" s="1245"/>
      <c r="D52" s="106"/>
      <c r="E52" s="1248" t="s">
        <v>43</v>
      </c>
      <c r="F52" s="1248"/>
      <c r="G52" s="1248"/>
      <c r="H52" s="1249"/>
      <c r="I52" s="107">
        <v>50676</v>
      </c>
      <c r="J52" s="108">
        <v>49558</v>
      </c>
      <c r="K52" s="108">
        <v>49538</v>
      </c>
      <c r="L52" s="108">
        <v>50586</v>
      </c>
      <c r="M52" s="109">
        <v>48969</v>
      </c>
    </row>
    <row r="53" spans="2:13" ht="27.75" customHeight="1" thickBot="1">
      <c r="B53" s="1255" t="s">
        <v>44</v>
      </c>
      <c r="C53" s="1256"/>
      <c r="D53" s="113"/>
      <c r="E53" s="1257" t="s">
        <v>45</v>
      </c>
      <c r="F53" s="1257"/>
      <c r="G53" s="1257"/>
      <c r="H53" s="1258"/>
      <c r="I53" s="114">
        <v>5506</v>
      </c>
      <c r="J53" s="115">
        <v>6343</v>
      </c>
      <c r="K53" s="115">
        <v>6335</v>
      </c>
      <c r="L53" s="115">
        <v>6342</v>
      </c>
      <c r="M53" s="116">
        <v>5259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DoDI01WsLAX4dxSDD6cpBqH/WBbdmu9WM9Br3OrtLo7AWKP2jHgqNOchX6z8hcF94yqwe2U4I//9om3Ds2w6A==" saltValue="NvVPPxRv5oud3ETkdvjB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activeCell="K55" sqref="K5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580</v>
      </c>
      <c r="G54" s="125" t="s">
        <v>581</v>
      </c>
      <c r="H54" s="126" t="s">
        <v>582</v>
      </c>
    </row>
    <row r="55" spans="2:8" ht="52.5" customHeight="1">
      <c r="B55" s="127"/>
      <c r="C55" s="1267" t="s">
        <v>48</v>
      </c>
      <c r="D55" s="1267"/>
      <c r="E55" s="1268"/>
      <c r="F55" s="128">
        <v>9698</v>
      </c>
      <c r="G55" s="128">
        <v>8900</v>
      </c>
      <c r="H55" s="129">
        <v>8202</v>
      </c>
    </row>
    <row r="56" spans="2:8" ht="52.5" customHeight="1">
      <c r="B56" s="130"/>
      <c r="C56" s="1269" t="s">
        <v>49</v>
      </c>
      <c r="D56" s="1269"/>
      <c r="E56" s="1270"/>
      <c r="F56" s="131">
        <v>2172</v>
      </c>
      <c r="G56" s="131">
        <v>1978</v>
      </c>
      <c r="H56" s="132">
        <v>1795</v>
      </c>
    </row>
    <row r="57" spans="2:8" ht="53.25" customHeight="1">
      <c r="B57" s="130"/>
      <c r="C57" s="1271" t="s">
        <v>50</v>
      </c>
      <c r="D57" s="1271"/>
      <c r="E57" s="1272"/>
      <c r="F57" s="133">
        <v>3899</v>
      </c>
      <c r="G57" s="133">
        <v>4179</v>
      </c>
      <c r="H57" s="134">
        <v>4380</v>
      </c>
    </row>
    <row r="58" spans="2:8" ht="45.75" customHeight="1">
      <c r="B58" s="135"/>
      <c r="C58" s="1259" t="s">
        <v>614</v>
      </c>
      <c r="D58" s="1260"/>
      <c r="E58" s="1261"/>
      <c r="F58" s="136">
        <v>2883</v>
      </c>
      <c r="G58" s="136">
        <v>2657</v>
      </c>
      <c r="H58" s="137">
        <v>2427</v>
      </c>
    </row>
    <row r="59" spans="2:8" ht="45.75" customHeight="1">
      <c r="B59" s="135"/>
      <c r="C59" s="1259" t="s">
        <v>615</v>
      </c>
      <c r="D59" s="1260"/>
      <c r="E59" s="1261"/>
      <c r="F59" s="136">
        <v>237</v>
      </c>
      <c r="G59" s="136">
        <v>693</v>
      </c>
      <c r="H59" s="137">
        <v>1013</v>
      </c>
    </row>
    <row r="60" spans="2:8" ht="45.75" customHeight="1">
      <c r="B60" s="135"/>
      <c r="C60" s="1259" t="s">
        <v>616</v>
      </c>
      <c r="D60" s="1260"/>
      <c r="E60" s="1261"/>
      <c r="F60" s="136">
        <v>385</v>
      </c>
      <c r="G60" s="136">
        <v>360</v>
      </c>
      <c r="H60" s="137">
        <v>322</v>
      </c>
    </row>
    <row r="61" spans="2:8" ht="45.75" customHeight="1">
      <c r="B61" s="135"/>
      <c r="C61" s="1259" t="s">
        <v>617</v>
      </c>
      <c r="D61" s="1260"/>
      <c r="E61" s="1261"/>
      <c r="F61" s="136">
        <v>214</v>
      </c>
      <c r="G61" s="136">
        <v>273</v>
      </c>
      <c r="H61" s="137">
        <v>193</v>
      </c>
    </row>
    <row r="62" spans="2:8" ht="45.75" customHeight="1" thickBot="1">
      <c r="B62" s="138"/>
      <c r="C62" s="1262" t="s">
        <v>618</v>
      </c>
      <c r="D62" s="1263"/>
      <c r="E62" s="1264"/>
      <c r="F62" s="139">
        <v>0</v>
      </c>
      <c r="G62" s="139">
        <v>0</v>
      </c>
      <c r="H62" s="140">
        <v>186</v>
      </c>
    </row>
    <row r="63" spans="2:8" ht="52.5" customHeight="1" thickBot="1">
      <c r="B63" s="141"/>
      <c r="C63" s="1265" t="s">
        <v>51</v>
      </c>
      <c r="D63" s="1265"/>
      <c r="E63" s="1266"/>
      <c r="F63" s="142">
        <v>15768</v>
      </c>
      <c r="G63" s="142">
        <v>15058</v>
      </c>
      <c r="H63" s="143">
        <v>14376</v>
      </c>
    </row>
    <row r="64" spans="2:8" ht="15" customHeight="1"/>
  </sheetData>
  <sheetProtection algorithmName="SHA-512" hashValue="DqIhCvu7uqK/0FsNXZ0J0/ELzQ5Nbf+NcwH8fGcNWW2zbnrqjyGN+lm7mxhl3QDPNbXtIKDfPJBu6hRPU1AVUg==" saltValue="aSlgmhhKN+rF9WQsGPNb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J26" zoomScale="85" zoomScaleNormal="85" zoomScaleSheetLayoutView="55" workbookViewId="0">
      <selection activeCell="AN43" sqref="AN43:DC47"/>
    </sheetView>
  </sheetViews>
  <sheetFormatPr defaultColWidth="0" defaultRowHeight="13.5" customHeight="1" zeroHeight="1"/>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c r="A1" s="1273"/>
      <c r="B1" s="1274"/>
      <c r="DD1" s="1275"/>
      <c r="DE1" s="1275"/>
    </row>
    <row r="2" spans="1:143" ht="25.5" customHeight="1">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627</v>
      </c>
    </row>
    <row r="11" spans="1:143" s="292" customFormat="1">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627</v>
      </c>
    </row>
    <row r="13" spans="1:143" s="292" customFormat="1">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c r="DD19" s="1275"/>
      <c r="DE19" s="1275"/>
    </row>
    <row r="20" spans="1:351">
      <c r="DD20" s="1275"/>
      <c r="DE20" s="1275"/>
    </row>
    <row r="21" spans="1:351" ht="17.2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c r="B22" s="1282"/>
      <c r="MM22" s="1281"/>
    </row>
    <row r="23" spans="1:351">
      <c r="B23" s="1282"/>
    </row>
    <row r="24" spans="1:351">
      <c r="B24" s="1282"/>
    </row>
    <row r="25" spans="1:351">
      <c r="B25" s="1282"/>
    </row>
    <row r="26" spans="1:351">
      <c r="B26" s="1282"/>
    </row>
    <row r="27" spans="1:351">
      <c r="B27" s="1282"/>
    </row>
    <row r="28" spans="1:351">
      <c r="B28" s="1282"/>
    </row>
    <row r="29" spans="1:351">
      <c r="B29" s="1282"/>
    </row>
    <row r="30" spans="1:351">
      <c r="B30" s="1282"/>
    </row>
    <row r="31" spans="1:351">
      <c r="B31" s="1282"/>
    </row>
    <row r="32" spans="1:351">
      <c r="B32" s="1282"/>
    </row>
    <row r="33" spans="2:109">
      <c r="B33" s="1282"/>
    </row>
    <row r="34" spans="2:109">
      <c r="B34" s="1282"/>
    </row>
    <row r="35" spans="2:109">
      <c r="B35" s="1282"/>
    </row>
    <row r="36" spans="2:109">
      <c r="B36" s="1282"/>
    </row>
    <row r="37" spans="2:109">
      <c r="B37" s="1282"/>
    </row>
    <row r="38" spans="2:109">
      <c r="B38" s="1282"/>
    </row>
    <row r="39" spans="2:109">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c r="B40" s="1287"/>
      <c r="DD40" s="1287"/>
      <c r="DE40" s="1275"/>
    </row>
    <row r="41" spans="2:109" ht="17.25">
      <c r="B41" s="1288" t="s">
        <v>628</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c r="B42" s="1282"/>
      <c r="G42" s="1289"/>
      <c r="I42" s="1290"/>
      <c r="J42" s="1290"/>
      <c r="K42" s="1290"/>
      <c r="AM42" s="1289"/>
      <c r="AN42" s="1289" t="s">
        <v>629</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c r="B43" s="1282"/>
      <c r="AN43" s="1291" t="s">
        <v>630</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c r="B49" s="1282"/>
      <c r="AN49" s="1275" t="s">
        <v>631</v>
      </c>
    </row>
    <row r="50" spans="1:109">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578</v>
      </c>
      <c r="BQ50" s="1307"/>
      <c r="BR50" s="1307"/>
      <c r="BS50" s="1307"/>
      <c r="BT50" s="1307"/>
      <c r="BU50" s="1307"/>
      <c r="BV50" s="1307"/>
      <c r="BW50" s="1307"/>
      <c r="BX50" s="1307" t="s">
        <v>579</v>
      </c>
      <c r="BY50" s="1307"/>
      <c r="BZ50" s="1307"/>
      <c r="CA50" s="1307"/>
      <c r="CB50" s="1307"/>
      <c r="CC50" s="1307"/>
      <c r="CD50" s="1307"/>
      <c r="CE50" s="1307"/>
      <c r="CF50" s="1307" t="s">
        <v>580</v>
      </c>
      <c r="CG50" s="1307"/>
      <c r="CH50" s="1307"/>
      <c r="CI50" s="1307"/>
      <c r="CJ50" s="1307"/>
      <c r="CK50" s="1307"/>
      <c r="CL50" s="1307"/>
      <c r="CM50" s="1307"/>
      <c r="CN50" s="1307" t="s">
        <v>581</v>
      </c>
      <c r="CO50" s="1307"/>
      <c r="CP50" s="1307"/>
      <c r="CQ50" s="1307"/>
      <c r="CR50" s="1307"/>
      <c r="CS50" s="1307"/>
      <c r="CT50" s="1307"/>
      <c r="CU50" s="1307"/>
      <c r="CV50" s="1307" t="s">
        <v>582</v>
      </c>
      <c r="CW50" s="1307"/>
      <c r="CX50" s="1307"/>
      <c r="CY50" s="1307"/>
      <c r="CZ50" s="1307"/>
      <c r="DA50" s="1307"/>
      <c r="DB50" s="1307"/>
      <c r="DC50" s="1307"/>
    </row>
    <row r="51" spans="1:109" ht="13.5" customHeight="1">
      <c r="B51" s="1282"/>
      <c r="G51" s="1308"/>
      <c r="H51" s="1308"/>
      <c r="I51" s="1309"/>
      <c r="J51" s="1309"/>
      <c r="K51" s="1310"/>
      <c r="L51" s="1310"/>
      <c r="M51" s="1310"/>
      <c r="N51" s="1310"/>
      <c r="AM51" s="1300"/>
      <c r="AN51" s="1311" t="s">
        <v>632</v>
      </c>
      <c r="AO51" s="1311"/>
      <c r="AP51" s="1311"/>
      <c r="AQ51" s="1311"/>
      <c r="AR51" s="1311"/>
      <c r="AS51" s="1311"/>
      <c r="AT51" s="1311"/>
      <c r="AU51" s="1311"/>
      <c r="AV51" s="1311"/>
      <c r="AW51" s="1311"/>
      <c r="AX51" s="1311"/>
      <c r="AY51" s="1311"/>
      <c r="AZ51" s="1311"/>
      <c r="BA51" s="1311"/>
      <c r="BB51" s="1311" t="s">
        <v>635</v>
      </c>
      <c r="BC51" s="1311"/>
      <c r="BD51" s="1311"/>
      <c r="BE51" s="1311"/>
      <c r="BF51" s="1311"/>
      <c r="BG51" s="1311"/>
      <c r="BH51" s="1311"/>
      <c r="BI51" s="1311"/>
      <c r="BJ51" s="1311"/>
      <c r="BK51" s="1311"/>
      <c r="BL51" s="1311"/>
      <c r="BM51" s="1311"/>
      <c r="BN51" s="1311"/>
      <c r="BO51" s="1311"/>
      <c r="BP51" s="1312">
        <v>20.399999999999999</v>
      </c>
      <c r="BQ51" s="1312"/>
      <c r="BR51" s="1312"/>
      <c r="BS51" s="1312"/>
      <c r="BT51" s="1312"/>
      <c r="BU51" s="1312"/>
      <c r="BV51" s="1312"/>
      <c r="BW51" s="1312"/>
      <c r="BX51" s="1312">
        <v>24.4</v>
      </c>
      <c r="BY51" s="1312"/>
      <c r="BZ51" s="1312"/>
      <c r="CA51" s="1312"/>
      <c r="CB51" s="1312"/>
      <c r="CC51" s="1312"/>
      <c r="CD51" s="1312"/>
      <c r="CE51" s="1312"/>
      <c r="CF51" s="1312">
        <v>24.8</v>
      </c>
      <c r="CG51" s="1312"/>
      <c r="CH51" s="1312"/>
      <c r="CI51" s="1312"/>
      <c r="CJ51" s="1312"/>
      <c r="CK51" s="1312"/>
      <c r="CL51" s="1312"/>
      <c r="CM51" s="1312"/>
      <c r="CN51" s="1312">
        <v>25.3</v>
      </c>
      <c r="CO51" s="1312"/>
      <c r="CP51" s="1312"/>
      <c r="CQ51" s="1312"/>
      <c r="CR51" s="1312"/>
      <c r="CS51" s="1312"/>
      <c r="CT51" s="1312"/>
      <c r="CU51" s="1312"/>
      <c r="CV51" s="1312">
        <v>20.9</v>
      </c>
      <c r="CW51" s="1312"/>
      <c r="CX51" s="1312"/>
      <c r="CY51" s="1312"/>
      <c r="CZ51" s="1312"/>
      <c r="DA51" s="1312"/>
      <c r="DB51" s="1312"/>
      <c r="DC51" s="1312"/>
    </row>
    <row r="52" spans="1:109">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636</v>
      </c>
      <c r="BC53" s="1311"/>
      <c r="BD53" s="1311"/>
      <c r="BE53" s="1311"/>
      <c r="BF53" s="1311"/>
      <c r="BG53" s="1311"/>
      <c r="BH53" s="1311"/>
      <c r="BI53" s="1311"/>
      <c r="BJ53" s="1311"/>
      <c r="BK53" s="1311"/>
      <c r="BL53" s="1311"/>
      <c r="BM53" s="1311"/>
      <c r="BN53" s="1311"/>
      <c r="BO53" s="1311"/>
      <c r="BP53" s="1312">
        <v>60.1</v>
      </c>
      <c r="BQ53" s="1312"/>
      <c r="BR53" s="1312"/>
      <c r="BS53" s="1312"/>
      <c r="BT53" s="1312"/>
      <c r="BU53" s="1312"/>
      <c r="BV53" s="1312"/>
      <c r="BW53" s="1312"/>
      <c r="BX53" s="1312">
        <v>66.099999999999994</v>
      </c>
      <c r="BY53" s="1312"/>
      <c r="BZ53" s="1312"/>
      <c r="CA53" s="1312"/>
      <c r="CB53" s="1312"/>
      <c r="CC53" s="1312"/>
      <c r="CD53" s="1312"/>
      <c r="CE53" s="1312"/>
      <c r="CF53" s="1312">
        <v>67.3</v>
      </c>
      <c r="CG53" s="1312"/>
      <c r="CH53" s="1312"/>
      <c r="CI53" s="1312"/>
      <c r="CJ53" s="1312"/>
      <c r="CK53" s="1312"/>
      <c r="CL53" s="1312"/>
      <c r="CM53" s="1312"/>
      <c r="CN53" s="1312">
        <v>67.5</v>
      </c>
      <c r="CO53" s="1312"/>
      <c r="CP53" s="1312"/>
      <c r="CQ53" s="1312"/>
      <c r="CR53" s="1312"/>
      <c r="CS53" s="1312"/>
      <c r="CT53" s="1312"/>
      <c r="CU53" s="1312"/>
      <c r="CV53" s="1312">
        <v>68.7</v>
      </c>
      <c r="CW53" s="1312"/>
      <c r="CX53" s="1312"/>
      <c r="CY53" s="1312"/>
      <c r="CZ53" s="1312"/>
      <c r="DA53" s="1312"/>
      <c r="DB53" s="1312"/>
      <c r="DC53" s="1312"/>
    </row>
    <row r="54" spans="1:109">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1290"/>
      <c r="B55" s="1282"/>
      <c r="G55" s="1301"/>
      <c r="H55" s="1301"/>
      <c r="I55" s="1301"/>
      <c r="J55" s="1301"/>
      <c r="K55" s="1310"/>
      <c r="L55" s="1310"/>
      <c r="M55" s="1310"/>
      <c r="N55" s="1310"/>
      <c r="AN55" s="1307" t="s">
        <v>637</v>
      </c>
      <c r="AO55" s="1307"/>
      <c r="AP55" s="1307"/>
      <c r="AQ55" s="1307"/>
      <c r="AR55" s="1307"/>
      <c r="AS55" s="1307"/>
      <c r="AT55" s="1307"/>
      <c r="AU55" s="1307"/>
      <c r="AV55" s="1307"/>
      <c r="AW55" s="1307"/>
      <c r="AX55" s="1307"/>
      <c r="AY55" s="1307"/>
      <c r="AZ55" s="1307"/>
      <c r="BA55" s="1307"/>
      <c r="BB55" s="1311" t="s">
        <v>635</v>
      </c>
      <c r="BC55" s="1311"/>
      <c r="BD55" s="1311"/>
      <c r="BE55" s="1311"/>
      <c r="BF55" s="1311"/>
      <c r="BG55" s="1311"/>
      <c r="BH55" s="1311"/>
      <c r="BI55" s="1311"/>
      <c r="BJ55" s="1311"/>
      <c r="BK55" s="1311"/>
      <c r="BL55" s="1311"/>
      <c r="BM55" s="1311"/>
      <c r="BN55" s="1311"/>
      <c r="BO55" s="1311"/>
      <c r="BP55" s="1312">
        <v>32.5</v>
      </c>
      <c r="BQ55" s="1312"/>
      <c r="BR55" s="1312"/>
      <c r="BS55" s="1312"/>
      <c r="BT55" s="1312"/>
      <c r="BU55" s="1312"/>
      <c r="BV55" s="1312"/>
      <c r="BW55" s="1312"/>
      <c r="BX55" s="1312">
        <v>30.2</v>
      </c>
      <c r="BY55" s="1312"/>
      <c r="BZ55" s="1312"/>
      <c r="CA55" s="1312"/>
      <c r="CB55" s="1312"/>
      <c r="CC55" s="1312"/>
      <c r="CD55" s="1312"/>
      <c r="CE55" s="1312"/>
      <c r="CF55" s="1312">
        <v>25.4</v>
      </c>
      <c r="CG55" s="1312"/>
      <c r="CH55" s="1312"/>
      <c r="CI55" s="1312"/>
      <c r="CJ55" s="1312"/>
      <c r="CK55" s="1312"/>
      <c r="CL55" s="1312"/>
      <c r="CM55" s="1312"/>
      <c r="CN55" s="1312">
        <v>22.9</v>
      </c>
      <c r="CO55" s="1312"/>
      <c r="CP55" s="1312"/>
      <c r="CQ55" s="1312"/>
      <c r="CR55" s="1312"/>
      <c r="CS55" s="1312"/>
      <c r="CT55" s="1312"/>
      <c r="CU55" s="1312"/>
      <c r="CV55" s="1312">
        <v>28.5</v>
      </c>
      <c r="CW55" s="1312"/>
      <c r="CX55" s="1312"/>
      <c r="CY55" s="1312"/>
      <c r="CZ55" s="1312"/>
      <c r="DA55" s="1312"/>
      <c r="DB55" s="1312"/>
      <c r="DC55" s="1312"/>
    </row>
    <row r="56" spans="1:109">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636</v>
      </c>
      <c r="BC57" s="1311"/>
      <c r="BD57" s="1311"/>
      <c r="BE57" s="1311"/>
      <c r="BF57" s="1311"/>
      <c r="BG57" s="1311"/>
      <c r="BH57" s="1311"/>
      <c r="BI57" s="1311"/>
      <c r="BJ57" s="1311"/>
      <c r="BK57" s="1311"/>
      <c r="BL57" s="1311"/>
      <c r="BM57" s="1311"/>
      <c r="BN57" s="1311"/>
      <c r="BO57" s="1311"/>
      <c r="BP57" s="1312">
        <v>57</v>
      </c>
      <c r="BQ57" s="1312"/>
      <c r="BR57" s="1312"/>
      <c r="BS57" s="1312"/>
      <c r="BT57" s="1312"/>
      <c r="BU57" s="1312"/>
      <c r="BV57" s="1312"/>
      <c r="BW57" s="1312"/>
      <c r="BX57" s="1312">
        <v>58.9</v>
      </c>
      <c r="BY57" s="1312"/>
      <c r="BZ57" s="1312"/>
      <c r="CA57" s="1312"/>
      <c r="CB57" s="1312"/>
      <c r="CC57" s="1312"/>
      <c r="CD57" s="1312"/>
      <c r="CE57" s="1312"/>
      <c r="CF57" s="1312">
        <v>60</v>
      </c>
      <c r="CG57" s="1312"/>
      <c r="CH57" s="1312"/>
      <c r="CI57" s="1312"/>
      <c r="CJ57" s="1312"/>
      <c r="CK57" s="1312"/>
      <c r="CL57" s="1312"/>
      <c r="CM57" s="1312"/>
      <c r="CN57" s="1312">
        <v>60.6</v>
      </c>
      <c r="CO57" s="1312"/>
      <c r="CP57" s="1312"/>
      <c r="CQ57" s="1312"/>
      <c r="CR57" s="1312"/>
      <c r="CS57" s="1312"/>
      <c r="CT57" s="1312"/>
      <c r="CU57" s="1312"/>
      <c r="CV57" s="1312">
        <v>62.3</v>
      </c>
      <c r="CW57" s="1312"/>
      <c r="CX57" s="1312"/>
      <c r="CY57" s="1312"/>
      <c r="CZ57" s="1312"/>
      <c r="DA57" s="1312"/>
      <c r="DB57" s="1312"/>
      <c r="DC57" s="1312"/>
      <c r="DD57" s="1315"/>
      <c r="DE57" s="1313"/>
    </row>
    <row r="58" spans="1:109" s="1290" customFormat="1">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c r="B63" s="1321" t="s">
        <v>633</v>
      </c>
    </row>
    <row r="64" spans="1:109">
      <c r="B64" s="1282"/>
      <c r="G64" s="1289"/>
      <c r="I64" s="1322"/>
      <c r="J64" s="1322"/>
      <c r="K64" s="1322"/>
      <c r="L64" s="1322"/>
      <c r="M64" s="1322"/>
      <c r="N64" s="1323"/>
      <c r="AM64" s="1289"/>
      <c r="AN64" s="1289" t="s">
        <v>629</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c r="B65" s="1282"/>
      <c r="AN65" s="1291" t="s">
        <v>634</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c r="B71" s="1282"/>
      <c r="G71" s="1327"/>
      <c r="I71" s="1328"/>
      <c r="J71" s="1325"/>
      <c r="K71" s="1325"/>
      <c r="L71" s="1326"/>
      <c r="M71" s="1325"/>
      <c r="N71" s="1326"/>
      <c r="AM71" s="1327"/>
      <c r="AN71" s="1275" t="s">
        <v>631</v>
      </c>
    </row>
    <row r="72" spans="2:107">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578</v>
      </c>
      <c r="BQ72" s="1307"/>
      <c r="BR72" s="1307"/>
      <c r="BS72" s="1307"/>
      <c r="BT72" s="1307"/>
      <c r="BU72" s="1307"/>
      <c r="BV72" s="1307"/>
      <c r="BW72" s="1307"/>
      <c r="BX72" s="1307" t="s">
        <v>579</v>
      </c>
      <c r="BY72" s="1307"/>
      <c r="BZ72" s="1307"/>
      <c r="CA72" s="1307"/>
      <c r="CB72" s="1307"/>
      <c r="CC72" s="1307"/>
      <c r="CD72" s="1307"/>
      <c r="CE72" s="1307"/>
      <c r="CF72" s="1307" t="s">
        <v>580</v>
      </c>
      <c r="CG72" s="1307"/>
      <c r="CH72" s="1307"/>
      <c r="CI72" s="1307"/>
      <c r="CJ72" s="1307"/>
      <c r="CK72" s="1307"/>
      <c r="CL72" s="1307"/>
      <c r="CM72" s="1307"/>
      <c r="CN72" s="1307" t="s">
        <v>581</v>
      </c>
      <c r="CO72" s="1307"/>
      <c r="CP72" s="1307"/>
      <c r="CQ72" s="1307"/>
      <c r="CR72" s="1307"/>
      <c r="CS72" s="1307"/>
      <c r="CT72" s="1307"/>
      <c r="CU72" s="1307"/>
      <c r="CV72" s="1307" t="s">
        <v>582</v>
      </c>
      <c r="CW72" s="1307"/>
      <c r="CX72" s="1307"/>
      <c r="CY72" s="1307"/>
      <c r="CZ72" s="1307"/>
      <c r="DA72" s="1307"/>
      <c r="DB72" s="1307"/>
      <c r="DC72" s="1307"/>
    </row>
    <row r="73" spans="2:107">
      <c r="B73" s="1282"/>
      <c r="G73" s="1308"/>
      <c r="H73" s="1308"/>
      <c r="I73" s="1308"/>
      <c r="J73" s="1308"/>
      <c r="K73" s="1329"/>
      <c r="L73" s="1329"/>
      <c r="M73" s="1329"/>
      <c r="N73" s="1329"/>
      <c r="AM73" s="1300"/>
      <c r="AN73" s="1311" t="s">
        <v>632</v>
      </c>
      <c r="AO73" s="1311"/>
      <c r="AP73" s="1311"/>
      <c r="AQ73" s="1311"/>
      <c r="AR73" s="1311"/>
      <c r="AS73" s="1311"/>
      <c r="AT73" s="1311"/>
      <c r="AU73" s="1311"/>
      <c r="AV73" s="1311"/>
      <c r="AW73" s="1311"/>
      <c r="AX73" s="1311"/>
      <c r="AY73" s="1311"/>
      <c r="AZ73" s="1311"/>
      <c r="BA73" s="1311"/>
      <c r="BB73" s="1311" t="s">
        <v>635</v>
      </c>
      <c r="BC73" s="1311"/>
      <c r="BD73" s="1311"/>
      <c r="BE73" s="1311"/>
      <c r="BF73" s="1311"/>
      <c r="BG73" s="1311"/>
      <c r="BH73" s="1311"/>
      <c r="BI73" s="1311"/>
      <c r="BJ73" s="1311"/>
      <c r="BK73" s="1311"/>
      <c r="BL73" s="1311"/>
      <c r="BM73" s="1311"/>
      <c r="BN73" s="1311"/>
      <c r="BO73" s="1311"/>
      <c r="BP73" s="1312">
        <v>20.399999999999999</v>
      </c>
      <c r="BQ73" s="1312"/>
      <c r="BR73" s="1312"/>
      <c r="BS73" s="1312"/>
      <c r="BT73" s="1312"/>
      <c r="BU73" s="1312"/>
      <c r="BV73" s="1312"/>
      <c r="BW73" s="1312"/>
      <c r="BX73" s="1312">
        <v>24.4</v>
      </c>
      <c r="BY73" s="1312"/>
      <c r="BZ73" s="1312"/>
      <c r="CA73" s="1312"/>
      <c r="CB73" s="1312"/>
      <c r="CC73" s="1312"/>
      <c r="CD73" s="1312"/>
      <c r="CE73" s="1312"/>
      <c r="CF73" s="1312">
        <v>24.8</v>
      </c>
      <c r="CG73" s="1312"/>
      <c r="CH73" s="1312"/>
      <c r="CI73" s="1312"/>
      <c r="CJ73" s="1312"/>
      <c r="CK73" s="1312"/>
      <c r="CL73" s="1312"/>
      <c r="CM73" s="1312"/>
      <c r="CN73" s="1312">
        <v>25.3</v>
      </c>
      <c r="CO73" s="1312"/>
      <c r="CP73" s="1312"/>
      <c r="CQ73" s="1312"/>
      <c r="CR73" s="1312"/>
      <c r="CS73" s="1312"/>
      <c r="CT73" s="1312"/>
      <c r="CU73" s="1312"/>
      <c r="CV73" s="1312">
        <v>20.9</v>
      </c>
      <c r="CW73" s="1312"/>
      <c r="CX73" s="1312"/>
      <c r="CY73" s="1312"/>
      <c r="CZ73" s="1312"/>
      <c r="DA73" s="1312"/>
      <c r="DB73" s="1312"/>
      <c r="DC73" s="1312"/>
    </row>
    <row r="74" spans="2:107">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638</v>
      </c>
      <c r="BC75" s="1311"/>
      <c r="BD75" s="1311"/>
      <c r="BE75" s="1311"/>
      <c r="BF75" s="1311"/>
      <c r="BG75" s="1311"/>
      <c r="BH75" s="1311"/>
      <c r="BI75" s="1311"/>
      <c r="BJ75" s="1311"/>
      <c r="BK75" s="1311"/>
      <c r="BL75" s="1311"/>
      <c r="BM75" s="1311"/>
      <c r="BN75" s="1311"/>
      <c r="BO75" s="1311"/>
      <c r="BP75" s="1312">
        <v>8.6</v>
      </c>
      <c r="BQ75" s="1312"/>
      <c r="BR75" s="1312"/>
      <c r="BS75" s="1312"/>
      <c r="BT75" s="1312"/>
      <c r="BU75" s="1312"/>
      <c r="BV75" s="1312"/>
      <c r="BW75" s="1312"/>
      <c r="BX75" s="1312">
        <v>8.8000000000000007</v>
      </c>
      <c r="BY75" s="1312"/>
      <c r="BZ75" s="1312"/>
      <c r="CA75" s="1312"/>
      <c r="CB75" s="1312"/>
      <c r="CC75" s="1312"/>
      <c r="CD75" s="1312"/>
      <c r="CE75" s="1312"/>
      <c r="CF75" s="1312">
        <v>9</v>
      </c>
      <c r="CG75" s="1312"/>
      <c r="CH75" s="1312"/>
      <c r="CI75" s="1312"/>
      <c r="CJ75" s="1312"/>
      <c r="CK75" s="1312"/>
      <c r="CL75" s="1312"/>
      <c r="CM75" s="1312"/>
      <c r="CN75" s="1312">
        <v>9.1999999999999993</v>
      </c>
      <c r="CO75" s="1312"/>
      <c r="CP75" s="1312"/>
      <c r="CQ75" s="1312"/>
      <c r="CR75" s="1312"/>
      <c r="CS75" s="1312"/>
      <c r="CT75" s="1312"/>
      <c r="CU75" s="1312"/>
      <c r="CV75" s="1312">
        <v>9.4</v>
      </c>
      <c r="CW75" s="1312"/>
      <c r="CX75" s="1312"/>
      <c r="CY75" s="1312"/>
      <c r="CZ75" s="1312"/>
      <c r="DA75" s="1312"/>
      <c r="DB75" s="1312"/>
      <c r="DC75" s="1312"/>
    </row>
    <row r="76" spans="2:107">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1282"/>
      <c r="G77" s="1301"/>
      <c r="H77" s="1301"/>
      <c r="I77" s="1301"/>
      <c r="J77" s="1301"/>
      <c r="K77" s="1329"/>
      <c r="L77" s="1329"/>
      <c r="M77" s="1329"/>
      <c r="N77" s="1329"/>
      <c r="AN77" s="1307" t="s">
        <v>639</v>
      </c>
      <c r="AO77" s="1307"/>
      <c r="AP77" s="1307"/>
      <c r="AQ77" s="1307"/>
      <c r="AR77" s="1307"/>
      <c r="AS77" s="1307"/>
      <c r="AT77" s="1307"/>
      <c r="AU77" s="1307"/>
      <c r="AV77" s="1307"/>
      <c r="AW77" s="1307"/>
      <c r="AX77" s="1307"/>
      <c r="AY77" s="1307"/>
      <c r="AZ77" s="1307"/>
      <c r="BA77" s="1307"/>
      <c r="BB77" s="1311" t="s">
        <v>635</v>
      </c>
      <c r="BC77" s="1311"/>
      <c r="BD77" s="1311"/>
      <c r="BE77" s="1311"/>
      <c r="BF77" s="1311"/>
      <c r="BG77" s="1311"/>
      <c r="BH77" s="1311"/>
      <c r="BI77" s="1311"/>
      <c r="BJ77" s="1311"/>
      <c r="BK77" s="1311"/>
      <c r="BL77" s="1311"/>
      <c r="BM77" s="1311"/>
      <c r="BN77" s="1311"/>
      <c r="BO77" s="1311"/>
      <c r="BP77" s="1312">
        <v>32.5</v>
      </c>
      <c r="BQ77" s="1312"/>
      <c r="BR77" s="1312"/>
      <c r="BS77" s="1312"/>
      <c r="BT77" s="1312"/>
      <c r="BU77" s="1312"/>
      <c r="BV77" s="1312"/>
      <c r="BW77" s="1312"/>
      <c r="BX77" s="1312">
        <v>30.2</v>
      </c>
      <c r="BY77" s="1312"/>
      <c r="BZ77" s="1312"/>
      <c r="CA77" s="1312"/>
      <c r="CB77" s="1312"/>
      <c r="CC77" s="1312"/>
      <c r="CD77" s="1312"/>
      <c r="CE77" s="1312"/>
      <c r="CF77" s="1312">
        <v>25.4</v>
      </c>
      <c r="CG77" s="1312"/>
      <c r="CH77" s="1312"/>
      <c r="CI77" s="1312"/>
      <c r="CJ77" s="1312"/>
      <c r="CK77" s="1312"/>
      <c r="CL77" s="1312"/>
      <c r="CM77" s="1312"/>
      <c r="CN77" s="1312">
        <v>22.9</v>
      </c>
      <c r="CO77" s="1312"/>
      <c r="CP77" s="1312"/>
      <c r="CQ77" s="1312"/>
      <c r="CR77" s="1312"/>
      <c r="CS77" s="1312"/>
      <c r="CT77" s="1312"/>
      <c r="CU77" s="1312"/>
      <c r="CV77" s="1312">
        <v>28.5</v>
      </c>
      <c r="CW77" s="1312"/>
      <c r="CX77" s="1312"/>
      <c r="CY77" s="1312"/>
      <c r="CZ77" s="1312"/>
      <c r="DA77" s="1312"/>
      <c r="DB77" s="1312"/>
      <c r="DC77" s="1312"/>
    </row>
    <row r="78" spans="2:107">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638</v>
      </c>
      <c r="BC79" s="1311"/>
      <c r="BD79" s="1311"/>
      <c r="BE79" s="1311"/>
      <c r="BF79" s="1311"/>
      <c r="BG79" s="1311"/>
      <c r="BH79" s="1311"/>
      <c r="BI79" s="1311"/>
      <c r="BJ79" s="1311"/>
      <c r="BK79" s="1311"/>
      <c r="BL79" s="1311"/>
      <c r="BM79" s="1311"/>
      <c r="BN79" s="1311"/>
      <c r="BO79" s="1311"/>
      <c r="BP79" s="1312">
        <v>8.1999999999999993</v>
      </c>
      <c r="BQ79" s="1312"/>
      <c r="BR79" s="1312"/>
      <c r="BS79" s="1312"/>
      <c r="BT79" s="1312"/>
      <c r="BU79" s="1312"/>
      <c r="BV79" s="1312"/>
      <c r="BW79" s="1312"/>
      <c r="BX79" s="1312">
        <v>8</v>
      </c>
      <c r="BY79" s="1312"/>
      <c r="BZ79" s="1312"/>
      <c r="CA79" s="1312"/>
      <c r="CB79" s="1312"/>
      <c r="CC79" s="1312"/>
      <c r="CD79" s="1312"/>
      <c r="CE79" s="1312"/>
      <c r="CF79" s="1312">
        <v>7.8</v>
      </c>
      <c r="CG79" s="1312"/>
      <c r="CH79" s="1312"/>
      <c r="CI79" s="1312"/>
      <c r="CJ79" s="1312"/>
      <c r="CK79" s="1312"/>
      <c r="CL79" s="1312"/>
      <c r="CM79" s="1312"/>
      <c r="CN79" s="1312">
        <v>7.7</v>
      </c>
      <c r="CO79" s="1312"/>
      <c r="CP79" s="1312"/>
      <c r="CQ79" s="1312"/>
      <c r="CR79" s="1312"/>
      <c r="CS79" s="1312"/>
      <c r="CT79" s="1312"/>
      <c r="CU79" s="1312"/>
      <c r="CV79" s="1312">
        <v>7.5</v>
      </c>
      <c r="CW79" s="1312"/>
      <c r="CX79" s="1312"/>
      <c r="CY79" s="1312"/>
      <c r="CZ79" s="1312"/>
      <c r="DA79" s="1312"/>
      <c r="DB79" s="1312"/>
      <c r="DC79" s="1312"/>
    </row>
    <row r="80" spans="2:107">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1282"/>
    </row>
    <row r="82" spans="2:109" ht="17.2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c r="DD84" s="1275"/>
      <c r="DE84" s="1275"/>
    </row>
    <row r="85" spans="2:109">
      <c r="DD85" s="1275"/>
      <c r="DE85" s="1275"/>
    </row>
    <row r="86" spans="2:109" hidden="1">
      <c r="DD86" s="1275"/>
      <c r="DE86" s="1275"/>
    </row>
    <row r="87" spans="2:109" hidden="1">
      <c r="K87" s="1332"/>
      <c r="AQ87" s="1332"/>
      <c r="BC87" s="1332"/>
      <c r="BO87" s="1332"/>
      <c r="CA87" s="1332"/>
      <c r="CM87" s="1332"/>
      <c r="CY87" s="1332"/>
      <c r="DD87" s="1275"/>
      <c r="DE87" s="1275"/>
    </row>
    <row r="88" spans="2:109" hidden="1">
      <c r="DD88" s="1275"/>
      <c r="DE88" s="1275"/>
    </row>
    <row r="89" spans="2:109" hidden="1">
      <c r="DD89" s="1275"/>
      <c r="DE89" s="1275"/>
    </row>
    <row r="90" spans="2:109" hidden="1">
      <c r="DD90" s="1275"/>
      <c r="DE90" s="1275"/>
    </row>
    <row r="91" spans="2:109" hidden="1">
      <c r="DD91" s="1275"/>
      <c r="DE91" s="1275"/>
    </row>
    <row r="92" spans="2:109" ht="13.5" hidden="1" customHeight="1">
      <c r="DD92" s="1275"/>
      <c r="DE92" s="1275"/>
    </row>
    <row r="93" spans="2:109" ht="13.5" hidden="1" customHeight="1">
      <c r="DD93" s="1275"/>
      <c r="DE93" s="1275"/>
    </row>
    <row r="94" spans="2:109" ht="13.5" hidden="1" customHeight="1">
      <c r="DD94" s="1275"/>
      <c r="DE94" s="1275"/>
    </row>
    <row r="95" spans="2:109" ht="13.5" hidden="1" customHeight="1">
      <c r="DD95" s="1275"/>
      <c r="DE95" s="1275"/>
    </row>
    <row r="96" spans="2:109" ht="13.5" hidden="1" customHeight="1">
      <c r="DD96" s="1275"/>
      <c r="DE96" s="1275"/>
    </row>
    <row r="97" s="1275" customFormat="1" ht="13.5" hidden="1" customHeight="1"/>
    <row r="98" s="1275" customFormat="1" ht="13.5" hidden="1" customHeight="1"/>
    <row r="99" s="1275" customFormat="1" ht="13.5" hidden="1" customHeight="1"/>
    <row r="100" s="1275" customFormat="1" ht="13.5" hidden="1" customHeight="1"/>
    <row r="101" s="1275" customFormat="1" ht="13.5" hidden="1" customHeight="1"/>
    <row r="102" s="1275" customFormat="1" ht="13.5" hidden="1" customHeight="1"/>
    <row r="103" s="1275" customFormat="1" ht="13.5" hidden="1" customHeight="1"/>
    <row r="104" s="1275" customFormat="1" ht="13.5" hidden="1" customHeight="1"/>
    <row r="105" s="1275" customFormat="1" ht="13.5" hidden="1" customHeight="1"/>
    <row r="106" s="1275" customFormat="1" ht="13.5" hidden="1" customHeight="1"/>
    <row r="107" s="1275" customFormat="1" ht="13.5" hidden="1" customHeight="1"/>
    <row r="108" s="1275" customFormat="1" ht="13.5" hidden="1" customHeight="1"/>
    <row r="109" s="1275" customFormat="1" ht="13.5" hidden="1" customHeight="1"/>
    <row r="110" s="1275" customFormat="1" ht="13.5" hidden="1" customHeight="1"/>
    <row r="111" s="1275" customFormat="1" ht="13.5" hidden="1" customHeight="1"/>
    <row r="112" s="1275" customFormat="1" ht="13.5" hidden="1" customHeight="1"/>
    <row r="113" s="1275" customFormat="1" ht="13.5" hidden="1" customHeight="1"/>
    <row r="114" s="1275" customFormat="1" ht="13.5" hidden="1" customHeight="1"/>
    <row r="115" s="1275" customFormat="1" ht="13.5" hidden="1" customHeight="1"/>
    <row r="116" s="1275" customFormat="1" ht="13.5" hidden="1" customHeight="1"/>
    <row r="117" s="1275" customFormat="1" ht="13.5" hidden="1" customHeight="1"/>
    <row r="118" s="1275" customFormat="1" ht="13.5" hidden="1" customHeight="1"/>
    <row r="119" s="1275" customFormat="1" ht="13.5" hidden="1" customHeight="1"/>
    <row r="120" s="1275" customFormat="1" ht="13.5" hidden="1" customHeight="1"/>
    <row r="121" s="1275" customFormat="1" ht="13.5" hidden="1" customHeight="1"/>
    <row r="122" s="1275" customFormat="1" ht="13.5" hidden="1" customHeight="1"/>
    <row r="123" s="1275" customFormat="1" ht="13.5" hidden="1" customHeight="1"/>
    <row r="124" s="1275" customFormat="1" ht="13.5" hidden="1" customHeight="1"/>
    <row r="125" s="1275" customFormat="1" ht="13.5" hidden="1" customHeight="1"/>
    <row r="126" s="1275" customFormat="1" ht="13.5" hidden="1" customHeight="1"/>
    <row r="127" s="1275" customFormat="1" ht="13.5" hidden="1" customHeight="1"/>
    <row r="128" s="1275" customFormat="1" ht="13.5" hidden="1" customHeight="1"/>
    <row r="129" s="1275" customFormat="1" ht="13.5" hidden="1" customHeight="1"/>
    <row r="130" s="1275" customFormat="1" ht="13.5" hidden="1" customHeight="1"/>
    <row r="131" s="1275" customFormat="1" ht="13.5" hidden="1" customHeight="1"/>
    <row r="132" s="1275" customFormat="1" ht="13.5" hidden="1" customHeight="1"/>
    <row r="133" s="1275" customFormat="1" ht="13.5" hidden="1" customHeight="1"/>
    <row r="134" s="1275" customFormat="1" ht="13.5" hidden="1" customHeight="1"/>
    <row r="135" s="1275" customFormat="1" ht="13.5" hidden="1" customHeight="1"/>
    <row r="136" s="1275" customFormat="1" ht="13.5" hidden="1" customHeight="1"/>
    <row r="137" s="1275" customFormat="1" ht="13.5" hidden="1" customHeight="1"/>
    <row r="138" s="1275" customFormat="1" ht="13.5" hidden="1" customHeight="1"/>
    <row r="139" s="1275" customFormat="1" ht="13.5" hidden="1" customHeight="1"/>
    <row r="140" s="1275" customFormat="1" ht="13.5" hidden="1" customHeight="1"/>
    <row r="141" s="1275" customFormat="1" ht="13.5" hidden="1" customHeight="1"/>
    <row r="142" s="1275" customFormat="1" ht="13.5" hidden="1" customHeight="1"/>
    <row r="143" s="1275" customFormat="1" ht="13.5" hidden="1" customHeight="1"/>
    <row r="144" s="1275" customFormat="1" ht="13.5" hidden="1" customHeight="1"/>
    <row r="145" s="1275" customFormat="1" ht="13.5" hidden="1" customHeight="1"/>
    <row r="146" s="1275" customFormat="1" ht="13.5" hidden="1" customHeight="1"/>
    <row r="147" s="1275" customFormat="1" ht="13.5" hidden="1" customHeight="1"/>
    <row r="148" s="1275" customFormat="1" ht="13.5" hidden="1" customHeight="1"/>
    <row r="149" s="1275" customFormat="1" ht="13.5" hidden="1" customHeight="1"/>
    <row r="150" s="1275" customFormat="1" ht="13.5" hidden="1" customHeight="1"/>
    <row r="151" s="1275" customFormat="1" ht="13.5" hidden="1" customHeight="1"/>
    <row r="152" s="1275" customFormat="1" ht="13.5" hidden="1" customHeight="1"/>
    <row r="153" s="1275" customFormat="1" ht="13.5" hidden="1" customHeight="1"/>
    <row r="154" s="1275" customFormat="1" ht="13.5" hidden="1" customHeight="1"/>
    <row r="155" s="1275" customFormat="1" ht="13.5" hidden="1" customHeight="1"/>
    <row r="156" s="1275" customFormat="1" ht="13.5" hidden="1" customHeight="1"/>
    <row r="157" s="1275" customFormat="1" ht="13.5" hidden="1" customHeight="1"/>
    <row r="158" s="1275" customFormat="1" ht="13.5" hidden="1" customHeight="1"/>
    <row r="159" s="1275" customFormat="1" ht="13.5" hidden="1" customHeight="1"/>
    <row r="160" s="1275" customFormat="1" ht="13.5" hidden="1" customHeight="1"/>
  </sheetData>
  <sheetProtection algorithmName="SHA-512" hashValue="t/ZnfWcY+XfPrwO+nJBTJ3CFSbOL/l8fYHOxjDk/12HK/Fuy4WAxNlxu3kiS9IfoAt8nwqgeveN8im197nalTw==" saltValue="OjjELiowsmqyIoIjJ7E/A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70" workbookViewId="0">
      <selection activeCell="CO111" sqref="CO111"/>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641</v>
      </c>
    </row>
  </sheetData>
  <sheetProtection algorithmName="SHA-512" hashValue="jffUoEUEG1O28lws4OyLrJQq7bkZZXWAis+l0uAjXJAsXN2pxskGdS1pLqBHoT2OQ9xxbn4CtQu28lOwOlKyhQ==" saltValue="LOGUsOWBgKS1aRBIeXVV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Z100" zoomScaleNormal="100" zoomScaleSheetLayoutView="55" workbookViewId="0">
      <selection activeCell="CV114" sqref="CV114"/>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640</v>
      </c>
    </row>
  </sheetData>
  <sheetProtection algorithmName="SHA-512" hashValue="6AiMuh7gyBgH1salmyG5M2UzCQ4ryWgtmXij5JBNL6bGRZWal7qb5BVqr0o5PaVPxyVGe7zbkDDbbW33JnSdiQ==" saltValue="I71/h5CTzbdh1ihSSTSM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575</v>
      </c>
      <c r="G2" s="157"/>
      <c r="H2" s="158"/>
    </row>
    <row r="3" spans="1:8">
      <c r="A3" s="154" t="s">
        <v>568</v>
      </c>
      <c r="B3" s="159"/>
      <c r="C3" s="160"/>
      <c r="D3" s="161">
        <v>81518</v>
      </c>
      <c r="E3" s="162"/>
      <c r="F3" s="163">
        <v>67319</v>
      </c>
      <c r="G3" s="164"/>
      <c r="H3" s="165"/>
    </row>
    <row r="4" spans="1:8">
      <c r="A4" s="166"/>
      <c r="B4" s="167"/>
      <c r="C4" s="168"/>
      <c r="D4" s="169">
        <v>40112</v>
      </c>
      <c r="E4" s="170"/>
      <c r="F4" s="171">
        <v>38101</v>
      </c>
      <c r="G4" s="172"/>
      <c r="H4" s="173"/>
    </row>
    <row r="5" spans="1:8">
      <c r="A5" s="154" t="s">
        <v>570</v>
      </c>
      <c r="B5" s="159"/>
      <c r="C5" s="160"/>
      <c r="D5" s="161">
        <v>116501</v>
      </c>
      <c r="E5" s="162"/>
      <c r="F5" s="163">
        <v>70615</v>
      </c>
      <c r="G5" s="164"/>
      <c r="H5" s="165"/>
    </row>
    <row r="6" spans="1:8">
      <c r="A6" s="166"/>
      <c r="B6" s="167"/>
      <c r="C6" s="168"/>
      <c r="D6" s="169">
        <v>66455</v>
      </c>
      <c r="E6" s="170"/>
      <c r="F6" s="171">
        <v>37382</v>
      </c>
      <c r="G6" s="172"/>
      <c r="H6" s="173"/>
    </row>
    <row r="7" spans="1:8">
      <c r="A7" s="154" t="s">
        <v>571</v>
      </c>
      <c r="B7" s="159"/>
      <c r="C7" s="160"/>
      <c r="D7" s="161">
        <v>116092</v>
      </c>
      <c r="E7" s="162"/>
      <c r="F7" s="163">
        <v>69185</v>
      </c>
      <c r="G7" s="164"/>
      <c r="H7" s="165"/>
    </row>
    <row r="8" spans="1:8">
      <c r="A8" s="166"/>
      <c r="B8" s="167"/>
      <c r="C8" s="168"/>
      <c r="D8" s="169">
        <v>88434</v>
      </c>
      <c r="E8" s="170"/>
      <c r="F8" s="171">
        <v>38519</v>
      </c>
      <c r="G8" s="172"/>
      <c r="H8" s="173"/>
    </row>
    <row r="9" spans="1:8">
      <c r="A9" s="154" t="s">
        <v>572</v>
      </c>
      <c r="B9" s="159"/>
      <c r="C9" s="160"/>
      <c r="D9" s="161">
        <v>152185</v>
      </c>
      <c r="E9" s="162"/>
      <c r="F9" s="163">
        <v>70166</v>
      </c>
      <c r="G9" s="164"/>
      <c r="H9" s="165"/>
    </row>
    <row r="10" spans="1:8">
      <c r="A10" s="166"/>
      <c r="B10" s="167"/>
      <c r="C10" s="168"/>
      <c r="D10" s="169">
        <v>113678</v>
      </c>
      <c r="E10" s="170"/>
      <c r="F10" s="171">
        <v>36115</v>
      </c>
      <c r="G10" s="172"/>
      <c r="H10" s="173"/>
    </row>
    <row r="11" spans="1:8">
      <c r="A11" s="154" t="s">
        <v>573</v>
      </c>
      <c r="B11" s="159"/>
      <c r="C11" s="160"/>
      <c r="D11" s="161">
        <v>92641</v>
      </c>
      <c r="E11" s="162"/>
      <c r="F11" s="163">
        <v>70329</v>
      </c>
      <c r="G11" s="164"/>
      <c r="H11" s="165"/>
    </row>
    <row r="12" spans="1:8">
      <c r="A12" s="166"/>
      <c r="B12" s="167"/>
      <c r="C12" s="174"/>
      <c r="D12" s="169">
        <v>49034</v>
      </c>
      <c r="E12" s="170"/>
      <c r="F12" s="171">
        <v>39403</v>
      </c>
      <c r="G12" s="172"/>
      <c r="H12" s="173"/>
    </row>
    <row r="13" spans="1:8">
      <c r="A13" s="154"/>
      <c r="B13" s="159"/>
      <c r="C13" s="175"/>
      <c r="D13" s="176">
        <v>111787</v>
      </c>
      <c r="E13" s="177"/>
      <c r="F13" s="178">
        <v>69523</v>
      </c>
      <c r="G13" s="179"/>
      <c r="H13" s="165"/>
    </row>
    <row r="14" spans="1:8">
      <c r="A14" s="166"/>
      <c r="B14" s="167"/>
      <c r="C14" s="168"/>
      <c r="D14" s="169">
        <v>71543</v>
      </c>
      <c r="E14" s="170"/>
      <c r="F14" s="171">
        <v>37904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7.62</v>
      </c>
      <c r="C19" s="180">
        <f>ROUND(VALUE(SUBSTITUTE(実質収支比率等に係る経年分析!G$48,"▲","-")),2)</f>
        <v>7.88</v>
      </c>
      <c r="D19" s="180">
        <f>ROUND(VALUE(SUBSTITUTE(実質収支比率等に係る経年分析!H$48,"▲","-")),2)</f>
        <v>7.38</v>
      </c>
      <c r="E19" s="180">
        <f>ROUND(VALUE(SUBSTITUTE(実質収支比率等に係る経年分析!I$48,"▲","-")),2)</f>
        <v>4.91</v>
      </c>
      <c r="F19" s="180">
        <f>ROUND(VALUE(SUBSTITUTE(実質収支比率等に係る経年分析!J$48,"▲","-")),2)</f>
        <v>9.49</v>
      </c>
    </row>
    <row r="20" spans="1:11">
      <c r="A20" s="180" t="s">
        <v>55</v>
      </c>
      <c r="B20" s="180">
        <f>ROUND(VALUE(SUBSTITUTE(実質収支比率等に係る経年分析!F$47,"▲","-")),2)</f>
        <v>41.22</v>
      </c>
      <c r="C20" s="180">
        <f>ROUND(VALUE(SUBSTITUTE(実質収支比率等に係る経年分析!G$47,"▲","-")),2)</f>
        <v>37.130000000000003</v>
      </c>
      <c r="D20" s="180">
        <f>ROUND(VALUE(SUBSTITUTE(実質収支比率等に係る経年分析!H$47,"▲","-")),2)</f>
        <v>30.74</v>
      </c>
      <c r="E20" s="180">
        <f>ROUND(VALUE(SUBSTITUTE(実質収支比率等に係る経年分析!I$47,"▲","-")),2)</f>
        <v>28.44</v>
      </c>
      <c r="F20" s="180">
        <f>ROUND(VALUE(SUBSTITUTE(実質収支比率等に係る経年分析!J$47,"▲","-")),2)</f>
        <v>26.27</v>
      </c>
    </row>
    <row r="21" spans="1:11">
      <c r="A21" s="180" t="s">
        <v>56</v>
      </c>
      <c r="B21" s="180">
        <f>IF(ISNUMBER(VALUE(SUBSTITUTE(実質収支比率等に係る経年分析!F$49,"▲","-"))),ROUND(VALUE(SUBSTITUTE(実質収支比率等に係る経年分析!F$49,"▲","-")),2),NA())</f>
        <v>2.5099999999999998</v>
      </c>
      <c r="C21" s="180">
        <f>IF(ISNUMBER(VALUE(SUBSTITUTE(実質収支比率等に係る経年分析!G$49,"▲","-"))),ROUND(VALUE(SUBSTITUTE(実質収支比率等に係る経年分析!G$49,"▲","-")),2),NA())</f>
        <v>-5.43</v>
      </c>
      <c r="D21" s="180">
        <f>IF(ISNUMBER(VALUE(SUBSTITUTE(実質収支比率等に係る経年分析!H$49,"▲","-"))),ROUND(VALUE(SUBSTITUTE(実質収支比率等に係る経年分析!H$49,"▲","-")),2),NA())</f>
        <v>-7.77</v>
      </c>
      <c r="E21" s="180">
        <f>IF(ISNUMBER(VALUE(SUBSTITUTE(実質収支比率等に係る経年分析!I$49,"▲","-"))),ROUND(VALUE(SUBSTITUTE(実質収支比率等に係る経年分析!I$49,"▲","-")),2),NA())</f>
        <v>-5.08</v>
      </c>
      <c r="F21" s="180">
        <f>IF(ISNUMBER(VALUE(SUBSTITUTE(実質収支比率等に係る経年分析!J$49,"▲","-"))),ROUND(VALUE(SUBSTITUTE(実質収支比率等に係る経年分析!J$49,"▲","-")),2),NA())</f>
        <v>2.34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歯科診療所特別会計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国民健康保険診療施設特別会計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1.91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1.57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0.93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1.05</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1.37</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0.57999999999999996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1.69</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6.13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7.18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8.19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8.7799999999999994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4.8499999999999996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9.44</v>
      </c>
    </row>
    <row r="36" spans="1:16">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8.52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8.26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10.71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6540</v>
      </c>
      <c r="E42" s="182"/>
      <c r="F42" s="182"/>
      <c r="G42" s="182">
        <f>'実質公債費比率（分子）の構造'!L$52</f>
        <v>6444</v>
      </c>
      <c r="H42" s="182"/>
      <c r="I42" s="182"/>
      <c r="J42" s="182">
        <f>'実質公債費比率（分子）の構造'!M$52</f>
        <v>6300</v>
      </c>
      <c r="K42" s="182"/>
      <c r="L42" s="182"/>
      <c r="M42" s="182">
        <f>'実質公債費比率（分子）の構造'!N$52</f>
        <v>6520</v>
      </c>
      <c r="N42" s="182"/>
      <c r="O42" s="182"/>
      <c r="P42" s="182">
        <f>'実質公債費比率（分子）の構造'!O$52</f>
        <v>6381</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147</v>
      </c>
      <c r="C44" s="182"/>
      <c r="D44" s="182"/>
      <c r="E44" s="182">
        <f>'実質公債費比率（分子）の構造'!L$50</f>
        <v>145</v>
      </c>
      <c r="F44" s="182"/>
      <c r="G44" s="182"/>
      <c r="H44" s="182">
        <f>'実質公債費比率（分子）の構造'!M$50</f>
        <v>143</v>
      </c>
      <c r="I44" s="182"/>
      <c r="J44" s="182"/>
      <c r="K44" s="182">
        <f>'実質公債費比率（分子）の構造'!N$50</f>
        <v>142</v>
      </c>
      <c r="L44" s="182"/>
      <c r="M44" s="182"/>
      <c r="N44" s="182">
        <f>'実質公債費比率（分子）の構造'!O$50</f>
        <v>144</v>
      </c>
      <c r="O44" s="182"/>
      <c r="P44" s="182"/>
    </row>
    <row r="45" spans="1:16">
      <c r="A45" s="182" t="s">
        <v>66</v>
      </c>
      <c r="B45" s="182">
        <f>'実質公債費比率（分子）の構造'!K$49</f>
        <v>71</v>
      </c>
      <c r="C45" s="182"/>
      <c r="D45" s="182"/>
      <c r="E45" s="182">
        <f>'実質公債費比率（分子）の構造'!L$49</f>
        <v>70</v>
      </c>
      <c r="F45" s="182"/>
      <c r="G45" s="182"/>
      <c r="H45" s="182">
        <f>'実質公債費比率（分子）の構造'!M$49</f>
        <v>61</v>
      </c>
      <c r="I45" s="182"/>
      <c r="J45" s="182"/>
      <c r="K45" s="182">
        <f>'実質公債費比率（分子）の構造'!N$49</f>
        <v>29</v>
      </c>
      <c r="L45" s="182"/>
      <c r="M45" s="182"/>
      <c r="N45" s="182" t="str">
        <f>'実質公債費比率（分子）の構造'!O$49</f>
        <v>-</v>
      </c>
      <c r="O45" s="182"/>
      <c r="P45" s="182"/>
    </row>
    <row r="46" spans="1:16">
      <c r="A46" s="182" t="s">
        <v>67</v>
      </c>
      <c r="B46" s="182">
        <f>'実質公債費比率（分子）の構造'!K$48</f>
        <v>1746</v>
      </c>
      <c r="C46" s="182"/>
      <c r="D46" s="182"/>
      <c r="E46" s="182">
        <f>'実質公債費比率（分子）の構造'!L$48</f>
        <v>1686</v>
      </c>
      <c r="F46" s="182"/>
      <c r="G46" s="182"/>
      <c r="H46" s="182">
        <f>'実質公債費比率（分子）の構造'!M$48</f>
        <v>1614</v>
      </c>
      <c r="I46" s="182"/>
      <c r="J46" s="182"/>
      <c r="K46" s="182">
        <f>'実質公債費比率（分子）の構造'!N$48</f>
        <v>1555</v>
      </c>
      <c r="L46" s="182"/>
      <c r="M46" s="182"/>
      <c r="N46" s="182">
        <f>'実質公債費比率（分子）の構造'!O$48</f>
        <v>1533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7021</v>
      </c>
      <c r="C49" s="182"/>
      <c r="D49" s="182"/>
      <c r="E49" s="182">
        <f>'実質公債費比率（分子）の構造'!L$45</f>
        <v>6884</v>
      </c>
      <c r="F49" s="182"/>
      <c r="G49" s="182"/>
      <c r="H49" s="182">
        <f>'実質公債費比率（分子）の構造'!M$45</f>
        <v>6763</v>
      </c>
      <c r="I49" s="182"/>
      <c r="J49" s="182"/>
      <c r="K49" s="182">
        <f>'実質公債費比率（分子）の構造'!N$45</f>
        <v>7217</v>
      </c>
      <c r="L49" s="182"/>
      <c r="M49" s="182"/>
      <c r="N49" s="182">
        <f>'実質公債費比率（分子）の構造'!O$45</f>
        <v>7124</v>
      </c>
      <c r="O49" s="182"/>
      <c r="P49" s="182"/>
    </row>
    <row r="50" spans="1:16">
      <c r="A50" s="182" t="s">
        <v>71</v>
      </c>
      <c r="B50" s="182" t="e">
        <f>NA()</f>
        <v>#N/A</v>
      </c>
      <c r="C50" s="182">
        <f>IF(ISNUMBER('実質公債費比率（分子）の構造'!K$53),'実質公債費比率（分子）の構造'!K$53,NA())</f>
        <v>2445</v>
      </c>
      <c r="D50" s="182" t="e">
        <f>NA()</f>
        <v>#N/A</v>
      </c>
      <c r="E50" s="182" t="e">
        <f>NA()</f>
        <v>#N/A</v>
      </c>
      <c r="F50" s="182">
        <f>IF(ISNUMBER('実質公債費比率（分子）の構造'!L$53),'実質公債費比率（分子）の構造'!L$53,NA())</f>
        <v>2341</v>
      </c>
      <c r="G50" s="182" t="e">
        <f>NA()</f>
        <v>#N/A</v>
      </c>
      <c r="H50" s="182" t="e">
        <f>NA()</f>
        <v>#N/A</v>
      </c>
      <c r="I50" s="182">
        <f>IF(ISNUMBER('実質公債費比率（分子）の構造'!M$53),'実質公債費比率（分子）の構造'!M$53,NA())</f>
        <v>2281</v>
      </c>
      <c r="J50" s="182" t="e">
        <f>NA()</f>
        <v>#N/A</v>
      </c>
      <c r="K50" s="182" t="e">
        <f>NA()</f>
        <v>#N/A</v>
      </c>
      <c r="L50" s="182">
        <f>IF(ISNUMBER('実質公債費比率（分子）の構造'!N$53),'実質公債費比率（分子）の構造'!N$53,NA())</f>
        <v>2423</v>
      </c>
      <c r="M50" s="182" t="e">
        <f>NA()</f>
        <v>#N/A</v>
      </c>
      <c r="N50" s="182" t="e">
        <f>NA()</f>
        <v>#N/A</v>
      </c>
      <c r="O50" s="182">
        <f>IF(ISNUMBER('実質公債費比率（分子）の構造'!O$53),'実質公債費比率（分子）の構造'!O$53,NA())</f>
        <v>2420</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50676</v>
      </c>
      <c r="E56" s="181"/>
      <c r="F56" s="181"/>
      <c r="G56" s="181">
        <f>'将来負担比率（分子）の構造'!J$52</f>
        <v>49558</v>
      </c>
      <c r="H56" s="181"/>
      <c r="I56" s="181"/>
      <c r="J56" s="181">
        <f>'将来負担比率（分子）の構造'!K$52</f>
        <v>49538</v>
      </c>
      <c r="K56" s="181"/>
      <c r="L56" s="181"/>
      <c r="M56" s="181">
        <f>'将来負担比率（分子）の構造'!L$52</f>
        <v>50586</v>
      </c>
      <c r="N56" s="181"/>
      <c r="O56" s="181"/>
      <c r="P56" s="181">
        <f>'将来負担比率（分子）の構造'!M$52</f>
        <v>48969</v>
      </c>
    </row>
    <row r="57" spans="1:16">
      <c r="A57" s="181" t="s">
        <v>42</v>
      </c>
      <c r="B57" s="181"/>
      <c r="C57" s="181"/>
      <c r="D57" s="181">
        <f>'将来負担比率（分子）の構造'!I$51</f>
        <v>1906</v>
      </c>
      <c r="E57" s="181"/>
      <c r="F57" s="181"/>
      <c r="G57" s="181">
        <f>'将来負担比率（分子）の構造'!J$51</f>
        <v>1876</v>
      </c>
      <c r="H57" s="181"/>
      <c r="I57" s="181"/>
      <c r="J57" s="181">
        <f>'将来負担比率（分子）の構造'!K$51</f>
        <v>1996</v>
      </c>
      <c r="K57" s="181"/>
      <c r="L57" s="181"/>
      <c r="M57" s="181">
        <f>'将来負担比率（分子）の構造'!L$51</f>
        <v>2072</v>
      </c>
      <c r="N57" s="181"/>
      <c r="O57" s="181"/>
      <c r="P57" s="181">
        <f>'将来負担比率（分子）の構造'!M$51</f>
        <v>2200</v>
      </c>
    </row>
    <row r="58" spans="1:16">
      <c r="A58" s="181" t="s">
        <v>41</v>
      </c>
      <c r="B58" s="181"/>
      <c r="C58" s="181"/>
      <c r="D58" s="181">
        <f>'将来負担比率（分子）の構造'!I$50</f>
        <v>17946</v>
      </c>
      <c r="E58" s="181"/>
      <c r="F58" s="181"/>
      <c r="G58" s="181">
        <f>'将来負担比率（分子）の構造'!J$50</f>
        <v>16635</v>
      </c>
      <c r="H58" s="181"/>
      <c r="I58" s="181"/>
      <c r="J58" s="181">
        <f>'将来負担比率（分子）の構造'!K$50</f>
        <v>15254</v>
      </c>
      <c r="K58" s="181"/>
      <c r="L58" s="181"/>
      <c r="M58" s="181">
        <f>'将来負担比率（分子）の構造'!L$50</f>
        <v>14693</v>
      </c>
      <c r="N58" s="181"/>
      <c r="O58" s="181"/>
      <c r="P58" s="181">
        <f>'将来負担比率（分子）の構造'!M$50</f>
        <v>13981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9029</v>
      </c>
      <c r="C62" s="181"/>
      <c r="D62" s="181"/>
      <c r="E62" s="181">
        <f>'将来負担比率（分子）の構造'!J$45</f>
        <v>8566</v>
      </c>
      <c r="F62" s="181"/>
      <c r="G62" s="181"/>
      <c r="H62" s="181">
        <f>'将来負担比率（分子）の構造'!K$45</f>
        <v>7948</v>
      </c>
      <c r="I62" s="181"/>
      <c r="J62" s="181"/>
      <c r="K62" s="181">
        <f>'将来負担比率（分子）の構造'!L$45</f>
        <v>7583</v>
      </c>
      <c r="L62" s="181"/>
      <c r="M62" s="181"/>
      <c r="N62" s="181">
        <f>'将来負担比率（分子）の構造'!M$45</f>
        <v>7034</v>
      </c>
      <c r="O62" s="181"/>
      <c r="P62" s="181"/>
    </row>
    <row r="63" spans="1:16">
      <c r="A63" s="181" t="s">
        <v>34</v>
      </c>
      <c r="B63" s="181">
        <f>'将来負担比率（分子）の構造'!I$44</f>
        <v>160</v>
      </c>
      <c r="C63" s="181"/>
      <c r="D63" s="181"/>
      <c r="E63" s="181">
        <f>'将来負担比率（分子）の構造'!J$44</f>
        <v>95</v>
      </c>
      <c r="F63" s="181"/>
      <c r="G63" s="181"/>
      <c r="H63" s="181">
        <f>'将来負担比率（分子）の構造'!K$44</f>
        <v>33</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14599</v>
      </c>
      <c r="C64" s="181"/>
      <c r="D64" s="181"/>
      <c r="E64" s="181">
        <f>'将来負担比率（分子）の構造'!J$43</f>
        <v>14224</v>
      </c>
      <c r="F64" s="181"/>
      <c r="G64" s="181"/>
      <c r="H64" s="181">
        <f>'将来負担比率（分子）の構造'!K$43</f>
        <v>13331</v>
      </c>
      <c r="I64" s="181"/>
      <c r="J64" s="181"/>
      <c r="K64" s="181">
        <f>'将来負担比率（分子）の構造'!L$43</f>
        <v>12169</v>
      </c>
      <c r="L64" s="181"/>
      <c r="M64" s="181"/>
      <c r="N64" s="181">
        <f>'将来負担比率（分子）の構造'!M$43</f>
        <v>11127</v>
      </c>
      <c r="O64" s="181"/>
      <c r="P64" s="181"/>
    </row>
    <row r="65" spans="1:16">
      <c r="A65" s="181" t="s">
        <v>32</v>
      </c>
      <c r="B65" s="181">
        <f>'将来負担比率（分子）の構造'!I$42</f>
        <v>965</v>
      </c>
      <c r="C65" s="181"/>
      <c r="D65" s="181"/>
      <c r="E65" s="181">
        <f>'将来負担比率（分子）の構造'!J$42</f>
        <v>837</v>
      </c>
      <c r="F65" s="181"/>
      <c r="G65" s="181"/>
      <c r="H65" s="181">
        <f>'将来負担比率（分子）の構造'!K$42</f>
        <v>708</v>
      </c>
      <c r="I65" s="181"/>
      <c r="J65" s="181"/>
      <c r="K65" s="181">
        <f>'将来負担比率（分子）の構造'!L$42</f>
        <v>577</v>
      </c>
      <c r="L65" s="181"/>
      <c r="M65" s="181"/>
      <c r="N65" s="181">
        <f>'将来負担比率（分子）の構造'!M$42</f>
        <v>444</v>
      </c>
      <c r="O65" s="181"/>
      <c r="P65" s="181"/>
    </row>
    <row r="66" spans="1:16">
      <c r="A66" s="181" t="s">
        <v>31</v>
      </c>
      <c r="B66" s="181">
        <f>'将来負担比率（分子）の構造'!I$41</f>
        <v>51281</v>
      </c>
      <c r="C66" s="181"/>
      <c r="D66" s="181"/>
      <c r="E66" s="181">
        <f>'将来負担比率（分子）の構造'!J$41</f>
        <v>50690</v>
      </c>
      <c r="F66" s="181"/>
      <c r="G66" s="181"/>
      <c r="H66" s="181">
        <f>'将来負担比率（分子）の構造'!K$41</f>
        <v>51103</v>
      </c>
      <c r="I66" s="181"/>
      <c r="J66" s="181"/>
      <c r="K66" s="181">
        <f>'将来負担比率（分子）の構造'!L$41</f>
        <v>53365</v>
      </c>
      <c r="L66" s="181"/>
      <c r="M66" s="181"/>
      <c r="N66" s="181">
        <f>'将来負担比率（分子）の構造'!M$41</f>
        <v>51803</v>
      </c>
      <c r="O66" s="181"/>
      <c r="P66" s="181"/>
    </row>
    <row r="67" spans="1:16">
      <c r="A67" s="181" t="s">
        <v>75</v>
      </c>
      <c r="B67" s="181" t="e">
        <f>NA()</f>
        <v>#N/A</v>
      </c>
      <c r="C67" s="181">
        <f>IF(ISNUMBER('将来負担比率（分子）の構造'!I$53), IF('将来負担比率（分子）の構造'!I$53 &lt; 0, 0, '将来負担比率（分子）の構造'!I$53), NA())</f>
        <v>5506</v>
      </c>
      <c r="D67" s="181" t="e">
        <f>NA()</f>
        <v>#N/A</v>
      </c>
      <c r="E67" s="181" t="e">
        <f>NA()</f>
        <v>#N/A</v>
      </c>
      <c r="F67" s="181">
        <f>IF(ISNUMBER('将来負担比率（分子）の構造'!J$53), IF('将来負担比率（分子）の構造'!J$53 &lt; 0, 0, '将来負担比率（分子）の構造'!J$53), NA())</f>
        <v>6343</v>
      </c>
      <c r="G67" s="181" t="e">
        <f>NA()</f>
        <v>#N/A</v>
      </c>
      <c r="H67" s="181" t="e">
        <f>NA()</f>
        <v>#N/A</v>
      </c>
      <c r="I67" s="181">
        <f>IF(ISNUMBER('将来負担比率（分子）の構造'!K$53), IF('将来負担比率（分子）の構造'!K$53 &lt; 0, 0, '将来負担比率（分子）の構造'!K$53), NA())</f>
        <v>6335</v>
      </c>
      <c r="J67" s="181" t="e">
        <f>NA()</f>
        <v>#N/A</v>
      </c>
      <c r="K67" s="181" t="e">
        <f>NA()</f>
        <v>#N/A</v>
      </c>
      <c r="L67" s="181">
        <f>IF(ISNUMBER('将来負担比率（分子）の構造'!L$53), IF('将来負担比率（分子）の構造'!L$53 &lt; 0, 0, '将来負担比率（分子）の構造'!L$53), NA())</f>
        <v>6342</v>
      </c>
      <c r="M67" s="181" t="e">
        <f>NA()</f>
        <v>#N/A</v>
      </c>
      <c r="N67" s="181" t="e">
        <f>NA()</f>
        <v>#N/A</v>
      </c>
      <c r="O67" s="181">
        <f>IF(ISNUMBER('将来負担比率（分子）の構造'!M$53), IF('将来負担比率（分子）の構造'!M$53 &lt; 0, 0, '将来負担比率（分子）の構造'!M$53), NA())</f>
        <v>5259</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9698</v>
      </c>
      <c r="C72" s="185">
        <f>基金残高に係る経年分析!G55</f>
        <v>8900</v>
      </c>
      <c r="D72" s="185">
        <f>基金残高に係る経年分析!H55</f>
        <v>8202</v>
      </c>
    </row>
    <row r="73" spans="1:16">
      <c r="A73" s="184" t="s">
        <v>78</v>
      </c>
      <c r="B73" s="185">
        <f>基金残高に係る経年分析!F56</f>
        <v>2172</v>
      </c>
      <c r="C73" s="185">
        <f>基金残高に係る経年分析!G56</f>
        <v>1978</v>
      </c>
      <c r="D73" s="185">
        <f>基金残高に係る経年分析!H56</f>
        <v>1795</v>
      </c>
    </row>
    <row r="74" spans="1:16">
      <c r="A74" s="184" t="s">
        <v>79</v>
      </c>
      <c r="B74" s="185">
        <f>基金残高に係る経年分析!F57</f>
        <v>3899</v>
      </c>
      <c r="C74" s="185">
        <f>基金残高に係る経年分析!G57</f>
        <v>4179</v>
      </c>
      <c r="D74" s="185">
        <f>基金残高に係る経年分析!H57</f>
        <v>4380</v>
      </c>
    </row>
  </sheetData>
  <sheetProtection algorithmName="SHA-512" hashValue="k7MMEPiD2BIvWcryvu9z+XiP0qtkkJELVrtCUfmlMNFBR0Ssm8s8V7Q3eorHG97gCDPIgkEQMgYZ0/ofvE0raA==" saltValue="7s2Ns3VDINXdwdIcsdKT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225</v>
      </c>
      <c r="C5" s="634"/>
      <c r="D5" s="634"/>
      <c r="E5" s="634"/>
      <c r="F5" s="634"/>
      <c r="G5" s="634"/>
      <c r="H5" s="634"/>
      <c r="I5" s="634"/>
      <c r="J5" s="634"/>
      <c r="K5" s="634"/>
      <c r="L5" s="634"/>
      <c r="M5" s="634"/>
      <c r="N5" s="634"/>
      <c r="O5" s="634"/>
      <c r="P5" s="634"/>
      <c r="Q5" s="635"/>
      <c r="R5" s="636">
        <v>7592794</v>
      </c>
      <c r="S5" s="637"/>
      <c r="T5" s="637"/>
      <c r="U5" s="637"/>
      <c r="V5" s="637"/>
      <c r="W5" s="637"/>
      <c r="X5" s="637"/>
      <c r="Y5" s="638"/>
      <c r="Z5" s="639">
        <v>11.2</v>
      </c>
      <c r="AA5" s="639"/>
      <c r="AB5" s="639"/>
      <c r="AC5" s="639"/>
      <c r="AD5" s="640">
        <v>7280401</v>
      </c>
      <c r="AE5" s="640"/>
      <c r="AF5" s="640"/>
      <c r="AG5" s="640"/>
      <c r="AH5" s="640"/>
      <c r="AI5" s="640"/>
      <c r="AJ5" s="640"/>
      <c r="AK5" s="640"/>
      <c r="AL5" s="641">
        <v>24</v>
      </c>
      <c r="AM5" s="642"/>
      <c r="AN5" s="642"/>
      <c r="AO5" s="643"/>
      <c r="AP5" s="633" t="s">
        <v>226</v>
      </c>
      <c r="AQ5" s="634"/>
      <c r="AR5" s="634"/>
      <c r="AS5" s="634"/>
      <c r="AT5" s="634"/>
      <c r="AU5" s="634"/>
      <c r="AV5" s="634"/>
      <c r="AW5" s="634"/>
      <c r="AX5" s="634"/>
      <c r="AY5" s="634"/>
      <c r="AZ5" s="634"/>
      <c r="BA5" s="634"/>
      <c r="BB5" s="634"/>
      <c r="BC5" s="634"/>
      <c r="BD5" s="634"/>
      <c r="BE5" s="634"/>
      <c r="BF5" s="635"/>
      <c r="BG5" s="647">
        <v>7259641</v>
      </c>
      <c r="BH5" s="648"/>
      <c r="BI5" s="648"/>
      <c r="BJ5" s="648"/>
      <c r="BK5" s="648"/>
      <c r="BL5" s="648"/>
      <c r="BM5" s="648"/>
      <c r="BN5" s="649"/>
      <c r="BO5" s="650">
        <v>95.6</v>
      </c>
      <c r="BP5" s="650"/>
      <c r="BQ5" s="650"/>
      <c r="BR5" s="650"/>
      <c r="BS5" s="651">
        <v>76848</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c r="B6" s="644" t="s">
        <v>230</v>
      </c>
      <c r="C6" s="645"/>
      <c r="D6" s="645"/>
      <c r="E6" s="645"/>
      <c r="F6" s="645"/>
      <c r="G6" s="645"/>
      <c r="H6" s="645"/>
      <c r="I6" s="645"/>
      <c r="J6" s="645"/>
      <c r="K6" s="645"/>
      <c r="L6" s="645"/>
      <c r="M6" s="645"/>
      <c r="N6" s="645"/>
      <c r="O6" s="645"/>
      <c r="P6" s="645"/>
      <c r="Q6" s="646"/>
      <c r="R6" s="647">
        <v>532370</v>
      </c>
      <c r="S6" s="648"/>
      <c r="T6" s="648"/>
      <c r="U6" s="648"/>
      <c r="V6" s="648"/>
      <c r="W6" s="648"/>
      <c r="X6" s="648"/>
      <c r="Y6" s="649"/>
      <c r="Z6" s="650">
        <v>0.8</v>
      </c>
      <c r="AA6" s="650"/>
      <c r="AB6" s="650"/>
      <c r="AC6" s="650"/>
      <c r="AD6" s="651">
        <v>532370</v>
      </c>
      <c r="AE6" s="651"/>
      <c r="AF6" s="651"/>
      <c r="AG6" s="651"/>
      <c r="AH6" s="651"/>
      <c r="AI6" s="651"/>
      <c r="AJ6" s="651"/>
      <c r="AK6" s="651"/>
      <c r="AL6" s="652">
        <v>1.8</v>
      </c>
      <c r="AM6" s="653"/>
      <c r="AN6" s="653"/>
      <c r="AO6" s="654"/>
      <c r="AP6" s="644" t="s">
        <v>231</v>
      </c>
      <c r="AQ6" s="645"/>
      <c r="AR6" s="645"/>
      <c r="AS6" s="645"/>
      <c r="AT6" s="645"/>
      <c r="AU6" s="645"/>
      <c r="AV6" s="645"/>
      <c r="AW6" s="645"/>
      <c r="AX6" s="645"/>
      <c r="AY6" s="645"/>
      <c r="AZ6" s="645"/>
      <c r="BA6" s="645"/>
      <c r="BB6" s="645"/>
      <c r="BC6" s="645"/>
      <c r="BD6" s="645"/>
      <c r="BE6" s="645"/>
      <c r="BF6" s="646"/>
      <c r="BG6" s="647">
        <v>7259641</v>
      </c>
      <c r="BH6" s="648"/>
      <c r="BI6" s="648"/>
      <c r="BJ6" s="648"/>
      <c r="BK6" s="648"/>
      <c r="BL6" s="648"/>
      <c r="BM6" s="648"/>
      <c r="BN6" s="649"/>
      <c r="BO6" s="650">
        <v>95.6</v>
      </c>
      <c r="BP6" s="650"/>
      <c r="BQ6" s="650"/>
      <c r="BR6" s="650"/>
      <c r="BS6" s="651">
        <v>76848</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253499</v>
      </c>
      <c r="CS6" s="648"/>
      <c r="CT6" s="648"/>
      <c r="CU6" s="648"/>
      <c r="CV6" s="648"/>
      <c r="CW6" s="648"/>
      <c r="CX6" s="648"/>
      <c r="CY6" s="649"/>
      <c r="CZ6" s="641">
        <v>0.4</v>
      </c>
      <c r="DA6" s="642"/>
      <c r="DB6" s="642"/>
      <c r="DC6" s="661"/>
      <c r="DD6" s="656" t="s">
        <v>233</v>
      </c>
      <c r="DE6" s="648"/>
      <c r="DF6" s="648"/>
      <c r="DG6" s="648"/>
      <c r="DH6" s="648"/>
      <c r="DI6" s="648"/>
      <c r="DJ6" s="648"/>
      <c r="DK6" s="648"/>
      <c r="DL6" s="648"/>
      <c r="DM6" s="648"/>
      <c r="DN6" s="648"/>
      <c r="DO6" s="648"/>
      <c r="DP6" s="649"/>
      <c r="DQ6" s="656">
        <v>252289</v>
      </c>
      <c r="DR6" s="648"/>
      <c r="DS6" s="648"/>
      <c r="DT6" s="648"/>
      <c r="DU6" s="648"/>
      <c r="DV6" s="648"/>
      <c r="DW6" s="648"/>
      <c r="DX6" s="648"/>
      <c r="DY6" s="648"/>
      <c r="DZ6" s="648"/>
      <c r="EA6" s="648"/>
      <c r="EB6" s="648"/>
      <c r="EC6" s="657"/>
    </row>
    <row r="7" spans="2:143" ht="11.25" customHeight="1">
      <c r="B7" s="644" t="s">
        <v>234</v>
      </c>
      <c r="C7" s="645"/>
      <c r="D7" s="645"/>
      <c r="E7" s="645"/>
      <c r="F7" s="645"/>
      <c r="G7" s="645"/>
      <c r="H7" s="645"/>
      <c r="I7" s="645"/>
      <c r="J7" s="645"/>
      <c r="K7" s="645"/>
      <c r="L7" s="645"/>
      <c r="M7" s="645"/>
      <c r="N7" s="645"/>
      <c r="O7" s="645"/>
      <c r="P7" s="645"/>
      <c r="Q7" s="646"/>
      <c r="R7" s="647">
        <v>4350</v>
      </c>
      <c r="S7" s="648"/>
      <c r="T7" s="648"/>
      <c r="U7" s="648"/>
      <c r="V7" s="648"/>
      <c r="W7" s="648"/>
      <c r="X7" s="648"/>
      <c r="Y7" s="649"/>
      <c r="Z7" s="650">
        <v>0</v>
      </c>
      <c r="AA7" s="650"/>
      <c r="AB7" s="650"/>
      <c r="AC7" s="650"/>
      <c r="AD7" s="651">
        <v>4350</v>
      </c>
      <c r="AE7" s="651"/>
      <c r="AF7" s="651"/>
      <c r="AG7" s="651"/>
      <c r="AH7" s="651"/>
      <c r="AI7" s="651"/>
      <c r="AJ7" s="651"/>
      <c r="AK7" s="651"/>
      <c r="AL7" s="652">
        <v>0</v>
      </c>
      <c r="AM7" s="653"/>
      <c r="AN7" s="653"/>
      <c r="AO7" s="654"/>
      <c r="AP7" s="644" t="s">
        <v>235</v>
      </c>
      <c r="AQ7" s="645"/>
      <c r="AR7" s="645"/>
      <c r="AS7" s="645"/>
      <c r="AT7" s="645"/>
      <c r="AU7" s="645"/>
      <c r="AV7" s="645"/>
      <c r="AW7" s="645"/>
      <c r="AX7" s="645"/>
      <c r="AY7" s="645"/>
      <c r="AZ7" s="645"/>
      <c r="BA7" s="645"/>
      <c r="BB7" s="645"/>
      <c r="BC7" s="645"/>
      <c r="BD7" s="645"/>
      <c r="BE7" s="645"/>
      <c r="BF7" s="646"/>
      <c r="BG7" s="647">
        <v>3009943</v>
      </c>
      <c r="BH7" s="648"/>
      <c r="BI7" s="648"/>
      <c r="BJ7" s="648"/>
      <c r="BK7" s="648"/>
      <c r="BL7" s="648"/>
      <c r="BM7" s="648"/>
      <c r="BN7" s="649"/>
      <c r="BO7" s="650">
        <v>39.6</v>
      </c>
      <c r="BP7" s="650"/>
      <c r="BQ7" s="650"/>
      <c r="BR7" s="650"/>
      <c r="BS7" s="651">
        <v>76848</v>
      </c>
      <c r="BT7" s="651"/>
      <c r="BU7" s="651"/>
      <c r="BV7" s="651"/>
      <c r="BW7" s="651"/>
      <c r="BX7" s="651"/>
      <c r="BY7" s="651"/>
      <c r="BZ7" s="651"/>
      <c r="CA7" s="651"/>
      <c r="CB7" s="655"/>
      <c r="CD7" s="662" t="s">
        <v>236</v>
      </c>
      <c r="CE7" s="663"/>
      <c r="CF7" s="663"/>
      <c r="CG7" s="663"/>
      <c r="CH7" s="663"/>
      <c r="CI7" s="663"/>
      <c r="CJ7" s="663"/>
      <c r="CK7" s="663"/>
      <c r="CL7" s="663"/>
      <c r="CM7" s="663"/>
      <c r="CN7" s="663"/>
      <c r="CO7" s="663"/>
      <c r="CP7" s="663"/>
      <c r="CQ7" s="664"/>
      <c r="CR7" s="647">
        <v>17690338</v>
      </c>
      <c r="CS7" s="648"/>
      <c r="CT7" s="648"/>
      <c r="CU7" s="648"/>
      <c r="CV7" s="648"/>
      <c r="CW7" s="648"/>
      <c r="CX7" s="648"/>
      <c r="CY7" s="649"/>
      <c r="CZ7" s="650">
        <v>27.5</v>
      </c>
      <c r="DA7" s="650"/>
      <c r="DB7" s="650"/>
      <c r="DC7" s="650"/>
      <c r="DD7" s="656">
        <v>673345</v>
      </c>
      <c r="DE7" s="648"/>
      <c r="DF7" s="648"/>
      <c r="DG7" s="648"/>
      <c r="DH7" s="648"/>
      <c r="DI7" s="648"/>
      <c r="DJ7" s="648"/>
      <c r="DK7" s="648"/>
      <c r="DL7" s="648"/>
      <c r="DM7" s="648"/>
      <c r="DN7" s="648"/>
      <c r="DO7" s="648"/>
      <c r="DP7" s="649"/>
      <c r="DQ7" s="656">
        <v>6806214</v>
      </c>
      <c r="DR7" s="648"/>
      <c r="DS7" s="648"/>
      <c r="DT7" s="648"/>
      <c r="DU7" s="648"/>
      <c r="DV7" s="648"/>
      <c r="DW7" s="648"/>
      <c r="DX7" s="648"/>
      <c r="DY7" s="648"/>
      <c r="DZ7" s="648"/>
      <c r="EA7" s="648"/>
      <c r="EB7" s="648"/>
      <c r="EC7" s="657"/>
    </row>
    <row r="8" spans="2:143" ht="11.25" customHeight="1">
      <c r="B8" s="644" t="s">
        <v>237</v>
      </c>
      <c r="C8" s="645"/>
      <c r="D8" s="645"/>
      <c r="E8" s="645"/>
      <c r="F8" s="645"/>
      <c r="G8" s="645"/>
      <c r="H8" s="645"/>
      <c r="I8" s="645"/>
      <c r="J8" s="645"/>
      <c r="K8" s="645"/>
      <c r="L8" s="645"/>
      <c r="M8" s="645"/>
      <c r="N8" s="645"/>
      <c r="O8" s="645"/>
      <c r="P8" s="645"/>
      <c r="Q8" s="646"/>
      <c r="R8" s="647">
        <v>18761</v>
      </c>
      <c r="S8" s="648"/>
      <c r="T8" s="648"/>
      <c r="U8" s="648"/>
      <c r="V8" s="648"/>
      <c r="W8" s="648"/>
      <c r="X8" s="648"/>
      <c r="Y8" s="649"/>
      <c r="Z8" s="650">
        <v>0</v>
      </c>
      <c r="AA8" s="650"/>
      <c r="AB8" s="650"/>
      <c r="AC8" s="650"/>
      <c r="AD8" s="651">
        <v>18761</v>
      </c>
      <c r="AE8" s="651"/>
      <c r="AF8" s="651"/>
      <c r="AG8" s="651"/>
      <c r="AH8" s="651"/>
      <c r="AI8" s="651"/>
      <c r="AJ8" s="651"/>
      <c r="AK8" s="651"/>
      <c r="AL8" s="652">
        <v>0.1</v>
      </c>
      <c r="AM8" s="653"/>
      <c r="AN8" s="653"/>
      <c r="AO8" s="654"/>
      <c r="AP8" s="644" t="s">
        <v>238</v>
      </c>
      <c r="AQ8" s="645"/>
      <c r="AR8" s="645"/>
      <c r="AS8" s="645"/>
      <c r="AT8" s="645"/>
      <c r="AU8" s="645"/>
      <c r="AV8" s="645"/>
      <c r="AW8" s="645"/>
      <c r="AX8" s="645"/>
      <c r="AY8" s="645"/>
      <c r="AZ8" s="645"/>
      <c r="BA8" s="645"/>
      <c r="BB8" s="645"/>
      <c r="BC8" s="645"/>
      <c r="BD8" s="645"/>
      <c r="BE8" s="645"/>
      <c r="BF8" s="646"/>
      <c r="BG8" s="647">
        <v>120484</v>
      </c>
      <c r="BH8" s="648"/>
      <c r="BI8" s="648"/>
      <c r="BJ8" s="648"/>
      <c r="BK8" s="648"/>
      <c r="BL8" s="648"/>
      <c r="BM8" s="648"/>
      <c r="BN8" s="649"/>
      <c r="BO8" s="650">
        <v>1.6</v>
      </c>
      <c r="BP8" s="650"/>
      <c r="BQ8" s="650"/>
      <c r="BR8" s="650"/>
      <c r="BS8" s="656" t="s">
        <v>233</v>
      </c>
      <c r="BT8" s="648"/>
      <c r="BU8" s="648"/>
      <c r="BV8" s="648"/>
      <c r="BW8" s="648"/>
      <c r="BX8" s="648"/>
      <c r="BY8" s="648"/>
      <c r="BZ8" s="648"/>
      <c r="CA8" s="648"/>
      <c r="CB8" s="657"/>
      <c r="CD8" s="662" t="s">
        <v>239</v>
      </c>
      <c r="CE8" s="663"/>
      <c r="CF8" s="663"/>
      <c r="CG8" s="663"/>
      <c r="CH8" s="663"/>
      <c r="CI8" s="663"/>
      <c r="CJ8" s="663"/>
      <c r="CK8" s="663"/>
      <c r="CL8" s="663"/>
      <c r="CM8" s="663"/>
      <c r="CN8" s="663"/>
      <c r="CO8" s="663"/>
      <c r="CP8" s="663"/>
      <c r="CQ8" s="664"/>
      <c r="CR8" s="647">
        <v>17000614</v>
      </c>
      <c r="CS8" s="648"/>
      <c r="CT8" s="648"/>
      <c r="CU8" s="648"/>
      <c r="CV8" s="648"/>
      <c r="CW8" s="648"/>
      <c r="CX8" s="648"/>
      <c r="CY8" s="649"/>
      <c r="CZ8" s="650">
        <v>26.4</v>
      </c>
      <c r="DA8" s="650"/>
      <c r="DB8" s="650"/>
      <c r="DC8" s="650"/>
      <c r="DD8" s="656">
        <v>217098</v>
      </c>
      <c r="DE8" s="648"/>
      <c r="DF8" s="648"/>
      <c r="DG8" s="648"/>
      <c r="DH8" s="648"/>
      <c r="DI8" s="648"/>
      <c r="DJ8" s="648"/>
      <c r="DK8" s="648"/>
      <c r="DL8" s="648"/>
      <c r="DM8" s="648"/>
      <c r="DN8" s="648"/>
      <c r="DO8" s="648"/>
      <c r="DP8" s="649"/>
      <c r="DQ8" s="656">
        <v>8031981</v>
      </c>
      <c r="DR8" s="648"/>
      <c r="DS8" s="648"/>
      <c r="DT8" s="648"/>
      <c r="DU8" s="648"/>
      <c r="DV8" s="648"/>
      <c r="DW8" s="648"/>
      <c r="DX8" s="648"/>
      <c r="DY8" s="648"/>
      <c r="DZ8" s="648"/>
      <c r="EA8" s="648"/>
      <c r="EB8" s="648"/>
      <c r="EC8" s="657"/>
    </row>
    <row r="9" spans="2:143" ht="11.25" customHeight="1">
      <c r="B9" s="644" t="s">
        <v>240</v>
      </c>
      <c r="C9" s="645"/>
      <c r="D9" s="645"/>
      <c r="E9" s="645"/>
      <c r="F9" s="645"/>
      <c r="G9" s="645"/>
      <c r="H9" s="645"/>
      <c r="I9" s="645"/>
      <c r="J9" s="645"/>
      <c r="K9" s="645"/>
      <c r="L9" s="645"/>
      <c r="M9" s="645"/>
      <c r="N9" s="645"/>
      <c r="O9" s="645"/>
      <c r="P9" s="645"/>
      <c r="Q9" s="646"/>
      <c r="R9" s="647">
        <v>18277</v>
      </c>
      <c r="S9" s="648"/>
      <c r="T9" s="648"/>
      <c r="U9" s="648"/>
      <c r="V9" s="648"/>
      <c r="W9" s="648"/>
      <c r="X9" s="648"/>
      <c r="Y9" s="649"/>
      <c r="Z9" s="650">
        <v>0</v>
      </c>
      <c r="AA9" s="650"/>
      <c r="AB9" s="650"/>
      <c r="AC9" s="650"/>
      <c r="AD9" s="651">
        <v>18277</v>
      </c>
      <c r="AE9" s="651"/>
      <c r="AF9" s="651"/>
      <c r="AG9" s="651"/>
      <c r="AH9" s="651"/>
      <c r="AI9" s="651"/>
      <c r="AJ9" s="651"/>
      <c r="AK9" s="651"/>
      <c r="AL9" s="652">
        <v>0.1</v>
      </c>
      <c r="AM9" s="653"/>
      <c r="AN9" s="653"/>
      <c r="AO9" s="654"/>
      <c r="AP9" s="644" t="s">
        <v>241</v>
      </c>
      <c r="AQ9" s="645"/>
      <c r="AR9" s="645"/>
      <c r="AS9" s="645"/>
      <c r="AT9" s="645"/>
      <c r="AU9" s="645"/>
      <c r="AV9" s="645"/>
      <c r="AW9" s="645"/>
      <c r="AX9" s="645"/>
      <c r="AY9" s="645"/>
      <c r="AZ9" s="645"/>
      <c r="BA9" s="645"/>
      <c r="BB9" s="645"/>
      <c r="BC9" s="645"/>
      <c r="BD9" s="645"/>
      <c r="BE9" s="645"/>
      <c r="BF9" s="646"/>
      <c r="BG9" s="647">
        <v>2499649</v>
      </c>
      <c r="BH9" s="648"/>
      <c r="BI9" s="648"/>
      <c r="BJ9" s="648"/>
      <c r="BK9" s="648"/>
      <c r="BL9" s="648"/>
      <c r="BM9" s="648"/>
      <c r="BN9" s="649"/>
      <c r="BO9" s="650">
        <v>32.9</v>
      </c>
      <c r="BP9" s="650"/>
      <c r="BQ9" s="650"/>
      <c r="BR9" s="650"/>
      <c r="BS9" s="656" t="s">
        <v>233</v>
      </c>
      <c r="BT9" s="648"/>
      <c r="BU9" s="648"/>
      <c r="BV9" s="648"/>
      <c r="BW9" s="648"/>
      <c r="BX9" s="648"/>
      <c r="BY9" s="648"/>
      <c r="BZ9" s="648"/>
      <c r="CA9" s="648"/>
      <c r="CB9" s="657"/>
      <c r="CD9" s="662" t="s">
        <v>242</v>
      </c>
      <c r="CE9" s="663"/>
      <c r="CF9" s="663"/>
      <c r="CG9" s="663"/>
      <c r="CH9" s="663"/>
      <c r="CI9" s="663"/>
      <c r="CJ9" s="663"/>
      <c r="CK9" s="663"/>
      <c r="CL9" s="663"/>
      <c r="CM9" s="663"/>
      <c r="CN9" s="663"/>
      <c r="CO9" s="663"/>
      <c r="CP9" s="663"/>
      <c r="CQ9" s="664"/>
      <c r="CR9" s="647">
        <v>5784026</v>
      </c>
      <c r="CS9" s="648"/>
      <c r="CT9" s="648"/>
      <c r="CU9" s="648"/>
      <c r="CV9" s="648"/>
      <c r="CW9" s="648"/>
      <c r="CX9" s="648"/>
      <c r="CY9" s="649"/>
      <c r="CZ9" s="650">
        <v>9</v>
      </c>
      <c r="DA9" s="650"/>
      <c r="DB9" s="650"/>
      <c r="DC9" s="650"/>
      <c r="DD9" s="656">
        <v>1065809</v>
      </c>
      <c r="DE9" s="648"/>
      <c r="DF9" s="648"/>
      <c r="DG9" s="648"/>
      <c r="DH9" s="648"/>
      <c r="DI9" s="648"/>
      <c r="DJ9" s="648"/>
      <c r="DK9" s="648"/>
      <c r="DL9" s="648"/>
      <c r="DM9" s="648"/>
      <c r="DN9" s="648"/>
      <c r="DO9" s="648"/>
      <c r="DP9" s="649"/>
      <c r="DQ9" s="656">
        <v>4563304</v>
      </c>
      <c r="DR9" s="648"/>
      <c r="DS9" s="648"/>
      <c r="DT9" s="648"/>
      <c r="DU9" s="648"/>
      <c r="DV9" s="648"/>
      <c r="DW9" s="648"/>
      <c r="DX9" s="648"/>
      <c r="DY9" s="648"/>
      <c r="DZ9" s="648"/>
      <c r="EA9" s="648"/>
      <c r="EB9" s="648"/>
      <c r="EC9" s="657"/>
    </row>
    <row r="10" spans="2:143" ht="11.25" customHeight="1">
      <c r="B10" s="644" t="s">
        <v>243</v>
      </c>
      <c r="C10" s="645"/>
      <c r="D10" s="645"/>
      <c r="E10" s="645"/>
      <c r="F10" s="645"/>
      <c r="G10" s="645"/>
      <c r="H10" s="645"/>
      <c r="I10" s="645"/>
      <c r="J10" s="645"/>
      <c r="K10" s="645"/>
      <c r="L10" s="645"/>
      <c r="M10" s="645"/>
      <c r="N10" s="645"/>
      <c r="O10" s="645"/>
      <c r="P10" s="645"/>
      <c r="Q10" s="646"/>
      <c r="R10" s="647" t="s">
        <v>233</v>
      </c>
      <c r="S10" s="648"/>
      <c r="T10" s="648"/>
      <c r="U10" s="648"/>
      <c r="V10" s="648"/>
      <c r="W10" s="648"/>
      <c r="X10" s="648"/>
      <c r="Y10" s="649"/>
      <c r="Z10" s="650" t="s">
        <v>233</v>
      </c>
      <c r="AA10" s="650"/>
      <c r="AB10" s="650"/>
      <c r="AC10" s="650"/>
      <c r="AD10" s="651" t="s">
        <v>233</v>
      </c>
      <c r="AE10" s="651"/>
      <c r="AF10" s="651"/>
      <c r="AG10" s="651"/>
      <c r="AH10" s="651"/>
      <c r="AI10" s="651"/>
      <c r="AJ10" s="651"/>
      <c r="AK10" s="651"/>
      <c r="AL10" s="652" t="s">
        <v>233</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198493</v>
      </c>
      <c r="BH10" s="648"/>
      <c r="BI10" s="648"/>
      <c r="BJ10" s="648"/>
      <c r="BK10" s="648"/>
      <c r="BL10" s="648"/>
      <c r="BM10" s="648"/>
      <c r="BN10" s="649"/>
      <c r="BO10" s="650">
        <v>2.6</v>
      </c>
      <c r="BP10" s="650"/>
      <c r="BQ10" s="650"/>
      <c r="BR10" s="650"/>
      <c r="BS10" s="656">
        <v>32962</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t="s">
        <v>233</v>
      </c>
      <c r="CS10" s="648"/>
      <c r="CT10" s="648"/>
      <c r="CU10" s="648"/>
      <c r="CV10" s="648"/>
      <c r="CW10" s="648"/>
      <c r="CX10" s="648"/>
      <c r="CY10" s="649"/>
      <c r="CZ10" s="650" t="s">
        <v>233</v>
      </c>
      <c r="DA10" s="650"/>
      <c r="DB10" s="650"/>
      <c r="DC10" s="650"/>
      <c r="DD10" s="656" t="s">
        <v>233</v>
      </c>
      <c r="DE10" s="648"/>
      <c r="DF10" s="648"/>
      <c r="DG10" s="648"/>
      <c r="DH10" s="648"/>
      <c r="DI10" s="648"/>
      <c r="DJ10" s="648"/>
      <c r="DK10" s="648"/>
      <c r="DL10" s="648"/>
      <c r="DM10" s="648"/>
      <c r="DN10" s="648"/>
      <c r="DO10" s="648"/>
      <c r="DP10" s="649"/>
      <c r="DQ10" s="656" t="s">
        <v>233</v>
      </c>
      <c r="DR10" s="648"/>
      <c r="DS10" s="648"/>
      <c r="DT10" s="648"/>
      <c r="DU10" s="648"/>
      <c r="DV10" s="648"/>
      <c r="DW10" s="648"/>
      <c r="DX10" s="648"/>
      <c r="DY10" s="648"/>
      <c r="DZ10" s="648"/>
      <c r="EA10" s="648"/>
      <c r="EB10" s="648"/>
      <c r="EC10" s="657"/>
    </row>
    <row r="11" spans="2:143" ht="11.25" customHeight="1">
      <c r="B11" s="644" t="s">
        <v>246</v>
      </c>
      <c r="C11" s="645"/>
      <c r="D11" s="645"/>
      <c r="E11" s="645"/>
      <c r="F11" s="645"/>
      <c r="G11" s="645"/>
      <c r="H11" s="645"/>
      <c r="I11" s="645"/>
      <c r="J11" s="645"/>
      <c r="K11" s="645"/>
      <c r="L11" s="645"/>
      <c r="M11" s="645"/>
      <c r="N11" s="645"/>
      <c r="O11" s="645"/>
      <c r="P11" s="645"/>
      <c r="Q11" s="646"/>
      <c r="R11" s="647">
        <v>1760656</v>
      </c>
      <c r="S11" s="648"/>
      <c r="T11" s="648"/>
      <c r="U11" s="648"/>
      <c r="V11" s="648"/>
      <c r="W11" s="648"/>
      <c r="X11" s="648"/>
      <c r="Y11" s="649"/>
      <c r="Z11" s="652">
        <v>2.6</v>
      </c>
      <c r="AA11" s="653"/>
      <c r="AB11" s="653"/>
      <c r="AC11" s="665"/>
      <c r="AD11" s="656">
        <v>1760656</v>
      </c>
      <c r="AE11" s="648"/>
      <c r="AF11" s="648"/>
      <c r="AG11" s="648"/>
      <c r="AH11" s="648"/>
      <c r="AI11" s="648"/>
      <c r="AJ11" s="648"/>
      <c r="AK11" s="649"/>
      <c r="AL11" s="652">
        <v>5.8</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191317</v>
      </c>
      <c r="BH11" s="648"/>
      <c r="BI11" s="648"/>
      <c r="BJ11" s="648"/>
      <c r="BK11" s="648"/>
      <c r="BL11" s="648"/>
      <c r="BM11" s="648"/>
      <c r="BN11" s="649"/>
      <c r="BO11" s="650">
        <v>2.5</v>
      </c>
      <c r="BP11" s="650"/>
      <c r="BQ11" s="650"/>
      <c r="BR11" s="650"/>
      <c r="BS11" s="656">
        <v>43886</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2609098</v>
      </c>
      <c r="CS11" s="648"/>
      <c r="CT11" s="648"/>
      <c r="CU11" s="648"/>
      <c r="CV11" s="648"/>
      <c r="CW11" s="648"/>
      <c r="CX11" s="648"/>
      <c r="CY11" s="649"/>
      <c r="CZ11" s="650">
        <v>4.0999999999999996</v>
      </c>
      <c r="DA11" s="650"/>
      <c r="DB11" s="650"/>
      <c r="DC11" s="650"/>
      <c r="DD11" s="656">
        <v>923523</v>
      </c>
      <c r="DE11" s="648"/>
      <c r="DF11" s="648"/>
      <c r="DG11" s="648"/>
      <c r="DH11" s="648"/>
      <c r="DI11" s="648"/>
      <c r="DJ11" s="648"/>
      <c r="DK11" s="648"/>
      <c r="DL11" s="648"/>
      <c r="DM11" s="648"/>
      <c r="DN11" s="648"/>
      <c r="DO11" s="648"/>
      <c r="DP11" s="649"/>
      <c r="DQ11" s="656">
        <v>1392375</v>
      </c>
      <c r="DR11" s="648"/>
      <c r="DS11" s="648"/>
      <c r="DT11" s="648"/>
      <c r="DU11" s="648"/>
      <c r="DV11" s="648"/>
      <c r="DW11" s="648"/>
      <c r="DX11" s="648"/>
      <c r="DY11" s="648"/>
      <c r="DZ11" s="648"/>
      <c r="EA11" s="648"/>
      <c r="EB11" s="648"/>
      <c r="EC11" s="657"/>
    </row>
    <row r="12" spans="2:143" ht="11.25" customHeight="1">
      <c r="B12" s="644" t="s">
        <v>249</v>
      </c>
      <c r="C12" s="645"/>
      <c r="D12" s="645"/>
      <c r="E12" s="645"/>
      <c r="F12" s="645"/>
      <c r="G12" s="645"/>
      <c r="H12" s="645"/>
      <c r="I12" s="645"/>
      <c r="J12" s="645"/>
      <c r="K12" s="645"/>
      <c r="L12" s="645"/>
      <c r="M12" s="645"/>
      <c r="N12" s="645"/>
      <c r="O12" s="645"/>
      <c r="P12" s="645"/>
      <c r="Q12" s="646"/>
      <c r="R12" s="647">
        <v>9646</v>
      </c>
      <c r="S12" s="648"/>
      <c r="T12" s="648"/>
      <c r="U12" s="648"/>
      <c r="V12" s="648"/>
      <c r="W12" s="648"/>
      <c r="X12" s="648"/>
      <c r="Y12" s="649"/>
      <c r="Z12" s="650">
        <v>0</v>
      </c>
      <c r="AA12" s="650"/>
      <c r="AB12" s="650"/>
      <c r="AC12" s="650"/>
      <c r="AD12" s="651">
        <v>9646</v>
      </c>
      <c r="AE12" s="651"/>
      <c r="AF12" s="651"/>
      <c r="AG12" s="651"/>
      <c r="AH12" s="651"/>
      <c r="AI12" s="651"/>
      <c r="AJ12" s="651"/>
      <c r="AK12" s="651"/>
      <c r="AL12" s="652">
        <v>0</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3450952</v>
      </c>
      <c r="BH12" s="648"/>
      <c r="BI12" s="648"/>
      <c r="BJ12" s="648"/>
      <c r="BK12" s="648"/>
      <c r="BL12" s="648"/>
      <c r="BM12" s="648"/>
      <c r="BN12" s="649"/>
      <c r="BO12" s="650">
        <v>45.5</v>
      </c>
      <c r="BP12" s="650"/>
      <c r="BQ12" s="650"/>
      <c r="BR12" s="650"/>
      <c r="BS12" s="656" t="s">
        <v>233</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2567358</v>
      </c>
      <c r="CS12" s="648"/>
      <c r="CT12" s="648"/>
      <c r="CU12" s="648"/>
      <c r="CV12" s="648"/>
      <c r="CW12" s="648"/>
      <c r="CX12" s="648"/>
      <c r="CY12" s="649"/>
      <c r="CZ12" s="650">
        <v>4</v>
      </c>
      <c r="DA12" s="650"/>
      <c r="DB12" s="650"/>
      <c r="DC12" s="650"/>
      <c r="DD12" s="656">
        <v>711773</v>
      </c>
      <c r="DE12" s="648"/>
      <c r="DF12" s="648"/>
      <c r="DG12" s="648"/>
      <c r="DH12" s="648"/>
      <c r="DI12" s="648"/>
      <c r="DJ12" s="648"/>
      <c r="DK12" s="648"/>
      <c r="DL12" s="648"/>
      <c r="DM12" s="648"/>
      <c r="DN12" s="648"/>
      <c r="DO12" s="648"/>
      <c r="DP12" s="649"/>
      <c r="DQ12" s="656">
        <v>1796811</v>
      </c>
      <c r="DR12" s="648"/>
      <c r="DS12" s="648"/>
      <c r="DT12" s="648"/>
      <c r="DU12" s="648"/>
      <c r="DV12" s="648"/>
      <c r="DW12" s="648"/>
      <c r="DX12" s="648"/>
      <c r="DY12" s="648"/>
      <c r="DZ12" s="648"/>
      <c r="EA12" s="648"/>
      <c r="EB12" s="648"/>
      <c r="EC12" s="657"/>
    </row>
    <row r="13" spans="2:143" ht="11.25" customHeight="1">
      <c r="B13" s="644" t="s">
        <v>252</v>
      </c>
      <c r="C13" s="645"/>
      <c r="D13" s="645"/>
      <c r="E13" s="645"/>
      <c r="F13" s="645"/>
      <c r="G13" s="645"/>
      <c r="H13" s="645"/>
      <c r="I13" s="645"/>
      <c r="J13" s="645"/>
      <c r="K13" s="645"/>
      <c r="L13" s="645"/>
      <c r="M13" s="645"/>
      <c r="N13" s="645"/>
      <c r="O13" s="645"/>
      <c r="P13" s="645"/>
      <c r="Q13" s="646"/>
      <c r="R13" s="647" t="s">
        <v>233</v>
      </c>
      <c r="S13" s="648"/>
      <c r="T13" s="648"/>
      <c r="U13" s="648"/>
      <c r="V13" s="648"/>
      <c r="W13" s="648"/>
      <c r="X13" s="648"/>
      <c r="Y13" s="649"/>
      <c r="Z13" s="650" t="s">
        <v>233</v>
      </c>
      <c r="AA13" s="650"/>
      <c r="AB13" s="650"/>
      <c r="AC13" s="650"/>
      <c r="AD13" s="651" t="s">
        <v>233</v>
      </c>
      <c r="AE13" s="651"/>
      <c r="AF13" s="651"/>
      <c r="AG13" s="651"/>
      <c r="AH13" s="651"/>
      <c r="AI13" s="651"/>
      <c r="AJ13" s="651"/>
      <c r="AK13" s="651"/>
      <c r="AL13" s="652" t="s">
        <v>138</v>
      </c>
      <c r="AM13" s="653"/>
      <c r="AN13" s="653"/>
      <c r="AO13" s="654"/>
      <c r="AP13" s="644" t="s">
        <v>253</v>
      </c>
      <c r="AQ13" s="645"/>
      <c r="AR13" s="645"/>
      <c r="AS13" s="645"/>
      <c r="AT13" s="645"/>
      <c r="AU13" s="645"/>
      <c r="AV13" s="645"/>
      <c r="AW13" s="645"/>
      <c r="AX13" s="645"/>
      <c r="AY13" s="645"/>
      <c r="AZ13" s="645"/>
      <c r="BA13" s="645"/>
      <c r="BB13" s="645"/>
      <c r="BC13" s="645"/>
      <c r="BD13" s="645"/>
      <c r="BE13" s="645"/>
      <c r="BF13" s="646"/>
      <c r="BG13" s="647">
        <v>3429094</v>
      </c>
      <c r="BH13" s="648"/>
      <c r="BI13" s="648"/>
      <c r="BJ13" s="648"/>
      <c r="BK13" s="648"/>
      <c r="BL13" s="648"/>
      <c r="BM13" s="648"/>
      <c r="BN13" s="649"/>
      <c r="BO13" s="650">
        <v>45.2</v>
      </c>
      <c r="BP13" s="650"/>
      <c r="BQ13" s="650"/>
      <c r="BR13" s="650"/>
      <c r="BS13" s="656" t="s">
        <v>233</v>
      </c>
      <c r="BT13" s="648"/>
      <c r="BU13" s="648"/>
      <c r="BV13" s="648"/>
      <c r="BW13" s="648"/>
      <c r="BX13" s="648"/>
      <c r="BY13" s="648"/>
      <c r="BZ13" s="648"/>
      <c r="CA13" s="648"/>
      <c r="CB13" s="657"/>
      <c r="CD13" s="662" t="s">
        <v>254</v>
      </c>
      <c r="CE13" s="663"/>
      <c r="CF13" s="663"/>
      <c r="CG13" s="663"/>
      <c r="CH13" s="663"/>
      <c r="CI13" s="663"/>
      <c r="CJ13" s="663"/>
      <c r="CK13" s="663"/>
      <c r="CL13" s="663"/>
      <c r="CM13" s="663"/>
      <c r="CN13" s="663"/>
      <c r="CO13" s="663"/>
      <c r="CP13" s="663"/>
      <c r="CQ13" s="664"/>
      <c r="CR13" s="647">
        <v>4253214</v>
      </c>
      <c r="CS13" s="648"/>
      <c r="CT13" s="648"/>
      <c r="CU13" s="648"/>
      <c r="CV13" s="648"/>
      <c r="CW13" s="648"/>
      <c r="CX13" s="648"/>
      <c r="CY13" s="649"/>
      <c r="CZ13" s="650">
        <v>6.6</v>
      </c>
      <c r="DA13" s="650"/>
      <c r="DB13" s="650"/>
      <c r="DC13" s="650"/>
      <c r="DD13" s="656">
        <v>2837453</v>
      </c>
      <c r="DE13" s="648"/>
      <c r="DF13" s="648"/>
      <c r="DG13" s="648"/>
      <c r="DH13" s="648"/>
      <c r="DI13" s="648"/>
      <c r="DJ13" s="648"/>
      <c r="DK13" s="648"/>
      <c r="DL13" s="648"/>
      <c r="DM13" s="648"/>
      <c r="DN13" s="648"/>
      <c r="DO13" s="648"/>
      <c r="DP13" s="649"/>
      <c r="DQ13" s="656">
        <v>1648331</v>
      </c>
      <c r="DR13" s="648"/>
      <c r="DS13" s="648"/>
      <c r="DT13" s="648"/>
      <c r="DU13" s="648"/>
      <c r="DV13" s="648"/>
      <c r="DW13" s="648"/>
      <c r="DX13" s="648"/>
      <c r="DY13" s="648"/>
      <c r="DZ13" s="648"/>
      <c r="EA13" s="648"/>
      <c r="EB13" s="648"/>
      <c r="EC13" s="657"/>
    </row>
    <row r="14" spans="2:143" ht="11.25" customHeight="1">
      <c r="B14" s="644" t="s">
        <v>255</v>
      </c>
      <c r="C14" s="645"/>
      <c r="D14" s="645"/>
      <c r="E14" s="645"/>
      <c r="F14" s="645"/>
      <c r="G14" s="645"/>
      <c r="H14" s="645"/>
      <c r="I14" s="645"/>
      <c r="J14" s="645"/>
      <c r="K14" s="645"/>
      <c r="L14" s="645"/>
      <c r="M14" s="645"/>
      <c r="N14" s="645"/>
      <c r="O14" s="645"/>
      <c r="P14" s="645"/>
      <c r="Q14" s="646"/>
      <c r="R14" s="647" t="s">
        <v>233</v>
      </c>
      <c r="S14" s="648"/>
      <c r="T14" s="648"/>
      <c r="U14" s="648"/>
      <c r="V14" s="648"/>
      <c r="W14" s="648"/>
      <c r="X14" s="648"/>
      <c r="Y14" s="649"/>
      <c r="Z14" s="650" t="s">
        <v>233</v>
      </c>
      <c r="AA14" s="650"/>
      <c r="AB14" s="650"/>
      <c r="AC14" s="650"/>
      <c r="AD14" s="651" t="s">
        <v>233</v>
      </c>
      <c r="AE14" s="651"/>
      <c r="AF14" s="651"/>
      <c r="AG14" s="651"/>
      <c r="AH14" s="651"/>
      <c r="AI14" s="651"/>
      <c r="AJ14" s="651"/>
      <c r="AK14" s="651"/>
      <c r="AL14" s="652" t="s">
        <v>233</v>
      </c>
      <c r="AM14" s="653"/>
      <c r="AN14" s="653"/>
      <c r="AO14" s="654"/>
      <c r="AP14" s="644" t="s">
        <v>256</v>
      </c>
      <c r="AQ14" s="645"/>
      <c r="AR14" s="645"/>
      <c r="AS14" s="645"/>
      <c r="AT14" s="645"/>
      <c r="AU14" s="645"/>
      <c r="AV14" s="645"/>
      <c r="AW14" s="645"/>
      <c r="AX14" s="645"/>
      <c r="AY14" s="645"/>
      <c r="AZ14" s="645"/>
      <c r="BA14" s="645"/>
      <c r="BB14" s="645"/>
      <c r="BC14" s="645"/>
      <c r="BD14" s="645"/>
      <c r="BE14" s="645"/>
      <c r="BF14" s="646"/>
      <c r="BG14" s="647">
        <v>298891</v>
      </c>
      <c r="BH14" s="648"/>
      <c r="BI14" s="648"/>
      <c r="BJ14" s="648"/>
      <c r="BK14" s="648"/>
      <c r="BL14" s="648"/>
      <c r="BM14" s="648"/>
      <c r="BN14" s="649"/>
      <c r="BO14" s="650">
        <v>3.9</v>
      </c>
      <c r="BP14" s="650"/>
      <c r="BQ14" s="650"/>
      <c r="BR14" s="650"/>
      <c r="BS14" s="656" t="s">
        <v>233</v>
      </c>
      <c r="BT14" s="648"/>
      <c r="BU14" s="648"/>
      <c r="BV14" s="648"/>
      <c r="BW14" s="648"/>
      <c r="BX14" s="648"/>
      <c r="BY14" s="648"/>
      <c r="BZ14" s="648"/>
      <c r="CA14" s="648"/>
      <c r="CB14" s="657"/>
      <c r="CD14" s="662" t="s">
        <v>257</v>
      </c>
      <c r="CE14" s="663"/>
      <c r="CF14" s="663"/>
      <c r="CG14" s="663"/>
      <c r="CH14" s="663"/>
      <c r="CI14" s="663"/>
      <c r="CJ14" s="663"/>
      <c r="CK14" s="663"/>
      <c r="CL14" s="663"/>
      <c r="CM14" s="663"/>
      <c r="CN14" s="663"/>
      <c r="CO14" s="663"/>
      <c r="CP14" s="663"/>
      <c r="CQ14" s="664"/>
      <c r="CR14" s="647">
        <v>1966809</v>
      </c>
      <c r="CS14" s="648"/>
      <c r="CT14" s="648"/>
      <c r="CU14" s="648"/>
      <c r="CV14" s="648"/>
      <c r="CW14" s="648"/>
      <c r="CX14" s="648"/>
      <c r="CY14" s="649"/>
      <c r="CZ14" s="650">
        <v>3.1</v>
      </c>
      <c r="DA14" s="650"/>
      <c r="DB14" s="650"/>
      <c r="DC14" s="650"/>
      <c r="DD14" s="656">
        <v>104302</v>
      </c>
      <c r="DE14" s="648"/>
      <c r="DF14" s="648"/>
      <c r="DG14" s="648"/>
      <c r="DH14" s="648"/>
      <c r="DI14" s="648"/>
      <c r="DJ14" s="648"/>
      <c r="DK14" s="648"/>
      <c r="DL14" s="648"/>
      <c r="DM14" s="648"/>
      <c r="DN14" s="648"/>
      <c r="DO14" s="648"/>
      <c r="DP14" s="649"/>
      <c r="DQ14" s="656">
        <v>1646518</v>
      </c>
      <c r="DR14" s="648"/>
      <c r="DS14" s="648"/>
      <c r="DT14" s="648"/>
      <c r="DU14" s="648"/>
      <c r="DV14" s="648"/>
      <c r="DW14" s="648"/>
      <c r="DX14" s="648"/>
      <c r="DY14" s="648"/>
      <c r="DZ14" s="648"/>
      <c r="EA14" s="648"/>
      <c r="EB14" s="648"/>
      <c r="EC14" s="657"/>
    </row>
    <row r="15" spans="2:143" ht="11.25" customHeight="1">
      <c r="B15" s="644" t="s">
        <v>258</v>
      </c>
      <c r="C15" s="645"/>
      <c r="D15" s="645"/>
      <c r="E15" s="645"/>
      <c r="F15" s="645"/>
      <c r="G15" s="645"/>
      <c r="H15" s="645"/>
      <c r="I15" s="645"/>
      <c r="J15" s="645"/>
      <c r="K15" s="645"/>
      <c r="L15" s="645"/>
      <c r="M15" s="645"/>
      <c r="N15" s="645"/>
      <c r="O15" s="645"/>
      <c r="P15" s="645"/>
      <c r="Q15" s="646"/>
      <c r="R15" s="647" t="s">
        <v>233</v>
      </c>
      <c r="S15" s="648"/>
      <c r="T15" s="648"/>
      <c r="U15" s="648"/>
      <c r="V15" s="648"/>
      <c r="W15" s="648"/>
      <c r="X15" s="648"/>
      <c r="Y15" s="649"/>
      <c r="Z15" s="650" t="s">
        <v>233</v>
      </c>
      <c r="AA15" s="650"/>
      <c r="AB15" s="650"/>
      <c r="AC15" s="650"/>
      <c r="AD15" s="651" t="s">
        <v>233</v>
      </c>
      <c r="AE15" s="651"/>
      <c r="AF15" s="651"/>
      <c r="AG15" s="651"/>
      <c r="AH15" s="651"/>
      <c r="AI15" s="651"/>
      <c r="AJ15" s="651"/>
      <c r="AK15" s="651"/>
      <c r="AL15" s="652" t="s">
        <v>233</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499855</v>
      </c>
      <c r="BH15" s="648"/>
      <c r="BI15" s="648"/>
      <c r="BJ15" s="648"/>
      <c r="BK15" s="648"/>
      <c r="BL15" s="648"/>
      <c r="BM15" s="648"/>
      <c r="BN15" s="649"/>
      <c r="BO15" s="650">
        <v>6.6</v>
      </c>
      <c r="BP15" s="650"/>
      <c r="BQ15" s="650"/>
      <c r="BR15" s="650"/>
      <c r="BS15" s="656" t="s">
        <v>233</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4562103</v>
      </c>
      <c r="CS15" s="648"/>
      <c r="CT15" s="648"/>
      <c r="CU15" s="648"/>
      <c r="CV15" s="648"/>
      <c r="CW15" s="648"/>
      <c r="CX15" s="648"/>
      <c r="CY15" s="649"/>
      <c r="CZ15" s="650">
        <v>7.1</v>
      </c>
      <c r="DA15" s="650"/>
      <c r="DB15" s="650"/>
      <c r="DC15" s="650"/>
      <c r="DD15" s="656">
        <v>716010</v>
      </c>
      <c r="DE15" s="648"/>
      <c r="DF15" s="648"/>
      <c r="DG15" s="648"/>
      <c r="DH15" s="648"/>
      <c r="DI15" s="648"/>
      <c r="DJ15" s="648"/>
      <c r="DK15" s="648"/>
      <c r="DL15" s="648"/>
      <c r="DM15" s="648"/>
      <c r="DN15" s="648"/>
      <c r="DO15" s="648"/>
      <c r="DP15" s="649"/>
      <c r="DQ15" s="656">
        <v>3220097</v>
      </c>
      <c r="DR15" s="648"/>
      <c r="DS15" s="648"/>
      <c r="DT15" s="648"/>
      <c r="DU15" s="648"/>
      <c r="DV15" s="648"/>
      <c r="DW15" s="648"/>
      <c r="DX15" s="648"/>
      <c r="DY15" s="648"/>
      <c r="DZ15" s="648"/>
      <c r="EA15" s="648"/>
      <c r="EB15" s="648"/>
      <c r="EC15" s="657"/>
    </row>
    <row r="16" spans="2:143" ht="11.25" customHeight="1">
      <c r="B16" s="644" t="s">
        <v>261</v>
      </c>
      <c r="C16" s="645"/>
      <c r="D16" s="645"/>
      <c r="E16" s="645"/>
      <c r="F16" s="645"/>
      <c r="G16" s="645"/>
      <c r="H16" s="645"/>
      <c r="I16" s="645"/>
      <c r="J16" s="645"/>
      <c r="K16" s="645"/>
      <c r="L16" s="645"/>
      <c r="M16" s="645"/>
      <c r="N16" s="645"/>
      <c r="O16" s="645"/>
      <c r="P16" s="645"/>
      <c r="Q16" s="646"/>
      <c r="R16" s="647">
        <v>33000</v>
      </c>
      <c r="S16" s="648"/>
      <c r="T16" s="648"/>
      <c r="U16" s="648"/>
      <c r="V16" s="648"/>
      <c r="W16" s="648"/>
      <c r="X16" s="648"/>
      <c r="Y16" s="649"/>
      <c r="Z16" s="650">
        <v>0</v>
      </c>
      <c r="AA16" s="650"/>
      <c r="AB16" s="650"/>
      <c r="AC16" s="650"/>
      <c r="AD16" s="651">
        <v>33000</v>
      </c>
      <c r="AE16" s="651"/>
      <c r="AF16" s="651"/>
      <c r="AG16" s="651"/>
      <c r="AH16" s="651"/>
      <c r="AI16" s="651"/>
      <c r="AJ16" s="651"/>
      <c r="AK16" s="651"/>
      <c r="AL16" s="652">
        <v>0.1</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233</v>
      </c>
      <c r="BH16" s="648"/>
      <c r="BI16" s="648"/>
      <c r="BJ16" s="648"/>
      <c r="BK16" s="648"/>
      <c r="BL16" s="648"/>
      <c r="BM16" s="648"/>
      <c r="BN16" s="649"/>
      <c r="BO16" s="650" t="s">
        <v>233</v>
      </c>
      <c r="BP16" s="650"/>
      <c r="BQ16" s="650"/>
      <c r="BR16" s="650"/>
      <c r="BS16" s="656" t="s">
        <v>233</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v>577166</v>
      </c>
      <c r="CS16" s="648"/>
      <c r="CT16" s="648"/>
      <c r="CU16" s="648"/>
      <c r="CV16" s="648"/>
      <c r="CW16" s="648"/>
      <c r="CX16" s="648"/>
      <c r="CY16" s="649"/>
      <c r="CZ16" s="650">
        <v>0.9</v>
      </c>
      <c r="DA16" s="650"/>
      <c r="DB16" s="650"/>
      <c r="DC16" s="650"/>
      <c r="DD16" s="656" t="s">
        <v>233</v>
      </c>
      <c r="DE16" s="648"/>
      <c r="DF16" s="648"/>
      <c r="DG16" s="648"/>
      <c r="DH16" s="648"/>
      <c r="DI16" s="648"/>
      <c r="DJ16" s="648"/>
      <c r="DK16" s="648"/>
      <c r="DL16" s="648"/>
      <c r="DM16" s="648"/>
      <c r="DN16" s="648"/>
      <c r="DO16" s="648"/>
      <c r="DP16" s="649"/>
      <c r="DQ16" s="656">
        <v>50254</v>
      </c>
      <c r="DR16" s="648"/>
      <c r="DS16" s="648"/>
      <c r="DT16" s="648"/>
      <c r="DU16" s="648"/>
      <c r="DV16" s="648"/>
      <c r="DW16" s="648"/>
      <c r="DX16" s="648"/>
      <c r="DY16" s="648"/>
      <c r="DZ16" s="648"/>
      <c r="EA16" s="648"/>
      <c r="EB16" s="648"/>
      <c r="EC16" s="657"/>
    </row>
    <row r="17" spans="2:133" ht="11.25" customHeight="1">
      <c r="B17" s="644" t="s">
        <v>264</v>
      </c>
      <c r="C17" s="645"/>
      <c r="D17" s="645"/>
      <c r="E17" s="645"/>
      <c r="F17" s="645"/>
      <c r="G17" s="645"/>
      <c r="H17" s="645"/>
      <c r="I17" s="645"/>
      <c r="J17" s="645"/>
      <c r="K17" s="645"/>
      <c r="L17" s="645"/>
      <c r="M17" s="645"/>
      <c r="N17" s="645"/>
      <c r="O17" s="645"/>
      <c r="P17" s="645"/>
      <c r="Q17" s="646"/>
      <c r="R17" s="647">
        <v>26468</v>
      </c>
      <c r="S17" s="648"/>
      <c r="T17" s="648"/>
      <c r="U17" s="648"/>
      <c r="V17" s="648"/>
      <c r="W17" s="648"/>
      <c r="X17" s="648"/>
      <c r="Y17" s="649"/>
      <c r="Z17" s="650">
        <v>0</v>
      </c>
      <c r="AA17" s="650"/>
      <c r="AB17" s="650"/>
      <c r="AC17" s="650"/>
      <c r="AD17" s="651">
        <v>26468</v>
      </c>
      <c r="AE17" s="651"/>
      <c r="AF17" s="651"/>
      <c r="AG17" s="651"/>
      <c r="AH17" s="651"/>
      <c r="AI17" s="651"/>
      <c r="AJ17" s="651"/>
      <c r="AK17" s="651"/>
      <c r="AL17" s="652">
        <v>0.1</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233</v>
      </c>
      <c r="BH17" s="648"/>
      <c r="BI17" s="648"/>
      <c r="BJ17" s="648"/>
      <c r="BK17" s="648"/>
      <c r="BL17" s="648"/>
      <c r="BM17" s="648"/>
      <c r="BN17" s="649"/>
      <c r="BO17" s="650" t="s">
        <v>233</v>
      </c>
      <c r="BP17" s="650"/>
      <c r="BQ17" s="650"/>
      <c r="BR17" s="650"/>
      <c r="BS17" s="656" t="s">
        <v>233</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7123788</v>
      </c>
      <c r="CS17" s="648"/>
      <c r="CT17" s="648"/>
      <c r="CU17" s="648"/>
      <c r="CV17" s="648"/>
      <c r="CW17" s="648"/>
      <c r="CX17" s="648"/>
      <c r="CY17" s="649"/>
      <c r="CZ17" s="650">
        <v>11.1</v>
      </c>
      <c r="DA17" s="650"/>
      <c r="DB17" s="650"/>
      <c r="DC17" s="650"/>
      <c r="DD17" s="656" t="s">
        <v>233</v>
      </c>
      <c r="DE17" s="648"/>
      <c r="DF17" s="648"/>
      <c r="DG17" s="648"/>
      <c r="DH17" s="648"/>
      <c r="DI17" s="648"/>
      <c r="DJ17" s="648"/>
      <c r="DK17" s="648"/>
      <c r="DL17" s="648"/>
      <c r="DM17" s="648"/>
      <c r="DN17" s="648"/>
      <c r="DO17" s="648"/>
      <c r="DP17" s="649"/>
      <c r="DQ17" s="656">
        <v>7123788</v>
      </c>
      <c r="DR17" s="648"/>
      <c r="DS17" s="648"/>
      <c r="DT17" s="648"/>
      <c r="DU17" s="648"/>
      <c r="DV17" s="648"/>
      <c r="DW17" s="648"/>
      <c r="DX17" s="648"/>
      <c r="DY17" s="648"/>
      <c r="DZ17" s="648"/>
      <c r="EA17" s="648"/>
      <c r="EB17" s="648"/>
      <c r="EC17" s="657"/>
    </row>
    <row r="18" spans="2:133" ht="11.25" customHeight="1">
      <c r="B18" s="644" t="s">
        <v>267</v>
      </c>
      <c r="C18" s="645"/>
      <c r="D18" s="645"/>
      <c r="E18" s="645"/>
      <c r="F18" s="645"/>
      <c r="G18" s="645"/>
      <c r="H18" s="645"/>
      <c r="I18" s="645"/>
      <c r="J18" s="645"/>
      <c r="K18" s="645"/>
      <c r="L18" s="645"/>
      <c r="M18" s="645"/>
      <c r="N18" s="645"/>
      <c r="O18" s="645"/>
      <c r="P18" s="645"/>
      <c r="Q18" s="646"/>
      <c r="R18" s="647">
        <v>48950</v>
      </c>
      <c r="S18" s="648"/>
      <c r="T18" s="648"/>
      <c r="U18" s="648"/>
      <c r="V18" s="648"/>
      <c r="W18" s="648"/>
      <c r="X18" s="648"/>
      <c r="Y18" s="649"/>
      <c r="Z18" s="650">
        <v>0.1</v>
      </c>
      <c r="AA18" s="650"/>
      <c r="AB18" s="650"/>
      <c r="AC18" s="650"/>
      <c r="AD18" s="651">
        <v>48950</v>
      </c>
      <c r="AE18" s="651"/>
      <c r="AF18" s="651"/>
      <c r="AG18" s="651"/>
      <c r="AH18" s="651"/>
      <c r="AI18" s="651"/>
      <c r="AJ18" s="651"/>
      <c r="AK18" s="651"/>
      <c r="AL18" s="652">
        <v>0.2</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233</v>
      </c>
      <c r="BH18" s="648"/>
      <c r="BI18" s="648"/>
      <c r="BJ18" s="648"/>
      <c r="BK18" s="648"/>
      <c r="BL18" s="648"/>
      <c r="BM18" s="648"/>
      <c r="BN18" s="649"/>
      <c r="BO18" s="650" t="s">
        <v>138</v>
      </c>
      <c r="BP18" s="650"/>
      <c r="BQ18" s="650"/>
      <c r="BR18" s="650"/>
      <c r="BS18" s="656" t="s">
        <v>233</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233</v>
      </c>
      <c r="CS18" s="648"/>
      <c r="CT18" s="648"/>
      <c r="CU18" s="648"/>
      <c r="CV18" s="648"/>
      <c r="CW18" s="648"/>
      <c r="CX18" s="648"/>
      <c r="CY18" s="649"/>
      <c r="CZ18" s="650" t="s">
        <v>233</v>
      </c>
      <c r="DA18" s="650"/>
      <c r="DB18" s="650"/>
      <c r="DC18" s="650"/>
      <c r="DD18" s="656" t="s">
        <v>233</v>
      </c>
      <c r="DE18" s="648"/>
      <c r="DF18" s="648"/>
      <c r="DG18" s="648"/>
      <c r="DH18" s="648"/>
      <c r="DI18" s="648"/>
      <c r="DJ18" s="648"/>
      <c r="DK18" s="648"/>
      <c r="DL18" s="648"/>
      <c r="DM18" s="648"/>
      <c r="DN18" s="648"/>
      <c r="DO18" s="648"/>
      <c r="DP18" s="649"/>
      <c r="DQ18" s="656" t="s">
        <v>233</v>
      </c>
      <c r="DR18" s="648"/>
      <c r="DS18" s="648"/>
      <c r="DT18" s="648"/>
      <c r="DU18" s="648"/>
      <c r="DV18" s="648"/>
      <c r="DW18" s="648"/>
      <c r="DX18" s="648"/>
      <c r="DY18" s="648"/>
      <c r="DZ18" s="648"/>
      <c r="EA18" s="648"/>
      <c r="EB18" s="648"/>
      <c r="EC18" s="657"/>
    </row>
    <row r="19" spans="2:133" ht="11.25" customHeight="1">
      <c r="B19" s="644" t="s">
        <v>270</v>
      </c>
      <c r="C19" s="645"/>
      <c r="D19" s="645"/>
      <c r="E19" s="645"/>
      <c r="F19" s="645"/>
      <c r="G19" s="645"/>
      <c r="H19" s="645"/>
      <c r="I19" s="645"/>
      <c r="J19" s="645"/>
      <c r="K19" s="645"/>
      <c r="L19" s="645"/>
      <c r="M19" s="645"/>
      <c r="N19" s="645"/>
      <c r="O19" s="645"/>
      <c r="P19" s="645"/>
      <c r="Q19" s="646"/>
      <c r="R19" s="647">
        <v>29797</v>
      </c>
      <c r="S19" s="648"/>
      <c r="T19" s="648"/>
      <c r="U19" s="648"/>
      <c r="V19" s="648"/>
      <c r="W19" s="648"/>
      <c r="X19" s="648"/>
      <c r="Y19" s="649"/>
      <c r="Z19" s="650">
        <v>0</v>
      </c>
      <c r="AA19" s="650"/>
      <c r="AB19" s="650"/>
      <c r="AC19" s="650"/>
      <c r="AD19" s="651">
        <v>29797</v>
      </c>
      <c r="AE19" s="651"/>
      <c r="AF19" s="651"/>
      <c r="AG19" s="651"/>
      <c r="AH19" s="651"/>
      <c r="AI19" s="651"/>
      <c r="AJ19" s="651"/>
      <c r="AK19" s="651"/>
      <c r="AL19" s="652">
        <v>0.1</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v>333153</v>
      </c>
      <c r="BH19" s="648"/>
      <c r="BI19" s="648"/>
      <c r="BJ19" s="648"/>
      <c r="BK19" s="648"/>
      <c r="BL19" s="648"/>
      <c r="BM19" s="648"/>
      <c r="BN19" s="649"/>
      <c r="BO19" s="650">
        <v>4.4000000000000004</v>
      </c>
      <c r="BP19" s="650"/>
      <c r="BQ19" s="650"/>
      <c r="BR19" s="650"/>
      <c r="BS19" s="656" t="s">
        <v>233</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233</v>
      </c>
      <c r="CS19" s="648"/>
      <c r="CT19" s="648"/>
      <c r="CU19" s="648"/>
      <c r="CV19" s="648"/>
      <c r="CW19" s="648"/>
      <c r="CX19" s="648"/>
      <c r="CY19" s="649"/>
      <c r="CZ19" s="650" t="s">
        <v>273</v>
      </c>
      <c r="DA19" s="650"/>
      <c r="DB19" s="650"/>
      <c r="DC19" s="650"/>
      <c r="DD19" s="656" t="s">
        <v>273</v>
      </c>
      <c r="DE19" s="648"/>
      <c r="DF19" s="648"/>
      <c r="DG19" s="648"/>
      <c r="DH19" s="648"/>
      <c r="DI19" s="648"/>
      <c r="DJ19" s="648"/>
      <c r="DK19" s="648"/>
      <c r="DL19" s="648"/>
      <c r="DM19" s="648"/>
      <c r="DN19" s="648"/>
      <c r="DO19" s="648"/>
      <c r="DP19" s="649"/>
      <c r="DQ19" s="656" t="s">
        <v>233</v>
      </c>
      <c r="DR19" s="648"/>
      <c r="DS19" s="648"/>
      <c r="DT19" s="648"/>
      <c r="DU19" s="648"/>
      <c r="DV19" s="648"/>
      <c r="DW19" s="648"/>
      <c r="DX19" s="648"/>
      <c r="DY19" s="648"/>
      <c r="DZ19" s="648"/>
      <c r="EA19" s="648"/>
      <c r="EB19" s="648"/>
      <c r="EC19" s="657"/>
    </row>
    <row r="20" spans="2:133" ht="11.25" customHeight="1">
      <c r="B20" s="644" t="s">
        <v>274</v>
      </c>
      <c r="C20" s="645"/>
      <c r="D20" s="645"/>
      <c r="E20" s="645"/>
      <c r="F20" s="645"/>
      <c r="G20" s="645"/>
      <c r="H20" s="645"/>
      <c r="I20" s="645"/>
      <c r="J20" s="645"/>
      <c r="K20" s="645"/>
      <c r="L20" s="645"/>
      <c r="M20" s="645"/>
      <c r="N20" s="645"/>
      <c r="O20" s="645"/>
      <c r="P20" s="645"/>
      <c r="Q20" s="646"/>
      <c r="R20" s="647">
        <v>14660</v>
      </c>
      <c r="S20" s="648"/>
      <c r="T20" s="648"/>
      <c r="U20" s="648"/>
      <c r="V20" s="648"/>
      <c r="W20" s="648"/>
      <c r="X20" s="648"/>
      <c r="Y20" s="649"/>
      <c r="Z20" s="650">
        <v>0</v>
      </c>
      <c r="AA20" s="650"/>
      <c r="AB20" s="650"/>
      <c r="AC20" s="650"/>
      <c r="AD20" s="651">
        <v>14660</v>
      </c>
      <c r="AE20" s="651"/>
      <c r="AF20" s="651"/>
      <c r="AG20" s="651"/>
      <c r="AH20" s="651"/>
      <c r="AI20" s="651"/>
      <c r="AJ20" s="651"/>
      <c r="AK20" s="651"/>
      <c r="AL20" s="652">
        <v>0</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v>333153</v>
      </c>
      <c r="BH20" s="648"/>
      <c r="BI20" s="648"/>
      <c r="BJ20" s="648"/>
      <c r="BK20" s="648"/>
      <c r="BL20" s="648"/>
      <c r="BM20" s="648"/>
      <c r="BN20" s="649"/>
      <c r="BO20" s="650">
        <v>4.4000000000000004</v>
      </c>
      <c r="BP20" s="650"/>
      <c r="BQ20" s="650"/>
      <c r="BR20" s="650"/>
      <c r="BS20" s="656" t="s">
        <v>233</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64388013</v>
      </c>
      <c r="CS20" s="648"/>
      <c r="CT20" s="648"/>
      <c r="CU20" s="648"/>
      <c r="CV20" s="648"/>
      <c r="CW20" s="648"/>
      <c r="CX20" s="648"/>
      <c r="CY20" s="649"/>
      <c r="CZ20" s="650">
        <v>100</v>
      </c>
      <c r="DA20" s="650"/>
      <c r="DB20" s="650"/>
      <c r="DC20" s="650"/>
      <c r="DD20" s="656">
        <v>7249313</v>
      </c>
      <c r="DE20" s="648"/>
      <c r="DF20" s="648"/>
      <c r="DG20" s="648"/>
      <c r="DH20" s="648"/>
      <c r="DI20" s="648"/>
      <c r="DJ20" s="648"/>
      <c r="DK20" s="648"/>
      <c r="DL20" s="648"/>
      <c r="DM20" s="648"/>
      <c r="DN20" s="648"/>
      <c r="DO20" s="648"/>
      <c r="DP20" s="649"/>
      <c r="DQ20" s="656">
        <v>36531962</v>
      </c>
      <c r="DR20" s="648"/>
      <c r="DS20" s="648"/>
      <c r="DT20" s="648"/>
      <c r="DU20" s="648"/>
      <c r="DV20" s="648"/>
      <c r="DW20" s="648"/>
      <c r="DX20" s="648"/>
      <c r="DY20" s="648"/>
      <c r="DZ20" s="648"/>
      <c r="EA20" s="648"/>
      <c r="EB20" s="648"/>
      <c r="EC20" s="657"/>
    </row>
    <row r="21" spans="2:133" ht="11.25" customHeight="1">
      <c r="B21" s="644" t="s">
        <v>277</v>
      </c>
      <c r="C21" s="645"/>
      <c r="D21" s="645"/>
      <c r="E21" s="645"/>
      <c r="F21" s="645"/>
      <c r="G21" s="645"/>
      <c r="H21" s="645"/>
      <c r="I21" s="645"/>
      <c r="J21" s="645"/>
      <c r="K21" s="645"/>
      <c r="L21" s="645"/>
      <c r="M21" s="645"/>
      <c r="N21" s="645"/>
      <c r="O21" s="645"/>
      <c r="P21" s="645"/>
      <c r="Q21" s="646"/>
      <c r="R21" s="647">
        <v>4493</v>
      </c>
      <c r="S21" s="648"/>
      <c r="T21" s="648"/>
      <c r="U21" s="648"/>
      <c r="V21" s="648"/>
      <c r="W21" s="648"/>
      <c r="X21" s="648"/>
      <c r="Y21" s="649"/>
      <c r="Z21" s="650">
        <v>0</v>
      </c>
      <c r="AA21" s="650"/>
      <c r="AB21" s="650"/>
      <c r="AC21" s="650"/>
      <c r="AD21" s="651">
        <v>4493</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v>20760</v>
      </c>
      <c r="BH21" s="648"/>
      <c r="BI21" s="648"/>
      <c r="BJ21" s="648"/>
      <c r="BK21" s="648"/>
      <c r="BL21" s="648"/>
      <c r="BM21" s="648"/>
      <c r="BN21" s="649"/>
      <c r="BO21" s="650">
        <v>0.3</v>
      </c>
      <c r="BP21" s="650"/>
      <c r="BQ21" s="650"/>
      <c r="BR21" s="650"/>
      <c r="BS21" s="656" t="s">
        <v>233</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279</v>
      </c>
      <c r="C22" s="645"/>
      <c r="D22" s="645"/>
      <c r="E22" s="645"/>
      <c r="F22" s="645"/>
      <c r="G22" s="645"/>
      <c r="H22" s="645"/>
      <c r="I22" s="645"/>
      <c r="J22" s="645"/>
      <c r="K22" s="645"/>
      <c r="L22" s="645"/>
      <c r="M22" s="645"/>
      <c r="N22" s="645"/>
      <c r="O22" s="645"/>
      <c r="P22" s="645"/>
      <c r="Q22" s="646"/>
      <c r="R22" s="647">
        <v>22948594</v>
      </c>
      <c r="S22" s="648"/>
      <c r="T22" s="648"/>
      <c r="U22" s="648"/>
      <c r="V22" s="648"/>
      <c r="W22" s="648"/>
      <c r="X22" s="648"/>
      <c r="Y22" s="649"/>
      <c r="Z22" s="650">
        <v>33.799999999999997</v>
      </c>
      <c r="AA22" s="650"/>
      <c r="AB22" s="650"/>
      <c r="AC22" s="650"/>
      <c r="AD22" s="651">
        <v>20544820</v>
      </c>
      <c r="AE22" s="651"/>
      <c r="AF22" s="651"/>
      <c r="AG22" s="651"/>
      <c r="AH22" s="651"/>
      <c r="AI22" s="651"/>
      <c r="AJ22" s="651"/>
      <c r="AK22" s="651"/>
      <c r="AL22" s="652">
        <v>67.7</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273</v>
      </c>
      <c r="BH22" s="648"/>
      <c r="BI22" s="648"/>
      <c r="BJ22" s="648"/>
      <c r="BK22" s="648"/>
      <c r="BL22" s="648"/>
      <c r="BM22" s="648"/>
      <c r="BN22" s="649"/>
      <c r="BO22" s="650" t="s">
        <v>233</v>
      </c>
      <c r="BP22" s="650"/>
      <c r="BQ22" s="650"/>
      <c r="BR22" s="650"/>
      <c r="BS22" s="656" t="s">
        <v>233</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282</v>
      </c>
      <c r="C23" s="645"/>
      <c r="D23" s="645"/>
      <c r="E23" s="645"/>
      <c r="F23" s="645"/>
      <c r="G23" s="645"/>
      <c r="H23" s="645"/>
      <c r="I23" s="645"/>
      <c r="J23" s="645"/>
      <c r="K23" s="645"/>
      <c r="L23" s="645"/>
      <c r="M23" s="645"/>
      <c r="N23" s="645"/>
      <c r="O23" s="645"/>
      <c r="P23" s="645"/>
      <c r="Q23" s="646"/>
      <c r="R23" s="647">
        <v>20544820</v>
      </c>
      <c r="S23" s="648"/>
      <c r="T23" s="648"/>
      <c r="U23" s="648"/>
      <c r="V23" s="648"/>
      <c r="W23" s="648"/>
      <c r="X23" s="648"/>
      <c r="Y23" s="649"/>
      <c r="Z23" s="650">
        <v>30.3</v>
      </c>
      <c r="AA23" s="650"/>
      <c r="AB23" s="650"/>
      <c r="AC23" s="650"/>
      <c r="AD23" s="651">
        <v>20544820</v>
      </c>
      <c r="AE23" s="651"/>
      <c r="AF23" s="651"/>
      <c r="AG23" s="651"/>
      <c r="AH23" s="651"/>
      <c r="AI23" s="651"/>
      <c r="AJ23" s="651"/>
      <c r="AK23" s="651"/>
      <c r="AL23" s="652">
        <v>67.7</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v>312393</v>
      </c>
      <c r="BH23" s="648"/>
      <c r="BI23" s="648"/>
      <c r="BJ23" s="648"/>
      <c r="BK23" s="648"/>
      <c r="BL23" s="648"/>
      <c r="BM23" s="648"/>
      <c r="BN23" s="649"/>
      <c r="BO23" s="650">
        <v>4.0999999999999996</v>
      </c>
      <c r="BP23" s="650"/>
      <c r="BQ23" s="650"/>
      <c r="BR23" s="650"/>
      <c r="BS23" s="656" t="s">
        <v>233</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c r="B24" s="644" t="s">
        <v>289</v>
      </c>
      <c r="C24" s="645"/>
      <c r="D24" s="645"/>
      <c r="E24" s="645"/>
      <c r="F24" s="645"/>
      <c r="G24" s="645"/>
      <c r="H24" s="645"/>
      <c r="I24" s="645"/>
      <c r="J24" s="645"/>
      <c r="K24" s="645"/>
      <c r="L24" s="645"/>
      <c r="M24" s="645"/>
      <c r="N24" s="645"/>
      <c r="O24" s="645"/>
      <c r="P24" s="645"/>
      <c r="Q24" s="646"/>
      <c r="R24" s="647">
        <v>2403774</v>
      </c>
      <c r="S24" s="648"/>
      <c r="T24" s="648"/>
      <c r="U24" s="648"/>
      <c r="V24" s="648"/>
      <c r="W24" s="648"/>
      <c r="X24" s="648"/>
      <c r="Y24" s="649"/>
      <c r="Z24" s="650">
        <v>3.5</v>
      </c>
      <c r="AA24" s="650"/>
      <c r="AB24" s="650"/>
      <c r="AC24" s="650"/>
      <c r="AD24" s="651" t="s">
        <v>233</v>
      </c>
      <c r="AE24" s="651"/>
      <c r="AF24" s="651"/>
      <c r="AG24" s="651"/>
      <c r="AH24" s="651"/>
      <c r="AI24" s="651"/>
      <c r="AJ24" s="651"/>
      <c r="AK24" s="651"/>
      <c r="AL24" s="652" t="s">
        <v>233</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233</v>
      </c>
      <c r="BH24" s="648"/>
      <c r="BI24" s="648"/>
      <c r="BJ24" s="648"/>
      <c r="BK24" s="648"/>
      <c r="BL24" s="648"/>
      <c r="BM24" s="648"/>
      <c r="BN24" s="649"/>
      <c r="BO24" s="650" t="s">
        <v>233</v>
      </c>
      <c r="BP24" s="650"/>
      <c r="BQ24" s="650"/>
      <c r="BR24" s="650"/>
      <c r="BS24" s="656" t="s">
        <v>233</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25983173</v>
      </c>
      <c r="CS24" s="637"/>
      <c r="CT24" s="637"/>
      <c r="CU24" s="637"/>
      <c r="CV24" s="637"/>
      <c r="CW24" s="637"/>
      <c r="CX24" s="637"/>
      <c r="CY24" s="638"/>
      <c r="CZ24" s="641">
        <v>40.4</v>
      </c>
      <c r="DA24" s="642"/>
      <c r="DB24" s="642"/>
      <c r="DC24" s="661"/>
      <c r="DD24" s="686">
        <v>17668561</v>
      </c>
      <c r="DE24" s="637"/>
      <c r="DF24" s="637"/>
      <c r="DG24" s="637"/>
      <c r="DH24" s="637"/>
      <c r="DI24" s="637"/>
      <c r="DJ24" s="637"/>
      <c r="DK24" s="638"/>
      <c r="DL24" s="686">
        <v>17087265</v>
      </c>
      <c r="DM24" s="637"/>
      <c r="DN24" s="637"/>
      <c r="DO24" s="637"/>
      <c r="DP24" s="637"/>
      <c r="DQ24" s="637"/>
      <c r="DR24" s="637"/>
      <c r="DS24" s="637"/>
      <c r="DT24" s="637"/>
      <c r="DU24" s="637"/>
      <c r="DV24" s="638"/>
      <c r="DW24" s="641">
        <v>54.6</v>
      </c>
      <c r="DX24" s="642"/>
      <c r="DY24" s="642"/>
      <c r="DZ24" s="642"/>
      <c r="EA24" s="642"/>
      <c r="EB24" s="642"/>
      <c r="EC24" s="643"/>
    </row>
    <row r="25" spans="2:133" ht="11.25" customHeight="1">
      <c r="B25" s="644" t="s">
        <v>292</v>
      </c>
      <c r="C25" s="645"/>
      <c r="D25" s="645"/>
      <c r="E25" s="645"/>
      <c r="F25" s="645"/>
      <c r="G25" s="645"/>
      <c r="H25" s="645"/>
      <c r="I25" s="645"/>
      <c r="J25" s="645"/>
      <c r="K25" s="645"/>
      <c r="L25" s="645"/>
      <c r="M25" s="645"/>
      <c r="N25" s="645"/>
      <c r="O25" s="645"/>
      <c r="P25" s="645"/>
      <c r="Q25" s="646"/>
      <c r="R25" s="647" t="s">
        <v>233</v>
      </c>
      <c r="S25" s="648"/>
      <c r="T25" s="648"/>
      <c r="U25" s="648"/>
      <c r="V25" s="648"/>
      <c r="W25" s="648"/>
      <c r="X25" s="648"/>
      <c r="Y25" s="649"/>
      <c r="Z25" s="650" t="s">
        <v>138</v>
      </c>
      <c r="AA25" s="650"/>
      <c r="AB25" s="650"/>
      <c r="AC25" s="650"/>
      <c r="AD25" s="651" t="s">
        <v>233</v>
      </c>
      <c r="AE25" s="651"/>
      <c r="AF25" s="651"/>
      <c r="AG25" s="651"/>
      <c r="AH25" s="651"/>
      <c r="AI25" s="651"/>
      <c r="AJ25" s="651"/>
      <c r="AK25" s="651"/>
      <c r="AL25" s="652" t="s">
        <v>233</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233</v>
      </c>
      <c r="BH25" s="648"/>
      <c r="BI25" s="648"/>
      <c r="BJ25" s="648"/>
      <c r="BK25" s="648"/>
      <c r="BL25" s="648"/>
      <c r="BM25" s="648"/>
      <c r="BN25" s="649"/>
      <c r="BO25" s="650" t="s">
        <v>233</v>
      </c>
      <c r="BP25" s="650"/>
      <c r="BQ25" s="650"/>
      <c r="BR25" s="650"/>
      <c r="BS25" s="656" t="s">
        <v>233</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7782444</v>
      </c>
      <c r="CS25" s="683"/>
      <c r="CT25" s="683"/>
      <c r="CU25" s="683"/>
      <c r="CV25" s="683"/>
      <c r="CW25" s="683"/>
      <c r="CX25" s="683"/>
      <c r="CY25" s="684"/>
      <c r="CZ25" s="652">
        <v>12.1</v>
      </c>
      <c r="DA25" s="681"/>
      <c r="DB25" s="681"/>
      <c r="DC25" s="685"/>
      <c r="DD25" s="656">
        <v>7275033</v>
      </c>
      <c r="DE25" s="683"/>
      <c r="DF25" s="683"/>
      <c r="DG25" s="683"/>
      <c r="DH25" s="683"/>
      <c r="DI25" s="683"/>
      <c r="DJ25" s="683"/>
      <c r="DK25" s="684"/>
      <c r="DL25" s="656">
        <v>6742437</v>
      </c>
      <c r="DM25" s="683"/>
      <c r="DN25" s="683"/>
      <c r="DO25" s="683"/>
      <c r="DP25" s="683"/>
      <c r="DQ25" s="683"/>
      <c r="DR25" s="683"/>
      <c r="DS25" s="683"/>
      <c r="DT25" s="683"/>
      <c r="DU25" s="683"/>
      <c r="DV25" s="684"/>
      <c r="DW25" s="652">
        <v>21.6</v>
      </c>
      <c r="DX25" s="681"/>
      <c r="DY25" s="681"/>
      <c r="DZ25" s="681"/>
      <c r="EA25" s="681"/>
      <c r="EB25" s="681"/>
      <c r="EC25" s="682"/>
    </row>
    <row r="26" spans="2:133" ht="11.25" customHeight="1">
      <c r="B26" s="644" t="s">
        <v>295</v>
      </c>
      <c r="C26" s="645"/>
      <c r="D26" s="645"/>
      <c r="E26" s="645"/>
      <c r="F26" s="645"/>
      <c r="G26" s="645"/>
      <c r="H26" s="645"/>
      <c r="I26" s="645"/>
      <c r="J26" s="645"/>
      <c r="K26" s="645"/>
      <c r="L26" s="645"/>
      <c r="M26" s="645"/>
      <c r="N26" s="645"/>
      <c r="O26" s="645"/>
      <c r="P26" s="645"/>
      <c r="Q26" s="646"/>
      <c r="R26" s="647">
        <v>32993866</v>
      </c>
      <c r="S26" s="648"/>
      <c r="T26" s="648"/>
      <c r="U26" s="648"/>
      <c r="V26" s="648"/>
      <c r="W26" s="648"/>
      <c r="X26" s="648"/>
      <c r="Y26" s="649"/>
      <c r="Z26" s="650">
        <v>48.6</v>
      </c>
      <c r="AA26" s="650"/>
      <c r="AB26" s="650"/>
      <c r="AC26" s="650"/>
      <c r="AD26" s="651">
        <v>30277699</v>
      </c>
      <c r="AE26" s="651"/>
      <c r="AF26" s="651"/>
      <c r="AG26" s="651"/>
      <c r="AH26" s="651"/>
      <c r="AI26" s="651"/>
      <c r="AJ26" s="651"/>
      <c r="AK26" s="651"/>
      <c r="AL26" s="652">
        <v>99.7</v>
      </c>
      <c r="AM26" s="653"/>
      <c r="AN26" s="653"/>
      <c r="AO26" s="654"/>
      <c r="AP26" s="666" t="s">
        <v>296</v>
      </c>
      <c r="AQ26" s="696"/>
      <c r="AR26" s="696"/>
      <c r="AS26" s="696"/>
      <c r="AT26" s="696"/>
      <c r="AU26" s="696"/>
      <c r="AV26" s="696"/>
      <c r="AW26" s="696"/>
      <c r="AX26" s="696"/>
      <c r="AY26" s="696"/>
      <c r="AZ26" s="696"/>
      <c r="BA26" s="696"/>
      <c r="BB26" s="696"/>
      <c r="BC26" s="696"/>
      <c r="BD26" s="696"/>
      <c r="BE26" s="696"/>
      <c r="BF26" s="668"/>
      <c r="BG26" s="647" t="s">
        <v>233</v>
      </c>
      <c r="BH26" s="648"/>
      <c r="BI26" s="648"/>
      <c r="BJ26" s="648"/>
      <c r="BK26" s="648"/>
      <c r="BL26" s="648"/>
      <c r="BM26" s="648"/>
      <c r="BN26" s="649"/>
      <c r="BO26" s="650" t="s">
        <v>233</v>
      </c>
      <c r="BP26" s="650"/>
      <c r="BQ26" s="650"/>
      <c r="BR26" s="650"/>
      <c r="BS26" s="656" t="s">
        <v>233</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4316873</v>
      </c>
      <c r="CS26" s="648"/>
      <c r="CT26" s="648"/>
      <c r="CU26" s="648"/>
      <c r="CV26" s="648"/>
      <c r="CW26" s="648"/>
      <c r="CX26" s="648"/>
      <c r="CY26" s="649"/>
      <c r="CZ26" s="652">
        <v>6.7</v>
      </c>
      <c r="DA26" s="681"/>
      <c r="DB26" s="681"/>
      <c r="DC26" s="685"/>
      <c r="DD26" s="656">
        <v>4015657</v>
      </c>
      <c r="DE26" s="648"/>
      <c r="DF26" s="648"/>
      <c r="DG26" s="648"/>
      <c r="DH26" s="648"/>
      <c r="DI26" s="648"/>
      <c r="DJ26" s="648"/>
      <c r="DK26" s="649"/>
      <c r="DL26" s="656" t="s">
        <v>233</v>
      </c>
      <c r="DM26" s="648"/>
      <c r="DN26" s="648"/>
      <c r="DO26" s="648"/>
      <c r="DP26" s="648"/>
      <c r="DQ26" s="648"/>
      <c r="DR26" s="648"/>
      <c r="DS26" s="648"/>
      <c r="DT26" s="648"/>
      <c r="DU26" s="648"/>
      <c r="DV26" s="649"/>
      <c r="DW26" s="652" t="s">
        <v>233</v>
      </c>
      <c r="DX26" s="681"/>
      <c r="DY26" s="681"/>
      <c r="DZ26" s="681"/>
      <c r="EA26" s="681"/>
      <c r="EB26" s="681"/>
      <c r="EC26" s="682"/>
    </row>
    <row r="27" spans="2:133" ht="11.25" customHeight="1">
      <c r="B27" s="644" t="s">
        <v>298</v>
      </c>
      <c r="C27" s="645"/>
      <c r="D27" s="645"/>
      <c r="E27" s="645"/>
      <c r="F27" s="645"/>
      <c r="G27" s="645"/>
      <c r="H27" s="645"/>
      <c r="I27" s="645"/>
      <c r="J27" s="645"/>
      <c r="K27" s="645"/>
      <c r="L27" s="645"/>
      <c r="M27" s="645"/>
      <c r="N27" s="645"/>
      <c r="O27" s="645"/>
      <c r="P27" s="645"/>
      <c r="Q27" s="646"/>
      <c r="R27" s="647">
        <v>6277</v>
      </c>
      <c r="S27" s="648"/>
      <c r="T27" s="648"/>
      <c r="U27" s="648"/>
      <c r="V27" s="648"/>
      <c r="W27" s="648"/>
      <c r="X27" s="648"/>
      <c r="Y27" s="649"/>
      <c r="Z27" s="650">
        <v>0</v>
      </c>
      <c r="AA27" s="650"/>
      <c r="AB27" s="650"/>
      <c r="AC27" s="650"/>
      <c r="AD27" s="651">
        <v>6277</v>
      </c>
      <c r="AE27" s="651"/>
      <c r="AF27" s="651"/>
      <c r="AG27" s="651"/>
      <c r="AH27" s="651"/>
      <c r="AI27" s="651"/>
      <c r="AJ27" s="651"/>
      <c r="AK27" s="651"/>
      <c r="AL27" s="652">
        <v>0</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7592794</v>
      </c>
      <c r="BH27" s="648"/>
      <c r="BI27" s="648"/>
      <c r="BJ27" s="648"/>
      <c r="BK27" s="648"/>
      <c r="BL27" s="648"/>
      <c r="BM27" s="648"/>
      <c r="BN27" s="649"/>
      <c r="BO27" s="650">
        <v>100</v>
      </c>
      <c r="BP27" s="650"/>
      <c r="BQ27" s="650"/>
      <c r="BR27" s="650"/>
      <c r="BS27" s="656">
        <v>76848</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11076941</v>
      </c>
      <c r="CS27" s="683"/>
      <c r="CT27" s="683"/>
      <c r="CU27" s="683"/>
      <c r="CV27" s="683"/>
      <c r="CW27" s="683"/>
      <c r="CX27" s="683"/>
      <c r="CY27" s="684"/>
      <c r="CZ27" s="652">
        <v>17.2</v>
      </c>
      <c r="DA27" s="681"/>
      <c r="DB27" s="681"/>
      <c r="DC27" s="685"/>
      <c r="DD27" s="656">
        <v>3269740</v>
      </c>
      <c r="DE27" s="683"/>
      <c r="DF27" s="683"/>
      <c r="DG27" s="683"/>
      <c r="DH27" s="683"/>
      <c r="DI27" s="683"/>
      <c r="DJ27" s="683"/>
      <c r="DK27" s="684"/>
      <c r="DL27" s="656">
        <v>3221040</v>
      </c>
      <c r="DM27" s="683"/>
      <c r="DN27" s="683"/>
      <c r="DO27" s="683"/>
      <c r="DP27" s="683"/>
      <c r="DQ27" s="683"/>
      <c r="DR27" s="683"/>
      <c r="DS27" s="683"/>
      <c r="DT27" s="683"/>
      <c r="DU27" s="683"/>
      <c r="DV27" s="684"/>
      <c r="DW27" s="652">
        <v>10.3</v>
      </c>
      <c r="DX27" s="681"/>
      <c r="DY27" s="681"/>
      <c r="DZ27" s="681"/>
      <c r="EA27" s="681"/>
      <c r="EB27" s="681"/>
      <c r="EC27" s="682"/>
    </row>
    <row r="28" spans="2:133" ht="11.25" customHeight="1">
      <c r="B28" s="644" t="s">
        <v>301</v>
      </c>
      <c r="C28" s="645"/>
      <c r="D28" s="645"/>
      <c r="E28" s="645"/>
      <c r="F28" s="645"/>
      <c r="G28" s="645"/>
      <c r="H28" s="645"/>
      <c r="I28" s="645"/>
      <c r="J28" s="645"/>
      <c r="K28" s="645"/>
      <c r="L28" s="645"/>
      <c r="M28" s="645"/>
      <c r="N28" s="645"/>
      <c r="O28" s="645"/>
      <c r="P28" s="645"/>
      <c r="Q28" s="646"/>
      <c r="R28" s="647">
        <v>332664</v>
      </c>
      <c r="S28" s="648"/>
      <c r="T28" s="648"/>
      <c r="U28" s="648"/>
      <c r="V28" s="648"/>
      <c r="W28" s="648"/>
      <c r="X28" s="648"/>
      <c r="Y28" s="649"/>
      <c r="Z28" s="650">
        <v>0.5</v>
      </c>
      <c r="AA28" s="650"/>
      <c r="AB28" s="650"/>
      <c r="AC28" s="650"/>
      <c r="AD28" s="651" t="s">
        <v>233</v>
      </c>
      <c r="AE28" s="651"/>
      <c r="AF28" s="651"/>
      <c r="AG28" s="651"/>
      <c r="AH28" s="651"/>
      <c r="AI28" s="651"/>
      <c r="AJ28" s="651"/>
      <c r="AK28" s="651"/>
      <c r="AL28" s="652" t="s">
        <v>233</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7123788</v>
      </c>
      <c r="CS28" s="648"/>
      <c r="CT28" s="648"/>
      <c r="CU28" s="648"/>
      <c r="CV28" s="648"/>
      <c r="CW28" s="648"/>
      <c r="CX28" s="648"/>
      <c r="CY28" s="649"/>
      <c r="CZ28" s="652">
        <v>11.1</v>
      </c>
      <c r="DA28" s="681"/>
      <c r="DB28" s="681"/>
      <c r="DC28" s="685"/>
      <c r="DD28" s="656">
        <v>7123788</v>
      </c>
      <c r="DE28" s="648"/>
      <c r="DF28" s="648"/>
      <c r="DG28" s="648"/>
      <c r="DH28" s="648"/>
      <c r="DI28" s="648"/>
      <c r="DJ28" s="648"/>
      <c r="DK28" s="649"/>
      <c r="DL28" s="656">
        <v>7123788</v>
      </c>
      <c r="DM28" s="648"/>
      <c r="DN28" s="648"/>
      <c r="DO28" s="648"/>
      <c r="DP28" s="648"/>
      <c r="DQ28" s="648"/>
      <c r="DR28" s="648"/>
      <c r="DS28" s="648"/>
      <c r="DT28" s="648"/>
      <c r="DU28" s="648"/>
      <c r="DV28" s="649"/>
      <c r="DW28" s="652">
        <v>22.8</v>
      </c>
      <c r="DX28" s="681"/>
      <c r="DY28" s="681"/>
      <c r="DZ28" s="681"/>
      <c r="EA28" s="681"/>
      <c r="EB28" s="681"/>
      <c r="EC28" s="682"/>
    </row>
    <row r="29" spans="2:133" ht="11.25" customHeight="1">
      <c r="B29" s="644" t="s">
        <v>303</v>
      </c>
      <c r="C29" s="645"/>
      <c r="D29" s="645"/>
      <c r="E29" s="645"/>
      <c r="F29" s="645"/>
      <c r="G29" s="645"/>
      <c r="H29" s="645"/>
      <c r="I29" s="645"/>
      <c r="J29" s="645"/>
      <c r="K29" s="645"/>
      <c r="L29" s="645"/>
      <c r="M29" s="645"/>
      <c r="N29" s="645"/>
      <c r="O29" s="645"/>
      <c r="P29" s="645"/>
      <c r="Q29" s="646"/>
      <c r="R29" s="647">
        <v>433652</v>
      </c>
      <c r="S29" s="648"/>
      <c r="T29" s="648"/>
      <c r="U29" s="648"/>
      <c r="V29" s="648"/>
      <c r="W29" s="648"/>
      <c r="X29" s="648"/>
      <c r="Y29" s="649"/>
      <c r="Z29" s="650">
        <v>0.6</v>
      </c>
      <c r="AA29" s="650"/>
      <c r="AB29" s="650"/>
      <c r="AC29" s="650"/>
      <c r="AD29" s="651">
        <v>31019</v>
      </c>
      <c r="AE29" s="651"/>
      <c r="AF29" s="651"/>
      <c r="AG29" s="651"/>
      <c r="AH29" s="651"/>
      <c r="AI29" s="651"/>
      <c r="AJ29" s="651"/>
      <c r="AK29" s="651"/>
      <c r="AL29" s="652">
        <v>0.1</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304</v>
      </c>
      <c r="CE29" s="688"/>
      <c r="CF29" s="662" t="s">
        <v>70</v>
      </c>
      <c r="CG29" s="663"/>
      <c r="CH29" s="663"/>
      <c r="CI29" s="663"/>
      <c r="CJ29" s="663"/>
      <c r="CK29" s="663"/>
      <c r="CL29" s="663"/>
      <c r="CM29" s="663"/>
      <c r="CN29" s="663"/>
      <c r="CO29" s="663"/>
      <c r="CP29" s="663"/>
      <c r="CQ29" s="664"/>
      <c r="CR29" s="647">
        <v>7123788</v>
      </c>
      <c r="CS29" s="683"/>
      <c r="CT29" s="683"/>
      <c r="CU29" s="683"/>
      <c r="CV29" s="683"/>
      <c r="CW29" s="683"/>
      <c r="CX29" s="683"/>
      <c r="CY29" s="684"/>
      <c r="CZ29" s="652">
        <v>11.1</v>
      </c>
      <c r="DA29" s="681"/>
      <c r="DB29" s="681"/>
      <c r="DC29" s="685"/>
      <c r="DD29" s="656">
        <v>7123788</v>
      </c>
      <c r="DE29" s="683"/>
      <c r="DF29" s="683"/>
      <c r="DG29" s="683"/>
      <c r="DH29" s="683"/>
      <c r="DI29" s="683"/>
      <c r="DJ29" s="683"/>
      <c r="DK29" s="684"/>
      <c r="DL29" s="656">
        <v>7123788</v>
      </c>
      <c r="DM29" s="683"/>
      <c r="DN29" s="683"/>
      <c r="DO29" s="683"/>
      <c r="DP29" s="683"/>
      <c r="DQ29" s="683"/>
      <c r="DR29" s="683"/>
      <c r="DS29" s="683"/>
      <c r="DT29" s="683"/>
      <c r="DU29" s="683"/>
      <c r="DV29" s="684"/>
      <c r="DW29" s="652">
        <v>22.8</v>
      </c>
      <c r="DX29" s="681"/>
      <c r="DY29" s="681"/>
      <c r="DZ29" s="681"/>
      <c r="EA29" s="681"/>
      <c r="EB29" s="681"/>
      <c r="EC29" s="682"/>
    </row>
    <row r="30" spans="2:133" ht="11.25" customHeight="1">
      <c r="B30" s="644" t="s">
        <v>305</v>
      </c>
      <c r="C30" s="645"/>
      <c r="D30" s="645"/>
      <c r="E30" s="645"/>
      <c r="F30" s="645"/>
      <c r="G30" s="645"/>
      <c r="H30" s="645"/>
      <c r="I30" s="645"/>
      <c r="J30" s="645"/>
      <c r="K30" s="645"/>
      <c r="L30" s="645"/>
      <c r="M30" s="645"/>
      <c r="N30" s="645"/>
      <c r="O30" s="645"/>
      <c r="P30" s="645"/>
      <c r="Q30" s="646"/>
      <c r="R30" s="647">
        <v>179322</v>
      </c>
      <c r="S30" s="648"/>
      <c r="T30" s="648"/>
      <c r="U30" s="648"/>
      <c r="V30" s="648"/>
      <c r="W30" s="648"/>
      <c r="X30" s="648"/>
      <c r="Y30" s="649"/>
      <c r="Z30" s="650">
        <v>0.3</v>
      </c>
      <c r="AA30" s="650"/>
      <c r="AB30" s="650"/>
      <c r="AC30" s="650"/>
      <c r="AD30" s="651">
        <v>5475</v>
      </c>
      <c r="AE30" s="651"/>
      <c r="AF30" s="651"/>
      <c r="AG30" s="651"/>
      <c r="AH30" s="651"/>
      <c r="AI30" s="651"/>
      <c r="AJ30" s="651"/>
      <c r="AK30" s="651"/>
      <c r="AL30" s="652">
        <v>0</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306</v>
      </c>
      <c r="BH30" s="700"/>
      <c r="BI30" s="700"/>
      <c r="BJ30" s="700"/>
      <c r="BK30" s="700"/>
      <c r="BL30" s="700"/>
      <c r="BM30" s="700"/>
      <c r="BN30" s="700"/>
      <c r="BO30" s="700"/>
      <c r="BP30" s="700"/>
      <c r="BQ30" s="701"/>
      <c r="BR30" s="626" t="s">
        <v>307</v>
      </c>
      <c r="BS30" s="700"/>
      <c r="BT30" s="700"/>
      <c r="BU30" s="700"/>
      <c r="BV30" s="700"/>
      <c r="BW30" s="700"/>
      <c r="BX30" s="700"/>
      <c r="BY30" s="700"/>
      <c r="BZ30" s="700"/>
      <c r="CA30" s="700"/>
      <c r="CB30" s="701"/>
      <c r="CD30" s="689"/>
      <c r="CE30" s="690"/>
      <c r="CF30" s="662" t="s">
        <v>308</v>
      </c>
      <c r="CG30" s="663"/>
      <c r="CH30" s="663"/>
      <c r="CI30" s="663"/>
      <c r="CJ30" s="663"/>
      <c r="CK30" s="663"/>
      <c r="CL30" s="663"/>
      <c r="CM30" s="663"/>
      <c r="CN30" s="663"/>
      <c r="CO30" s="663"/>
      <c r="CP30" s="663"/>
      <c r="CQ30" s="664"/>
      <c r="CR30" s="647">
        <v>6912352</v>
      </c>
      <c r="CS30" s="648"/>
      <c r="CT30" s="648"/>
      <c r="CU30" s="648"/>
      <c r="CV30" s="648"/>
      <c r="CW30" s="648"/>
      <c r="CX30" s="648"/>
      <c r="CY30" s="649"/>
      <c r="CZ30" s="652">
        <v>10.7</v>
      </c>
      <c r="DA30" s="681"/>
      <c r="DB30" s="681"/>
      <c r="DC30" s="685"/>
      <c r="DD30" s="656">
        <v>6912352</v>
      </c>
      <c r="DE30" s="648"/>
      <c r="DF30" s="648"/>
      <c r="DG30" s="648"/>
      <c r="DH30" s="648"/>
      <c r="DI30" s="648"/>
      <c r="DJ30" s="648"/>
      <c r="DK30" s="649"/>
      <c r="DL30" s="656">
        <v>6912352</v>
      </c>
      <c r="DM30" s="648"/>
      <c r="DN30" s="648"/>
      <c r="DO30" s="648"/>
      <c r="DP30" s="648"/>
      <c r="DQ30" s="648"/>
      <c r="DR30" s="648"/>
      <c r="DS30" s="648"/>
      <c r="DT30" s="648"/>
      <c r="DU30" s="648"/>
      <c r="DV30" s="649"/>
      <c r="DW30" s="652">
        <v>22.1</v>
      </c>
      <c r="DX30" s="681"/>
      <c r="DY30" s="681"/>
      <c r="DZ30" s="681"/>
      <c r="EA30" s="681"/>
      <c r="EB30" s="681"/>
      <c r="EC30" s="682"/>
    </row>
    <row r="31" spans="2:133" ht="11.25" customHeight="1">
      <c r="B31" s="644" t="s">
        <v>309</v>
      </c>
      <c r="C31" s="645"/>
      <c r="D31" s="645"/>
      <c r="E31" s="645"/>
      <c r="F31" s="645"/>
      <c r="G31" s="645"/>
      <c r="H31" s="645"/>
      <c r="I31" s="645"/>
      <c r="J31" s="645"/>
      <c r="K31" s="645"/>
      <c r="L31" s="645"/>
      <c r="M31" s="645"/>
      <c r="N31" s="645"/>
      <c r="O31" s="645"/>
      <c r="P31" s="645"/>
      <c r="Q31" s="646"/>
      <c r="R31" s="647">
        <v>17675520</v>
      </c>
      <c r="S31" s="648"/>
      <c r="T31" s="648"/>
      <c r="U31" s="648"/>
      <c r="V31" s="648"/>
      <c r="W31" s="648"/>
      <c r="X31" s="648"/>
      <c r="Y31" s="649"/>
      <c r="Z31" s="650">
        <v>26</v>
      </c>
      <c r="AA31" s="650"/>
      <c r="AB31" s="650"/>
      <c r="AC31" s="650"/>
      <c r="AD31" s="651" t="s">
        <v>233</v>
      </c>
      <c r="AE31" s="651"/>
      <c r="AF31" s="651"/>
      <c r="AG31" s="651"/>
      <c r="AH31" s="651"/>
      <c r="AI31" s="651"/>
      <c r="AJ31" s="651"/>
      <c r="AK31" s="651"/>
      <c r="AL31" s="652" t="s">
        <v>138</v>
      </c>
      <c r="AM31" s="653"/>
      <c r="AN31" s="653"/>
      <c r="AO31" s="654"/>
      <c r="AP31" s="704" t="s">
        <v>310</v>
      </c>
      <c r="AQ31" s="705"/>
      <c r="AR31" s="705"/>
      <c r="AS31" s="705"/>
      <c r="AT31" s="710" t="s">
        <v>311</v>
      </c>
      <c r="AU31" s="231"/>
      <c r="AV31" s="231"/>
      <c r="AW31" s="231"/>
      <c r="AX31" s="633" t="s">
        <v>186</v>
      </c>
      <c r="AY31" s="634"/>
      <c r="AZ31" s="634"/>
      <c r="BA31" s="634"/>
      <c r="BB31" s="634"/>
      <c r="BC31" s="634"/>
      <c r="BD31" s="634"/>
      <c r="BE31" s="634"/>
      <c r="BF31" s="635"/>
      <c r="BG31" s="715">
        <v>99.4</v>
      </c>
      <c r="BH31" s="702"/>
      <c r="BI31" s="702"/>
      <c r="BJ31" s="702"/>
      <c r="BK31" s="702"/>
      <c r="BL31" s="702"/>
      <c r="BM31" s="642">
        <v>97.6</v>
      </c>
      <c r="BN31" s="702"/>
      <c r="BO31" s="702"/>
      <c r="BP31" s="702"/>
      <c r="BQ31" s="703"/>
      <c r="BR31" s="715">
        <v>99.3</v>
      </c>
      <c r="BS31" s="702"/>
      <c r="BT31" s="702"/>
      <c r="BU31" s="702"/>
      <c r="BV31" s="702"/>
      <c r="BW31" s="702"/>
      <c r="BX31" s="642">
        <v>97.4</v>
      </c>
      <c r="BY31" s="702"/>
      <c r="BZ31" s="702"/>
      <c r="CA31" s="702"/>
      <c r="CB31" s="703"/>
      <c r="CD31" s="689"/>
      <c r="CE31" s="690"/>
      <c r="CF31" s="662" t="s">
        <v>312</v>
      </c>
      <c r="CG31" s="663"/>
      <c r="CH31" s="663"/>
      <c r="CI31" s="663"/>
      <c r="CJ31" s="663"/>
      <c r="CK31" s="663"/>
      <c r="CL31" s="663"/>
      <c r="CM31" s="663"/>
      <c r="CN31" s="663"/>
      <c r="CO31" s="663"/>
      <c r="CP31" s="663"/>
      <c r="CQ31" s="664"/>
      <c r="CR31" s="647">
        <v>211436</v>
      </c>
      <c r="CS31" s="683"/>
      <c r="CT31" s="683"/>
      <c r="CU31" s="683"/>
      <c r="CV31" s="683"/>
      <c r="CW31" s="683"/>
      <c r="CX31" s="683"/>
      <c r="CY31" s="684"/>
      <c r="CZ31" s="652">
        <v>0.3</v>
      </c>
      <c r="DA31" s="681"/>
      <c r="DB31" s="681"/>
      <c r="DC31" s="685"/>
      <c r="DD31" s="656">
        <v>211436</v>
      </c>
      <c r="DE31" s="683"/>
      <c r="DF31" s="683"/>
      <c r="DG31" s="683"/>
      <c r="DH31" s="683"/>
      <c r="DI31" s="683"/>
      <c r="DJ31" s="683"/>
      <c r="DK31" s="684"/>
      <c r="DL31" s="656">
        <v>211436</v>
      </c>
      <c r="DM31" s="683"/>
      <c r="DN31" s="683"/>
      <c r="DO31" s="683"/>
      <c r="DP31" s="683"/>
      <c r="DQ31" s="683"/>
      <c r="DR31" s="683"/>
      <c r="DS31" s="683"/>
      <c r="DT31" s="683"/>
      <c r="DU31" s="683"/>
      <c r="DV31" s="684"/>
      <c r="DW31" s="652">
        <v>0.7</v>
      </c>
      <c r="DX31" s="681"/>
      <c r="DY31" s="681"/>
      <c r="DZ31" s="681"/>
      <c r="EA31" s="681"/>
      <c r="EB31" s="681"/>
      <c r="EC31" s="682"/>
    </row>
    <row r="32" spans="2:133" ht="11.25" customHeight="1">
      <c r="B32" s="693" t="s">
        <v>313</v>
      </c>
      <c r="C32" s="694"/>
      <c r="D32" s="694"/>
      <c r="E32" s="694"/>
      <c r="F32" s="694"/>
      <c r="G32" s="694"/>
      <c r="H32" s="694"/>
      <c r="I32" s="694"/>
      <c r="J32" s="694"/>
      <c r="K32" s="694"/>
      <c r="L32" s="694"/>
      <c r="M32" s="694"/>
      <c r="N32" s="694"/>
      <c r="O32" s="694"/>
      <c r="P32" s="694"/>
      <c r="Q32" s="695"/>
      <c r="R32" s="647" t="s">
        <v>233</v>
      </c>
      <c r="S32" s="648"/>
      <c r="T32" s="648"/>
      <c r="U32" s="648"/>
      <c r="V32" s="648"/>
      <c r="W32" s="648"/>
      <c r="X32" s="648"/>
      <c r="Y32" s="649"/>
      <c r="Z32" s="650" t="s">
        <v>233</v>
      </c>
      <c r="AA32" s="650"/>
      <c r="AB32" s="650"/>
      <c r="AC32" s="650"/>
      <c r="AD32" s="651" t="s">
        <v>233</v>
      </c>
      <c r="AE32" s="651"/>
      <c r="AF32" s="651"/>
      <c r="AG32" s="651"/>
      <c r="AH32" s="651"/>
      <c r="AI32" s="651"/>
      <c r="AJ32" s="651"/>
      <c r="AK32" s="651"/>
      <c r="AL32" s="652" t="s">
        <v>233</v>
      </c>
      <c r="AM32" s="653"/>
      <c r="AN32" s="653"/>
      <c r="AO32" s="654"/>
      <c r="AP32" s="706"/>
      <c r="AQ32" s="707"/>
      <c r="AR32" s="707"/>
      <c r="AS32" s="707"/>
      <c r="AT32" s="711"/>
      <c r="AU32" s="230" t="s">
        <v>314</v>
      </c>
      <c r="AV32" s="230"/>
      <c r="AW32" s="230"/>
      <c r="AX32" s="644" t="s">
        <v>315</v>
      </c>
      <c r="AY32" s="645"/>
      <c r="AZ32" s="645"/>
      <c r="BA32" s="645"/>
      <c r="BB32" s="645"/>
      <c r="BC32" s="645"/>
      <c r="BD32" s="645"/>
      <c r="BE32" s="645"/>
      <c r="BF32" s="646"/>
      <c r="BG32" s="716">
        <v>99.5</v>
      </c>
      <c r="BH32" s="683"/>
      <c r="BI32" s="683"/>
      <c r="BJ32" s="683"/>
      <c r="BK32" s="683"/>
      <c r="BL32" s="683"/>
      <c r="BM32" s="653">
        <v>98.3</v>
      </c>
      <c r="BN32" s="713"/>
      <c r="BO32" s="713"/>
      <c r="BP32" s="713"/>
      <c r="BQ32" s="714"/>
      <c r="BR32" s="716">
        <v>99.4</v>
      </c>
      <c r="BS32" s="683"/>
      <c r="BT32" s="683"/>
      <c r="BU32" s="683"/>
      <c r="BV32" s="683"/>
      <c r="BW32" s="683"/>
      <c r="BX32" s="653">
        <v>98.1</v>
      </c>
      <c r="BY32" s="713"/>
      <c r="BZ32" s="713"/>
      <c r="CA32" s="713"/>
      <c r="CB32" s="714"/>
      <c r="CD32" s="691"/>
      <c r="CE32" s="692"/>
      <c r="CF32" s="662" t="s">
        <v>316</v>
      </c>
      <c r="CG32" s="663"/>
      <c r="CH32" s="663"/>
      <c r="CI32" s="663"/>
      <c r="CJ32" s="663"/>
      <c r="CK32" s="663"/>
      <c r="CL32" s="663"/>
      <c r="CM32" s="663"/>
      <c r="CN32" s="663"/>
      <c r="CO32" s="663"/>
      <c r="CP32" s="663"/>
      <c r="CQ32" s="664"/>
      <c r="CR32" s="647" t="s">
        <v>233</v>
      </c>
      <c r="CS32" s="648"/>
      <c r="CT32" s="648"/>
      <c r="CU32" s="648"/>
      <c r="CV32" s="648"/>
      <c r="CW32" s="648"/>
      <c r="CX32" s="648"/>
      <c r="CY32" s="649"/>
      <c r="CZ32" s="652" t="s">
        <v>233</v>
      </c>
      <c r="DA32" s="681"/>
      <c r="DB32" s="681"/>
      <c r="DC32" s="685"/>
      <c r="DD32" s="656" t="s">
        <v>233</v>
      </c>
      <c r="DE32" s="648"/>
      <c r="DF32" s="648"/>
      <c r="DG32" s="648"/>
      <c r="DH32" s="648"/>
      <c r="DI32" s="648"/>
      <c r="DJ32" s="648"/>
      <c r="DK32" s="649"/>
      <c r="DL32" s="656" t="s">
        <v>233</v>
      </c>
      <c r="DM32" s="648"/>
      <c r="DN32" s="648"/>
      <c r="DO32" s="648"/>
      <c r="DP32" s="648"/>
      <c r="DQ32" s="648"/>
      <c r="DR32" s="648"/>
      <c r="DS32" s="648"/>
      <c r="DT32" s="648"/>
      <c r="DU32" s="648"/>
      <c r="DV32" s="649"/>
      <c r="DW32" s="652" t="s">
        <v>233</v>
      </c>
      <c r="DX32" s="681"/>
      <c r="DY32" s="681"/>
      <c r="DZ32" s="681"/>
      <c r="EA32" s="681"/>
      <c r="EB32" s="681"/>
      <c r="EC32" s="682"/>
    </row>
    <row r="33" spans="2:133" ht="11.25" customHeight="1">
      <c r="B33" s="644" t="s">
        <v>317</v>
      </c>
      <c r="C33" s="645"/>
      <c r="D33" s="645"/>
      <c r="E33" s="645"/>
      <c r="F33" s="645"/>
      <c r="G33" s="645"/>
      <c r="H33" s="645"/>
      <c r="I33" s="645"/>
      <c r="J33" s="645"/>
      <c r="K33" s="645"/>
      <c r="L33" s="645"/>
      <c r="M33" s="645"/>
      <c r="N33" s="645"/>
      <c r="O33" s="645"/>
      <c r="P33" s="645"/>
      <c r="Q33" s="646"/>
      <c r="R33" s="647">
        <v>4270645</v>
      </c>
      <c r="S33" s="648"/>
      <c r="T33" s="648"/>
      <c r="U33" s="648"/>
      <c r="V33" s="648"/>
      <c r="W33" s="648"/>
      <c r="X33" s="648"/>
      <c r="Y33" s="649"/>
      <c r="Z33" s="650">
        <v>6.3</v>
      </c>
      <c r="AA33" s="650"/>
      <c r="AB33" s="650"/>
      <c r="AC33" s="650"/>
      <c r="AD33" s="651" t="s">
        <v>233</v>
      </c>
      <c r="AE33" s="651"/>
      <c r="AF33" s="651"/>
      <c r="AG33" s="651"/>
      <c r="AH33" s="651"/>
      <c r="AI33" s="651"/>
      <c r="AJ33" s="651"/>
      <c r="AK33" s="651"/>
      <c r="AL33" s="652" t="s">
        <v>233</v>
      </c>
      <c r="AM33" s="653"/>
      <c r="AN33" s="653"/>
      <c r="AO33" s="654"/>
      <c r="AP33" s="708"/>
      <c r="AQ33" s="709"/>
      <c r="AR33" s="709"/>
      <c r="AS33" s="709"/>
      <c r="AT33" s="712"/>
      <c r="AU33" s="232"/>
      <c r="AV33" s="232"/>
      <c r="AW33" s="232"/>
      <c r="AX33" s="697" t="s">
        <v>318</v>
      </c>
      <c r="AY33" s="698"/>
      <c r="AZ33" s="698"/>
      <c r="BA33" s="698"/>
      <c r="BB33" s="698"/>
      <c r="BC33" s="698"/>
      <c r="BD33" s="698"/>
      <c r="BE33" s="698"/>
      <c r="BF33" s="699"/>
      <c r="BG33" s="717">
        <v>99.2</v>
      </c>
      <c r="BH33" s="718"/>
      <c r="BI33" s="718"/>
      <c r="BJ33" s="718"/>
      <c r="BK33" s="718"/>
      <c r="BL33" s="718"/>
      <c r="BM33" s="719">
        <v>96.8</v>
      </c>
      <c r="BN33" s="718"/>
      <c r="BO33" s="718"/>
      <c r="BP33" s="718"/>
      <c r="BQ33" s="720"/>
      <c r="BR33" s="717">
        <v>99.2</v>
      </c>
      <c r="BS33" s="718"/>
      <c r="BT33" s="718"/>
      <c r="BU33" s="718"/>
      <c r="BV33" s="718"/>
      <c r="BW33" s="718"/>
      <c r="BX33" s="719">
        <v>96.4</v>
      </c>
      <c r="BY33" s="718"/>
      <c r="BZ33" s="718"/>
      <c r="CA33" s="718"/>
      <c r="CB33" s="720"/>
      <c r="CD33" s="662" t="s">
        <v>319</v>
      </c>
      <c r="CE33" s="663"/>
      <c r="CF33" s="663"/>
      <c r="CG33" s="663"/>
      <c r="CH33" s="663"/>
      <c r="CI33" s="663"/>
      <c r="CJ33" s="663"/>
      <c r="CK33" s="663"/>
      <c r="CL33" s="663"/>
      <c r="CM33" s="663"/>
      <c r="CN33" s="663"/>
      <c r="CO33" s="663"/>
      <c r="CP33" s="663"/>
      <c r="CQ33" s="664"/>
      <c r="CR33" s="647">
        <v>30578361</v>
      </c>
      <c r="CS33" s="683"/>
      <c r="CT33" s="683"/>
      <c r="CU33" s="683"/>
      <c r="CV33" s="683"/>
      <c r="CW33" s="683"/>
      <c r="CX33" s="683"/>
      <c r="CY33" s="684"/>
      <c r="CZ33" s="652">
        <v>47.5</v>
      </c>
      <c r="DA33" s="681"/>
      <c r="DB33" s="681"/>
      <c r="DC33" s="685"/>
      <c r="DD33" s="656">
        <v>17574740</v>
      </c>
      <c r="DE33" s="683"/>
      <c r="DF33" s="683"/>
      <c r="DG33" s="683"/>
      <c r="DH33" s="683"/>
      <c r="DI33" s="683"/>
      <c r="DJ33" s="683"/>
      <c r="DK33" s="684"/>
      <c r="DL33" s="656">
        <v>12190789</v>
      </c>
      <c r="DM33" s="683"/>
      <c r="DN33" s="683"/>
      <c r="DO33" s="683"/>
      <c r="DP33" s="683"/>
      <c r="DQ33" s="683"/>
      <c r="DR33" s="683"/>
      <c r="DS33" s="683"/>
      <c r="DT33" s="683"/>
      <c r="DU33" s="683"/>
      <c r="DV33" s="684"/>
      <c r="DW33" s="652">
        <v>39</v>
      </c>
      <c r="DX33" s="681"/>
      <c r="DY33" s="681"/>
      <c r="DZ33" s="681"/>
      <c r="EA33" s="681"/>
      <c r="EB33" s="681"/>
      <c r="EC33" s="682"/>
    </row>
    <row r="34" spans="2:133" ht="11.25" customHeight="1">
      <c r="B34" s="644" t="s">
        <v>320</v>
      </c>
      <c r="C34" s="645"/>
      <c r="D34" s="645"/>
      <c r="E34" s="645"/>
      <c r="F34" s="645"/>
      <c r="G34" s="645"/>
      <c r="H34" s="645"/>
      <c r="I34" s="645"/>
      <c r="J34" s="645"/>
      <c r="K34" s="645"/>
      <c r="L34" s="645"/>
      <c r="M34" s="645"/>
      <c r="N34" s="645"/>
      <c r="O34" s="645"/>
      <c r="P34" s="645"/>
      <c r="Q34" s="646"/>
      <c r="R34" s="647">
        <v>117489</v>
      </c>
      <c r="S34" s="648"/>
      <c r="T34" s="648"/>
      <c r="U34" s="648"/>
      <c r="V34" s="648"/>
      <c r="W34" s="648"/>
      <c r="X34" s="648"/>
      <c r="Y34" s="649"/>
      <c r="Z34" s="650">
        <v>0.2</v>
      </c>
      <c r="AA34" s="650"/>
      <c r="AB34" s="650"/>
      <c r="AC34" s="650"/>
      <c r="AD34" s="651">
        <v>41753</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321</v>
      </c>
      <c r="CE34" s="663"/>
      <c r="CF34" s="663"/>
      <c r="CG34" s="663"/>
      <c r="CH34" s="663"/>
      <c r="CI34" s="663"/>
      <c r="CJ34" s="663"/>
      <c r="CK34" s="663"/>
      <c r="CL34" s="663"/>
      <c r="CM34" s="663"/>
      <c r="CN34" s="663"/>
      <c r="CO34" s="663"/>
      <c r="CP34" s="663"/>
      <c r="CQ34" s="664"/>
      <c r="CR34" s="647">
        <v>6953432</v>
      </c>
      <c r="CS34" s="648"/>
      <c r="CT34" s="648"/>
      <c r="CU34" s="648"/>
      <c r="CV34" s="648"/>
      <c r="CW34" s="648"/>
      <c r="CX34" s="648"/>
      <c r="CY34" s="649"/>
      <c r="CZ34" s="652">
        <v>10.8</v>
      </c>
      <c r="DA34" s="681"/>
      <c r="DB34" s="681"/>
      <c r="DC34" s="685"/>
      <c r="DD34" s="656">
        <v>4713338</v>
      </c>
      <c r="DE34" s="648"/>
      <c r="DF34" s="648"/>
      <c r="DG34" s="648"/>
      <c r="DH34" s="648"/>
      <c r="DI34" s="648"/>
      <c r="DJ34" s="648"/>
      <c r="DK34" s="649"/>
      <c r="DL34" s="656">
        <v>3666881</v>
      </c>
      <c r="DM34" s="648"/>
      <c r="DN34" s="648"/>
      <c r="DO34" s="648"/>
      <c r="DP34" s="648"/>
      <c r="DQ34" s="648"/>
      <c r="DR34" s="648"/>
      <c r="DS34" s="648"/>
      <c r="DT34" s="648"/>
      <c r="DU34" s="648"/>
      <c r="DV34" s="649"/>
      <c r="DW34" s="652">
        <v>11.7</v>
      </c>
      <c r="DX34" s="681"/>
      <c r="DY34" s="681"/>
      <c r="DZ34" s="681"/>
      <c r="EA34" s="681"/>
      <c r="EB34" s="681"/>
      <c r="EC34" s="682"/>
    </row>
    <row r="35" spans="2:133" ht="11.25" customHeight="1">
      <c r="B35" s="644" t="s">
        <v>322</v>
      </c>
      <c r="C35" s="645"/>
      <c r="D35" s="645"/>
      <c r="E35" s="645"/>
      <c r="F35" s="645"/>
      <c r="G35" s="645"/>
      <c r="H35" s="645"/>
      <c r="I35" s="645"/>
      <c r="J35" s="645"/>
      <c r="K35" s="645"/>
      <c r="L35" s="645"/>
      <c r="M35" s="645"/>
      <c r="N35" s="645"/>
      <c r="O35" s="645"/>
      <c r="P35" s="645"/>
      <c r="Q35" s="646"/>
      <c r="R35" s="647">
        <v>1625698</v>
      </c>
      <c r="S35" s="648"/>
      <c r="T35" s="648"/>
      <c r="U35" s="648"/>
      <c r="V35" s="648"/>
      <c r="W35" s="648"/>
      <c r="X35" s="648"/>
      <c r="Y35" s="649"/>
      <c r="Z35" s="650">
        <v>2.4</v>
      </c>
      <c r="AA35" s="650"/>
      <c r="AB35" s="650"/>
      <c r="AC35" s="650"/>
      <c r="AD35" s="651" t="s">
        <v>273</v>
      </c>
      <c r="AE35" s="651"/>
      <c r="AF35" s="651"/>
      <c r="AG35" s="651"/>
      <c r="AH35" s="651"/>
      <c r="AI35" s="651"/>
      <c r="AJ35" s="651"/>
      <c r="AK35" s="651"/>
      <c r="AL35" s="652" t="s">
        <v>233</v>
      </c>
      <c r="AM35" s="653"/>
      <c r="AN35" s="653"/>
      <c r="AO35" s="654"/>
      <c r="AP35" s="235"/>
      <c r="AQ35" s="626" t="s">
        <v>323</v>
      </c>
      <c r="AR35" s="627"/>
      <c r="AS35" s="627"/>
      <c r="AT35" s="627"/>
      <c r="AU35" s="627"/>
      <c r="AV35" s="627"/>
      <c r="AW35" s="627"/>
      <c r="AX35" s="627"/>
      <c r="AY35" s="627"/>
      <c r="AZ35" s="627"/>
      <c r="BA35" s="627"/>
      <c r="BB35" s="627"/>
      <c r="BC35" s="627"/>
      <c r="BD35" s="627"/>
      <c r="BE35" s="627"/>
      <c r="BF35" s="628"/>
      <c r="BG35" s="626" t="s">
        <v>324</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325</v>
      </c>
      <c r="CE35" s="663"/>
      <c r="CF35" s="663"/>
      <c r="CG35" s="663"/>
      <c r="CH35" s="663"/>
      <c r="CI35" s="663"/>
      <c r="CJ35" s="663"/>
      <c r="CK35" s="663"/>
      <c r="CL35" s="663"/>
      <c r="CM35" s="663"/>
      <c r="CN35" s="663"/>
      <c r="CO35" s="663"/>
      <c r="CP35" s="663"/>
      <c r="CQ35" s="664"/>
      <c r="CR35" s="647">
        <v>475118</v>
      </c>
      <c r="CS35" s="683"/>
      <c r="CT35" s="683"/>
      <c r="CU35" s="683"/>
      <c r="CV35" s="683"/>
      <c r="CW35" s="683"/>
      <c r="CX35" s="683"/>
      <c r="CY35" s="684"/>
      <c r="CZ35" s="652">
        <v>0.7</v>
      </c>
      <c r="DA35" s="681"/>
      <c r="DB35" s="681"/>
      <c r="DC35" s="685"/>
      <c r="DD35" s="656">
        <v>407068</v>
      </c>
      <c r="DE35" s="683"/>
      <c r="DF35" s="683"/>
      <c r="DG35" s="683"/>
      <c r="DH35" s="683"/>
      <c r="DI35" s="683"/>
      <c r="DJ35" s="683"/>
      <c r="DK35" s="684"/>
      <c r="DL35" s="656">
        <v>347032</v>
      </c>
      <c r="DM35" s="683"/>
      <c r="DN35" s="683"/>
      <c r="DO35" s="683"/>
      <c r="DP35" s="683"/>
      <c r="DQ35" s="683"/>
      <c r="DR35" s="683"/>
      <c r="DS35" s="683"/>
      <c r="DT35" s="683"/>
      <c r="DU35" s="683"/>
      <c r="DV35" s="684"/>
      <c r="DW35" s="652">
        <v>1.1000000000000001</v>
      </c>
      <c r="DX35" s="681"/>
      <c r="DY35" s="681"/>
      <c r="DZ35" s="681"/>
      <c r="EA35" s="681"/>
      <c r="EB35" s="681"/>
      <c r="EC35" s="682"/>
    </row>
    <row r="36" spans="2:133" ht="11.25" customHeight="1">
      <c r="B36" s="644" t="s">
        <v>326</v>
      </c>
      <c r="C36" s="645"/>
      <c r="D36" s="645"/>
      <c r="E36" s="645"/>
      <c r="F36" s="645"/>
      <c r="G36" s="645"/>
      <c r="H36" s="645"/>
      <c r="I36" s="645"/>
      <c r="J36" s="645"/>
      <c r="K36" s="645"/>
      <c r="L36" s="645"/>
      <c r="M36" s="645"/>
      <c r="N36" s="645"/>
      <c r="O36" s="645"/>
      <c r="P36" s="645"/>
      <c r="Q36" s="646"/>
      <c r="R36" s="647">
        <v>2542671</v>
      </c>
      <c r="S36" s="648"/>
      <c r="T36" s="648"/>
      <c r="U36" s="648"/>
      <c r="V36" s="648"/>
      <c r="W36" s="648"/>
      <c r="X36" s="648"/>
      <c r="Y36" s="649"/>
      <c r="Z36" s="650">
        <v>3.7</v>
      </c>
      <c r="AA36" s="650"/>
      <c r="AB36" s="650"/>
      <c r="AC36" s="650"/>
      <c r="AD36" s="651" t="s">
        <v>233</v>
      </c>
      <c r="AE36" s="651"/>
      <c r="AF36" s="651"/>
      <c r="AG36" s="651"/>
      <c r="AH36" s="651"/>
      <c r="AI36" s="651"/>
      <c r="AJ36" s="651"/>
      <c r="AK36" s="651"/>
      <c r="AL36" s="652" t="s">
        <v>273</v>
      </c>
      <c r="AM36" s="653"/>
      <c r="AN36" s="653"/>
      <c r="AO36" s="654"/>
      <c r="AP36" s="235"/>
      <c r="AQ36" s="721" t="s">
        <v>327</v>
      </c>
      <c r="AR36" s="722"/>
      <c r="AS36" s="722"/>
      <c r="AT36" s="722"/>
      <c r="AU36" s="722"/>
      <c r="AV36" s="722"/>
      <c r="AW36" s="722"/>
      <c r="AX36" s="722"/>
      <c r="AY36" s="723"/>
      <c r="AZ36" s="636">
        <v>7416337</v>
      </c>
      <c r="BA36" s="637"/>
      <c r="BB36" s="637"/>
      <c r="BC36" s="637"/>
      <c r="BD36" s="637"/>
      <c r="BE36" s="637"/>
      <c r="BF36" s="724"/>
      <c r="BG36" s="658" t="s">
        <v>328</v>
      </c>
      <c r="BH36" s="659"/>
      <c r="BI36" s="659"/>
      <c r="BJ36" s="659"/>
      <c r="BK36" s="659"/>
      <c r="BL36" s="659"/>
      <c r="BM36" s="659"/>
      <c r="BN36" s="659"/>
      <c r="BO36" s="659"/>
      <c r="BP36" s="659"/>
      <c r="BQ36" s="659"/>
      <c r="BR36" s="659"/>
      <c r="BS36" s="659"/>
      <c r="BT36" s="659"/>
      <c r="BU36" s="660"/>
      <c r="BV36" s="636">
        <v>327990</v>
      </c>
      <c r="BW36" s="637"/>
      <c r="BX36" s="637"/>
      <c r="BY36" s="637"/>
      <c r="BZ36" s="637"/>
      <c r="CA36" s="637"/>
      <c r="CB36" s="724"/>
      <c r="CD36" s="662" t="s">
        <v>329</v>
      </c>
      <c r="CE36" s="663"/>
      <c r="CF36" s="663"/>
      <c r="CG36" s="663"/>
      <c r="CH36" s="663"/>
      <c r="CI36" s="663"/>
      <c r="CJ36" s="663"/>
      <c r="CK36" s="663"/>
      <c r="CL36" s="663"/>
      <c r="CM36" s="663"/>
      <c r="CN36" s="663"/>
      <c r="CO36" s="663"/>
      <c r="CP36" s="663"/>
      <c r="CQ36" s="664"/>
      <c r="CR36" s="647">
        <v>16456118</v>
      </c>
      <c r="CS36" s="648"/>
      <c r="CT36" s="648"/>
      <c r="CU36" s="648"/>
      <c r="CV36" s="648"/>
      <c r="CW36" s="648"/>
      <c r="CX36" s="648"/>
      <c r="CY36" s="649"/>
      <c r="CZ36" s="652">
        <v>25.6</v>
      </c>
      <c r="DA36" s="681"/>
      <c r="DB36" s="681"/>
      <c r="DC36" s="685"/>
      <c r="DD36" s="656">
        <v>7497400</v>
      </c>
      <c r="DE36" s="648"/>
      <c r="DF36" s="648"/>
      <c r="DG36" s="648"/>
      <c r="DH36" s="648"/>
      <c r="DI36" s="648"/>
      <c r="DJ36" s="648"/>
      <c r="DK36" s="649"/>
      <c r="DL36" s="656">
        <v>4622919</v>
      </c>
      <c r="DM36" s="648"/>
      <c r="DN36" s="648"/>
      <c r="DO36" s="648"/>
      <c r="DP36" s="648"/>
      <c r="DQ36" s="648"/>
      <c r="DR36" s="648"/>
      <c r="DS36" s="648"/>
      <c r="DT36" s="648"/>
      <c r="DU36" s="648"/>
      <c r="DV36" s="649"/>
      <c r="DW36" s="652">
        <v>14.8</v>
      </c>
      <c r="DX36" s="681"/>
      <c r="DY36" s="681"/>
      <c r="DZ36" s="681"/>
      <c r="EA36" s="681"/>
      <c r="EB36" s="681"/>
      <c r="EC36" s="682"/>
    </row>
    <row r="37" spans="2:133" ht="11.25" customHeight="1">
      <c r="B37" s="644" t="s">
        <v>330</v>
      </c>
      <c r="C37" s="645"/>
      <c r="D37" s="645"/>
      <c r="E37" s="645"/>
      <c r="F37" s="645"/>
      <c r="G37" s="645"/>
      <c r="H37" s="645"/>
      <c r="I37" s="645"/>
      <c r="J37" s="645"/>
      <c r="K37" s="645"/>
      <c r="L37" s="645"/>
      <c r="M37" s="645"/>
      <c r="N37" s="645"/>
      <c r="O37" s="645"/>
      <c r="P37" s="645"/>
      <c r="Q37" s="646"/>
      <c r="R37" s="647">
        <v>1624904</v>
      </c>
      <c r="S37" s="648"/>
      <c r="T37" s="648"/>
      <c r="U37" s="648"/>
      <c r="V37" s="648"/>
      <c r="W37" s="648"/>
      <c r="X37" s="648"/>
      <c r="Y37" s="649"/>
      <c r="Z37" s="650">
        <v>2.4</v>
      </c>
      <c r="AA37" s="650"/>
      <c r="AB37" s="650"/>
      <c r="AC37" s="650"/>
      <c r="AD37" s="651" t="s">
        <v>273</v>
      </c>
      <c r="AE37" s="651"/>
      <c r="AF37" s="651"/>
      <c r="AG37" s="651"/>
      <c r="AH37" s="651"/>
      <c r="AI37" s="651"/>
      <c r="AJ37" s="651"/>
      <c r="AK37" s="651"/>
      <c r="AL37" s="652" t="s">
        <v>273</v>
      </c>
      <c r="AM37" s="653"/>
      <c r="AN37" s="653"/>
      <c r="AO37" s="654"/>
      <c r="AQ37" s="725" t="s">
        <v>331</v>
      </c>
      <c r="AR37" s="726"/>
      <c r="AS37" s="726"/>
      <c r="AT37" s="726"/>
      <c r="AU37" s="726"/>
      <c r="AV37" s="726"/>
      <c r="AW37" s="726"/>
      <c r="AX37" s="726"/>
      <c r="AY37" s="727"/>
      <c r="AZ37" s="647">
        <v>944820</v>
      </c>
      <c r="BA37" s="648"/>
      <c r="BB37" s="648"/>
      <c r="BC37" s="648"/>
      <c r="BD37" s="683"/>
      <c r="BE37" s="683"/>
      <c r="BF37" s="714"/>
      <c r="BG37" s="662" t="s">
        <v>332</v>
      </c>
      <c r="BH37" s="663"/>
      <c r="BI37" s="663"/>
      <c r="BJ37" s="663"/>
      <c r="BK37" s="663"/>
      <c r="BL37" s="663"/>
      <c r="BM37" s="663"/>
      <c r="BN37" s="663"/>
      <c r="BO37" s="663"/>
      <c r="BP37" s="663"/>
      <c r="BQ37" s="663"/>
      <c r="BR37" s="663"/>
      <c r="BS37" s="663"/>
      <c r="BT37" s="663"/>
      <c r="BU37" s="664"/>
      <c r="BV37" s="647">
        <v>148192</v>
      </c>
      <c r="BW37" s="648"/>
      <c r="BX37" s="648"/>
      <c r="BY37" s="648"/>
      <c r="BZ37" s="648"/>
      <c r="CA37" s="648"/>
      <c r="CB37" s="657"/>
      <c r="CD37" s="662" t="s">
        <v>333</v>
      </c>
      <c r="CE37" s="663"/>
      <c r="CF37" s="663"/>
      <c r="CG37" s="663"/>
      <c r="CH37" s="663"/>
      <c r="CI37" s="663"/>
      <c r="CJ37" s="663"/>
      <c r="CK37" s="663"/>
      <c r="CL37" s="663"/>
      <c r="CM37" s="663"/>
      <c r="CN37" s="663"/>
      <c r="CO37" s="663"/>
      <c r="CP37" s="663"/>
      <c r="CQ37" s="664"/>
      <c r="CR37" s="647">
        <v>2213613</v>
      </c>
      <c r="CS37" s="683"/>
      <c r="CT37" s="683"/>
      <c r="CU37" s="683"/>
      <c r="CV37" s="683"/>
      <c r="CW37" s="683"/>
      <c r="CX37" s="683"/>
      <c r="CY37" s="684"/>
      <c r="CZ37" s="652">
        <v>3.4</v>
      </c>
      <c r="DA37" s="681"/>
      <c r="DB37" s="681"/>
      <c r="DC37" s="685"/>
      <c r="DD37" s="656">
        <v>2079513</v>
      </c>
      <c r="DE37" s="683"/>
      <c r="DF37" s="683"/>
      <c r="DG37" s="683"/>
      <c r="DH37" s="683"/>
      <c r="DI37" s="683"/>
      <c r="DJ37" s="683"/>
      <c r="DK37" s="684"/>
      <c r="DL37" s="656">
        <v>1814062</v>
      </c>
      <c r="DM37" s="683"/>
      <c r="DN37" s="683"/>
      <c r="DO37" s="683"/>
      <c r="DP37" s="683"/>
      <c r="DQ37" s="683"/>
      <c r="DR37" s="683"/>
      <c r="DS37" s="683"/>
      <c r="DT37" s="683"/>
      <c r="DU37" s="683"/>
      <c r="DV37" s="684"/>
      <c r="DW37" s="652">
        <v>5.8</v>
      </c>
      <c r="DX37" s="681"/>
      <c r="DY37" s="681"/>
      <c r="DZ37" s="681"/>
      <c r="EA37" s="681"/>
      <c r="EB37" s="681"/>
      <c r="EC37" s="682"/>
    </row>
    <row r="38" spans="2:133" ht="11.25" customHeight="1">
      <c r="B38" s="644" t="s">
        <v>334</v>
      </c>
      <c r="C38" s="645"/>
      <c r="D38" s="645"/>
      <c r="E38" s="645"/>
      <c r="F38" s="645"/>
      <c r="G38" s="645"/>
      <c r="H38" s="645"/>
      <c r="I38" s="645"/>
      <c r="J38" s="645"/>
      <c r="K38" s="645"/>
      <c r="L38" s="645"/>
      <c r="M38" s="645"/>
      <c r="N38" s="645"/>
      <c r="O38" s="645"/>
      <c r="P38" s="645"/>
      <c r="Q38" s="646"/>
      <c r="R38" s="647">
        <v>751461</v>
      </c>
      <c r="S38" s="648"/>
      <c r="T38" s="648"/>
      <c r="U38" s="648"/>
      <c r="V38" s="648"/>
      <c r="W38" s="648"/>
      <c r="X38" s="648"/>
      <c r="Y38" s="649"/>
      <c r="Z38" s="650">
        <v>1.1000000000000001</v>
      </c>
      <c r="AA38" s="650"/>
      <c r="AB38" s="650"/>
      <c r="AC38" s="650"/>
      <c r="AD38" s="651">
        <v>357</v>
      </c>
      <c r="AE38" s="651"/>
      <c r="AF38" s="651"/>
      <c r="AG38" s="651"/>
      <c r="AH38" s="651"/>
      <c r="AI38" s="651"/>
      <c r="AJ38" s="651"/>
      <c r="AK38" s="651"/>
      <c r="AL38" s="652">
        <v>0</v>
      </c>
      <c r="AM38" s="653"/>
      <c r="AN38" s="653"/>
      <c r="AO38" s="654"/>
      <c r="AQ38" s="725" t="s">
        <v>335</v>
      </c>
      <c r="AR38" s="726"/>
      <c r="AS38" s="726"/>
      <c r="AT38" s="726"/>
      <c r="AU38" s="726"/>
      <c r="AV38" s="726"/>
      <c r="AW38" s="726"/>
      <c r="AX38" s="726"/>
      <c r="AY38" s="727"/>
      <c r="AZ38" s="647">
        <v>925444</v>
      </c>
      <c r="BA38" s="648"/>
      <c r="BB38" s="648"/>
      <c r="BC38" s="648"/>
      <c r="BD38" s="683"/>
      <c r="BE38" s="683"/>
      <c r="BF38" s="714"/>
      <c r="BG38" s="662" t="s">
        <v>336</v>
      </c>
      <c r="BH38" s="663"/>
      <c r="BI38" s="663"/>
      <c r="BJ38" s="663"/>
      <c r="BK38" s="663"/>
      <c r="BL38" s="663"/>
      <c r="BM38" s="663"/>
      <c r="BN38" s="663"/>
      <c r="BO38" s="663"/>
      <c r="BP38" s="663"/>
      <c r="BQ38" s="663"/>
      <c r="BR38" s="663"/>
      <c r="BS38" s="663"/>
      <c r="BT38" s="663"/>
      <c r="BU38" s="664"/>
      <c r="BV38" s="647">
        <v>13634</v>
      </c>
      <c r="BW38" s="648"/>
      <c r="BX38" s="648"/>
      <c r="BY38" s="648"/>
      <c r="BZ38" s="648"/>
      <c r="CA38" s="648"/>
      <c r="CB38" s="657"/>
      <c r="CD38" s="662" t="s">
        <v>337</v>
      </c>
      <c r="CE38" s="663"/>
      <c r="CF38" s="663"/>
      <c r="CG38" s="663"/>
      <c r="CH38" s="663"/>
      <c r="CI38" s="663"/>
      <c r="CJ38" s="663"/>
      <c r="CK38" s="663"/>
      <c r="CL38" s="663"/>
      <c r="CM38" s="663"/>
      <c r="CN38" s="663"/>
      <c r="CO38" s="663"/>
      <c r="CP38" s="663"/>
      <c r="CQ38" s="664"/>
      <c r="CR38" s="647">
        <v>4847770</v>
      </c>
      <c r="CS38" s="648"/>
      <c r="CT38" s="648"/>
      <c r="CU38" s="648"/>
      <c r="CV38" s="648"/>
      <c r="CW38" s="648"/>
      <c r="CX38" s="648"/>
      <c r="CY38" s="649"/>
      <c r="CZ38" s="652">
        <v>7.5</v>
      </c>
      <c r="DA38" s="681"/>
      <c r="DB38" s="681"/>
      <c r="DC38" s="685"/>
      <c r="DD38" s="656">
        <v>3940146</v>
      </c>
      <c r="DE38" s="648"/>
      <c r="DF38" s="648"/>
      <c r="DG38" s="648"/>
      <c r="DH38" s="648"/>
      <c r="DI38" s="648"/>
      <c r="DJ38" s="648"/>
      <c r="DK38" s="649"/>
      <c r="DL38" s="656">
        <v>3553957</v>
      </c>
      <c r="DM38" s="648"/>
      <c r="DN38" s="648"/>
      <c r="DO38" s="648"/>
      <c r="DP38" s="648"/>
      <c r="DQ38" s="648"/>
      <c r="DR38" s="648"/>
      <c r="DS38" s="648"/>
      <c r="DT38" s="648"/>
      <c r="DU38" s="648"/>
      <c r="DV38" s="649"/>
      <c r="DW38" s="652">
        <v>11.4</v>
      </c>
      <c r="DX38" s="681"/>
      <c r="DY38" s="681"/>
      <c r="DZ38" s="681"/>
      <c r="EA38" s="681"/>
      <c r="EB38" s="681"/>
      <c r="EC38" s="682"/>
    </row>
    <row r="39" spans="2:133" ht="11.25" customHeight="1">
      <c r="B39" s="644" t="s">
        <v>338</v>
      </c>
      <c r="C39" s="645"/>
      <c r="D39" s="645"/>
      <c r="E39" s="645"/>
      <c r="F39" s="645"/>
      <c r="G39" s="645"/>
      <c r="H39" s="645"/>
      <c r="I39" s="645"/>
      <c r="J39" s="645"/>
      <c r="K39" s="645"/>
      <c r="L39" s="645"/>
      <c r="M39" s="645"/>
      <c r="N39" s="645"/>
      <c r="O39" s="645"/>
      <c r="P39" s="645"/>
      <c r="Q39" s="646"/>
      <c r="R39" s="647">
        <v>5350700</v>
      </c>
      <c r="S39" s="648"/>
      <c r="T39" s="648"/>
      <c r="U39" s="648"/>
      <c r="V39" s="648"/>
      <c r="W39" s="648"/>
      <c r="X39" s="648"/>
      <c r="Y39" s="649"/>
      <c r="Z39" s="650">
        <v>7.9</v>
      </c>
      <c r="AA39" s="650"/>
      <c r="AB39" s="650"/>
      <c r="AC39" s="650"/>
      <c r="AD39" s="651" t="s">
        <v>233</v>
      </c>
      <c r="AE39" s="651"/>
      <c r="AF39" s="651"/>
      <c r="AG39" s="651"/>
      <c r="AH39" s="651"/>
      <c r="AI39" s="651"/>
      <c r="AJ39" s="651"/>
      <c r="AK39" s="651"/>
      <c r="AL39" s="652" t="s">
        <v>233</v>
      </c>
      <c r="AM39" s="653"/>
      <c r="AN39" s="653"/>
      <c r="AO39" s="654"/>
      <c r="AQ39" s="725" t="s">
        <v>339</v>
      </c>
      <c r="AR39" s="726"/>
      <c r="AS39" s="726"/>
      <c r="AT39" s="726"/>
      <c r="AU39" s="726"/>
      <c r="AV39" s="726"/>
      <c r="AW39" s="726"/>
      <c r="AX39" s="726"/>
      <c r="AY39" s="727"/>
      <c r="AZ39" s="647">
        <v>745557</v>
      </c>
      <c r="BA39" s="648"/>
      <c r="BB39" s="648"/>
      <c r="BC39" s="648"/>
      <c r="BD39" s="683"/>
      <c r="BE39" s="683"/>
      <c r="BF39" s="714"/>
      <c r="BG39" s="662" t="s">
        <v>340</v>
      </c>
      <c r="BH39" s="663"/>
      <c r="BI39" s="663"/>
      <c r="BJ39" s="663"/>
      <c r="BK39" s="663"/>
      <c r="BL39" s="663"/>
      <c r="BM39" s="663"/>
      <c r="BN39" s="663"/>
      <c r="BO39" s="663"/>
      <c r="BP39" s="663"/>
      <c r="BQ39" s="663"/>
      <c r="BR39" s="663"/>
      <c r="BS39" s="663"/>
      <c r="BT39" s="663"/>
      <c r="BU39" s="664"/>
      <c r="BV39" s="647">
        <v>21605</v>
      </c>
      <c r="BW39" s="648"/>
      <c r="BX39" s="648"/>
      <c r="BY39" s="648"/>
      <c r="BZ39" s="648"/>
      <c r="CA39" s="648"/>
      <c r="CB39" s="657"/>
      <c r="CD39" s="662" t="s">
        <v>341</v>
      </c>
      <c r="CE39" s="663"/>
      <c r="CF39" s="663"/>
      <c r="CG39" s="663"/>
      <c r="CH39" s="663"/>
      <c r="CI39" s="663"/>
      <c r="CJ39" s="663"/>
      <c r="CK39" s="663"/>
      <c r="CL39" s="663"/>
      <c r="CM39" s="663"/>
      <c r="CN39" s="663"/>
      <c r="CO39" s="663"/>
      <c r="CP39" s="663"/>
      <c r="CQ39" s="664"/>
      <c r="CR39" s="647">
        <v>1841323</v>
      </c>
      <c r="CS39" s="683"/>
      <c r="CT39" s="683"/>
      <c r="CU39" s="683"/>
      <c r="CV39" s="683"/>
      <c r="CW39" s="683"/>
      <c r="CX39" s="683"/>
      <c r="CY39" s="684"/>
      <c r="CZ39" s="652">
        <v>2.9</v>
      </c>
      <c r="DA39" s="681"/>
      <c r="DB39" s="681"/>
      <c r="DC39" s="685"/>
      <c r="DD39" s="656">
        <v>1016788</v>
      </c>
      <c r="DE39" s="683"/>
      <c r="DF39" s="683"/>
      <c r="DG39" s="683"/>
      <c r="DH39" s="683"/>
      <c r="DI39" s="683"/>
      <c r="DJ39" s="683"/>
      <c r="DK39" s="684"/>
      <c r="DL39" s="656" t="s">
        <v>273</v>
      </c>
      <c r="DM39" s="683"/>
      <c r="DN39" s="683"/>
      <c r="DO39" s="683"/>
      <c r="DP39" s="683"/>
      <c r="DQ39" s="683"/>
      <c r="DR39" s="683"/>
      <c r="DS39" s="683"/>
      <c r="DT39" s="683"/>
      <c r="DU39" s="683"/>
      <c r="DV39" s="684"/>
      <c r="DW39" s="652" t="s">
        <v>233</v>
      </c>
      <c r="DX39" s="681"/>
      <c r="DY39" s="681"/>
      <c r="DZ39" s="681"/>
      <c r="EA39" s="681"/>
      <c r="EB39" s="681"/>
      <c r="EC39" s="682"/>
    </row>
    <row r="40" spans="2:133" ht="11.25" customHeight="1">
      <c r="B40" s="644" t="s">
        <v>342</v>
      </c>
      <c r="C40" s="645"/>
      <c r="D40" s="645"/>
      <c r="E40" s="645"/>
      <c r="F40" s="645"/>
      <c r="G40" s="645"/>
      <c r="H40" s="645"/>
      <c r="I40" s="645"/>
      <c r="J40" s="645"/>
      <c r="K40" s="645"/>
      <c r="L40" s="645"/>
      <c r="M40" s="645"/>
      <c r="N40" s="645"/>
      <c r="O40" s="645"/>
      <c r="P40" s="645"/>
      <c r="Q40" s="646"/>
      <c r="R40" s="647" t="s">
        <v>273</v>
      </c>
      <c r="S40" s="648"/>
      <c r="T40" s="648"/>
      <c r="U40" s="648"/>
      <c r="V40" s="648"/>
      <c r="W40" s="648"/>
      <c r="X40" s="648"/>
      <c r="Y40" s="649"/>
      <c r="Z40" s="650" t="s">
        <v>233</v>
      </c>
      <c r="AA40" s="650"/>
      <c r="AB40" s="650"/>
      <c r="AC40" s="650"/>
      <c r="AD40" s="651" t="s">
        <v>233</v>
      </c>
      <c r="AE40" s="651"/>
      <c r="AF40" s="651"/>
      <c r="AG40" s="651"/>
      <c r="AH40" s="651"/>
      <c r="AI40" s="651"/>
      <c r="AJ40" s="651"/>
      <c r="AK40" s="651"/>
      <c r="AL40" s="652" t="s">
        <v>233</v>
      </c>
      <c r="AM40" s="653"/>
      <c r="AN40" s="653"/>
      <c r="AO40" s="654"/>
      <c r="AQ40" s="725" t="s">
        <v>343</v>
      </c>
      <c r="AR40" s="726"/>
      <c r="AS40" s="726"/>
      <c r="AT40" s="726"/>
      <c r="AU40" s="726"/>
      <c r="AV40" s="726"/>
      <c r="AW40" s="726"/>
      <c r="AX40" s="726"/>
      <c r="AY40" s="727"/>
      <c r="AZ40" s="647" t="s">
        <v>138</v>
      </c>
      <c r="BA40" s="648"/>
      <c r="BB40" s="648"/>
      <c r="BC40" s="648"/>
      <c r="BD40" s="683"/>
      <c r="BE40" s="683"/>
      <c r="BF40" s="714"/>
      <c r="BG40" s="734" t="s">
        <v>344</v>
      </c>
      <c r="BH40" s="735"/>
      <c r="BI40" s="735"/>
      <c r="BJ40" s="735"/>
      <c r="BK40" s="735"/>
      <c r="BL40" s="236"/>
      <c r="BM40" s="663" t="s">
        <v>345</v>
      </c>
      <c r="BN40" s="663"/>
      <c r="BO40" s="663"/>
      <c r="BP40" s="663"/>
      <c r="BQ40" s="663"/>
      <c r="BR40" s="663"/>
      <c r="BS40" s="663"/>
      <c r="BT40" s="663"/>
      <c r="BU40" s="664"/>
      <c r="BV40" s="647">
        <v>77</v>
      </c>
      <c r="BW40" s="648"/>
      <c r="BX40" s="648"/>
      <c r="BY40" s="648"/>
      <c r="BZ40" s="648"/>
      <c r="CA40" s="648"/>
      <c r="CB40" s="657"/>
      <c r="CD40" s="662" t="s">
        <v>346</v>
      </c>
      <c r="CE40" s="663"/>
      <c r="CF40" s="663"/>
      <c r="CG40" s="663"/>
      <c r="CH40" s="663"/>
      <c r="CI40" s="663"/>
      <c r="CJ40" s="663"/>
      <c r="CK40" s="663"/>
      <c r="CL40" s="663"/>
      <c r="CM40" s="663"/>
      <c r="CN40" s="663"/>
      <c r="CO40" s="663"/>
      <c r="CP40" s="663"/>
      <c r="CQ40" s="664"/>
      <c r="CR40" s="647">
        <v>4600</v>
      </c>
      <c r="CS40" s="648"/>
      <c r="CT40" s="648"/>
      <c r="CU40" s="648"/>
      <c r="CV40" s="648"/>
      <c r="CW40" s="648"/>
      <c r="CX40" s="648"/>
      <c r="CY40" s="649"/>
      <c r="CZ40" s="652">
        <v>0</v>
      </c>
      <c r="DA40" s="681"/>
      <c r="DB40" s="681"/>
      <c r="DC40" s="685"/>
      <c r="DD40" s="656" t="s">
        <v>233</v>
      </c>
      <c r="DE40" s="648"/>
      <c r="DF40" s="648"/>
      <c r="DG40" s="648"/>
      <c r="DH40" s="648"/>
      <c r="DI40" s="648"/>
      <c r="DJ40" s="648"/>
      <c r="DK40" s="649"/>
      <c r="DL40" s="656" t="s">
        <v>233</v>
      </c>
      <c r="DM40" s="648"/>
      <c r="DN40" s="648"/>
      <c r="DO40" s="648"/>
      <c r="DP40" s="648"/>
      <c r="DQ40" s="648"/>
      <c r="DR40" s="648"/>
      <c r="DS40" s="648"/>
      <c r="DT40" s="648"/>
      <c r="DU40" s="648"/>
      <c r="DV40" s="649"/>
      <c r="DW40" s="652" t="s">
        <v>233</v>
      </c>
      <c r="DX40" s="681"/>
      <c r="DY40" s="681"/>
      <c r="DZ40" s="681"/>
      <c r="EA40" s="681"/>
      <c r="EB40" s="681"/>
      <c r="EC40" s="682"/>
    </row>
    <row r="41" spans="2:133" ht="11.25" customHeight="1">
      <c r="B41" s="644" t="s">
        <v>347</v>
      </c>
      <c r="C41" s="645"/>
      <c r="D41" s="645"/>
      <c r="E41" s="645"/>
      <c r="F41" s="645"/>
      <c r="G41" s="645"/>
      <c r="H41" s="645"/>
      <c r="I41" s="645"/>
      <c r="J41" s="645"/>
      <c r="K41" s="645"/>
      <c r="L41" s="645"/>
      <c r="M41" s="645"/>
      <c r="N41" s="645"/>
      <c r="O41" s="645"/>
      <c r="P41" s="645"/>
      <c r="Q41" s="646"/>
      <c r="R41" s="647" t="s">
        <v>273</v>
      </c>
      <c r="S41" s="648"/>
      <c r="T41" s="648"/>
      <c r="U41" s="648"/>
      <c r="V41" s="648"/>
      <c r="W41" s="648"/>
      <c r="X41" s="648"/>
      <c r="Y41" s="649"/>
      <c r="Z41" s="650" t="s">
        <v>233</v>
      </c>
      <c r="AA41" s="650"/>
      <c r="AB41" s="650"/>
      <c r="AC41" s="650"/>
      <c r="AD41" s="651" t="s">
        <v>233</v>
      </c>
      <c r="AE41" s="651"/>
      <c r="AF41" s="651"/>
      <c r="AG41" s="651"/>
      <c r="AH41" s="651"/>
      <c r="AI41" s="651"/>
      <c r="AJ41" s="651"/>
      <c r="AK41" s="651"/>
      <c r="AL41" s="652" t="s">
        <v>273</v>
      </c>
      <c r="AM41" s="653"/>
      <c r="AN41" s="653"/>
      <c r="AO41" s="654"/>
      <c r="AQ41" s="725" t="s">
        <v>348</v>
      </c>
      <c r="AR41" s="726"/>
      <c r="AS41" s="726"/>
      <c r="AT41" s="726"/>
      <c r="AU41" s="726"/>
      <c r="AV41" s="726"/>
      <c r="AW41" s="726"/>
      <c r="AX41" s="726"/>
      <c r="AY41" s="727"/>
      <c r="AZ41" s="647">
        <v>1070424</v>
      </c>
      <c r="BA41" s="648"/>
      <c r="BB41" s="648"/>
      <c r="BC41" s="648"/>
      <c r="BD41" s="683"/>
      <c r="BE41" s="683"/>
      <c r="BF41" s="714"/>
      <c r="BG41" s="734"/>
      <c r="BH41" s="735"/>
      <c r="BI41" s="735"/>
      <c r="BJ41" s="735"/>
      <c r="BK41" s="735"/>
      <c r="BL41" s="236"/>
      <c r="BM41" s="663" t="s">
        <v>349</v>
      </c>
      <c r="BN41" s="663"/>
      <c r="BO41" s="663"/>
      <c r="BP41" s="663"/>
      <c r="BQ41" s="663"/>
      <c r="BR41" s="663"/>
      <c r="BS41" s="663"/>
      <c r="BT41" s="663"/>
      <c r="BU41" s="664"/>
      <c r="BV41" s="647">
        <v>1</v>
      </c>
      <c r="BW41" s="648"/>
      <c r="BX41" s="648"/>
      <c r="BY41" s="648"/>
      <c r="BZ41" s="648"/>
      <c r="CA41" s="648"/>
      <c r="CB41" s="657"/>
      <c r="CD41" s="662" t="s">
        <v>350</v>
      </c>
      <c r="CE41" s="663"/>
      <c r="CF41" s="663"/>
      <c r="CG41" s="663"/>
      <c r="CH41" s="663"/>
      <c r="CI41" s="663"/>
      <c r="CJ41" s="663"/>
      <c r="CK41" s="663"/>
      <c r="CL41" s="663"/>
      <c r="CM41" s="663"/>
      <c r="CN41" s="663"/>
      <c r="CO41" s="663"/>
      <c r="CP41" s="663"/>
      <c r="CQ41" s="664"/>
      <c r="CR41" s="647" t="s">
        <v>273</v>
      </c>
      <c r="CS41" s="683"/>
      <c r="CT41" s="683"/>
      <c r="CU41" s="683"/>
      <c r="CV41" s="683"/>
      <c r="CW41" s="683"/>
      <c r="CX41" s="683"/>
      <c r="CY41" s="684"/>
      <c r="CZ41" s="652" t="s">
        <v>233</v>
      </c>
      <c r="DA41" s="681"/>
      <c r="DB41" s="681"/>
      <c r="DC41" s="685"/>
      <c r="DD41" s="656" t="s">
        <v>233</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351</v>
      </c>
      <c r="C42" s="645"/>
      <c r="D42" s="645"/>
      <c r="E42" s="645"/>
      <c r="F42" s="645"/>
      <c r="G42" s="645"/>
      <c r="H42" s="645"/>
      <c r="I42" s="645"/>
      <c r="J42" s="645"/>
      <c r="K42" s="645"/>
      <c r="L42" s="645"/>
      <c r="M42" s="645"/>
      <c r="N42" s="645"/>
      <c r="O42" s="645"/>
      <c r="P42" s="645"/>
      <c r="Q42" s="646"/>
      <c r="R42" s="647">
        <v>913200</v>
      </c>
      <c r="S42" s="648"/>
      <c r="T42" s="648"/>
      <c r="U42" s="648"/>
      <c r="V42" s="648"/>
      <c r="W42" s="648"/>
      <c r="X42" s="648"/>
      <c r="Y42" s="649"/>
      <c r="Z42" s="650">
        <v>1.3</v>
      </c>
      <c r="AA42" s="650"/>
      <c r="AB42" s="650"/>
      <c r="AC42" s="650"/>
      <c r="AD42" s="651" t="s">
        <v>138</v>
      </c>
      <c r="AE42" s="651"/>
      <c r="AF42" s="651"/>
      <c r="AG42" s="651"/>
      <c r="AH42" s="651"/>
      <c r="AI42" s="651"/>
      <c r="AJ42" s="651"/>
      <c r="AK42" s="651"/>
      <c r="AL42" s="652" t="s">
        <v>233</v>
      </c>
      <c r="AM42" s="653"/>
      <c r="AN42" s="653"/>
      <c r="AO42" s="654"/>
      <c r="AQ42" s="746" t="s">
        <v>352</v>
      </c>
      <c r="AR42" s="747"/>
      <c r="AS42" s="747"/>
      <c r="AT42" s="747"/>
      <c r="AU42" s="747"/>
      <c r="AV42" s="747"/>
      <c r="AW42" s="747"/>
      <c r="AX42" s="747"/>
      <c r="AY42" s="748"/>
      <c r="AZ42" s="738">
        <v>3730092</v>
      </c>
      <c r="BA42" s="739"/>
      <c r="BB42" s="739"/>
      <c r="BC42" s="739"/>
      <c r="BD42" s="718"/>
      <c r="BE42" s="718"/>
      <c r="BF42" s="720"/>
      <c r="BG42" s="736"/>
      <c r="BH42" s="737"/>
      <c r="BI42" s="737"/>
      <c r="BJ42" s="737"/>
      <c r="BK42" s="737"/>
      <c r="BL42" s="237"/>
      <c r="BM42" s="673" t="s">
        <v>353</v>
      </c>
      <c r="BN42" s="673"/>
      <c r="BO42" s="673"/>
      <c r="BP42" s="673"/>
      <c r="BQ42" s="673"/>
      <c r="BR42" s="673"/>
      <c r="BS42" s="673"/>
      <c r="BT42" s="673"/>
      <c r="BU42" s="674"/>
      <c r="BV42" s="738">
        <v>421</v>
      </c>
      <c r="BW42" s="739"/>
      <c r="BX42" s="739"/>
      <c r="BY42" s="739"/>
      <c r="BZ42" s="739"/>
      <c r="CA42" s="739"/>
      <c r="CB42" s="745"/>
      <c r="CD42" s="644" t="s">
        <v>354</v>
      </c>
      <c r="CE42" s="645"/>
      <c r="CF42" s="645"/>
      <c r="CG42" s="645"/>
      <c r="CH42" s="645"/>
      <c r="CI42" s="645"/>
      <c r="CJ42" s="645"/>
      <c r="CK42" s="645"/>
      <c r="CL42" s="645"/>
      <c r="CM42" s="645"/>
      <c r="CN42" s="645"/>
      <c r="CO42" s="645"/>
      <c r="CP42" s="645"/>
      <c r="CQ42" s="646"/>
      <c r="CR42" s="647">
        <v>7826479</v>
      </c>
      <c r="CS42" s="648"/>
      <c r="CT42" s="648"/>
      <c r="CU42" s="648"/>
      <c r="CV42" s="648"/>
      <c r="CW42" s="648"/>
      <c r="CX42" s="648"/>
      <c r="CY42" s="649"/>
      <c r="CZ42" s="652">
        <v>12.2</v>
      </c>
      <c r="DA42" s="653"/>
      <c r="DB42" s="653"/>
      <c r="DC42" s="665"/>
      <c r="DD42" s="656">
        <v>1288661</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97" t="s">
        <v>355</v>
      </c>
      <c r="C43" s="698"/>
      <c r="D43" s="698"/>
      <c r="E43" s="698"/>
      <c r="F43" s="698"/>
      <c r="G43" s="698"/>
      <c r="H43" s="698"/>
      <c r="I43" s="698"/>
      <c r="J43" s="698"/>
      <c r="K43" s="698"/>
      <c r="L43" s="698"/>
      <c r="M43" s="698"/>
      <c r="N43" s="698"/>
      <c r="O43" s="698"/>
      <c r="P43" s="698"/>
      <c r="Q43" s="699"/>
      <c r="R43" s="738">
        <v>67904869</v>
      </c>
      <c r="S43" s="739"/>
      <c r="T43" s="739"/>
      <c r="U43" s="739"/>
      <c r="V43" s="739"/>
      <c r="W43" s="739"/>
      <c r="X43" s="739"/>
      <c r="Y43" s="740"/>
      <c r="Z43" s="741">
        <v>100</v>
      </c>
      <c r="AA43" s="741"/>
      <c r="AB43" s="741"/>
      <c r="AC43" s="741"/>
      <c r="AD43" s="742">
        <v>30362580</v>
      </c>
      <c r="AE43" s="742"/>
      <c r="AF43" s="742"/>
      <c r="AG43" s="742"/>
      <c r="AH43" s="742"/>
      <c r="AI43" s="742"/>
      <c r="AJ43" s="742"/>
      <c r="AK43" s="742"/>
      <c r="AL43" s="743">
        <v>100</v>
      </c>
      <c r="AM43" s="719"/>
      <c r="AN43" s="719"/>
      <c r="AO43" s="744"/>
      <c r="BV43" s="238"/>
      <c r="BW43" s="238"/>
      <c r="BX43" s="238"/>
      <c r="BY43" s="238"/>
      <c r="BZ43" s="238"/>
      <c r="CA43" s="238"/>
      <c r="CB43" s="238"/>
      <c r="CD43" s="644" t="s">
        <v>356</v>
      </c>
      <c r="CE43" s="645"/>
      <c r="CF43" s="645"/>
      <c r="CG43" s="645"/>
      <c r="CH43" s="645"/>
      <c r="CI43" s="645"/>
      <c r="CJ43" s="645"/>
      <c r="CK43" s="645"/>
      <c r="CL43" s="645"/>
      <c r="CM43" s="645"/>
      <c r="CN43" s="645"/>
      <c r="CO43" s="645"/>
      <c r="CP43" s="645"/>
      <c r="CQ43" s="646"/>
      <c r="CR43" s="647">
        <v>316773</v>
      </c>
      <c r="CS43" s="683"/>
      <c r="CT43" s="683"/>
      <c r="CU43" s="683"/>
      <c r="CV43" s="683"/>
      <c r="CW43" s="683"/>
      <c r="CX43" s="683"/>
      <c r="CY43" s="684"/>
      <c r="CZ43" s="652">
        <v>0.5</v>
      </c>
      <c r="DA43" s="681"/>
      <c r="DB43" s="681"/>
      <c r="DC43" s="685"/>
      <c r="DD43" s="656">
        <v>316773</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357</v>
      </c>
      <c r="CG44" s="645"/>
      <c r="CH44" s="645"/>
      <c r="CI44" s="645"/>
      <c r="CJ44" s="645"/>
      <c r="CK44" s="645"/>
      <c r="CL44" s="645"/>
      <c r="CM44" s="645"/>
      <c r="CN44" s="645"/>
      <c r="CO44" s="645"/>
      <c r="CP44" s="645"/>
      <c r="CQ44" s="646"/>
      <c r="CR44" s="647">
        <v>7249313</v>
      </c>
      <c r="CS44" s="648"/>
      <c r="CT44" s="648"/>
      <c r="CU44" s="648"/>
      <c r="CV44" s="648"/>
      <c r="CW44" s="648"/>
      <c r="CX44" s="648"/>
      <c r="CY44" s="649"/>
      <c r="CZ44" s="652">
        <v>11.3</v>
      </c>
      <c r="DA44" s="653"/>
      <c r="DB44" s="653"/>
      <c r="DC44" s="665"/>
      <c r="DD44" s="656">
        <v>1238407</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359</v>
      </c>
      <c r="CG45" s="645"/>
      <c r="CH45" s="645"/>
      <c r="CI45" s="645"/>
      <c r="CJ45" s="645"/>
      <c r="CK45" s="645"/>
      <c r="CL45" s="645"/>
      <c r="CM45" s="645"/>
      <c r="CN45" s="645"/>
      <c r="CO45" s="645"/>
      <c r="CP45" s="645"/>
      <c r="CQ45" s="646"/>
      <c r="CR45" s="647">
        <v>3141630</v>
      </c>
      <c r="CS45" s="683"/>
      <c r="CT45" s="683"/>
      <c r="CU45" s="683"/>
      <c r="CV45" s="683"/>
      <c r="CW45" s="683"/>
      <c r="CX45" s="683"/>
      <c r="CY45" s="684"/>
      <c r="CZ45" s="652">
        <v>4.9000000000000004</v>
      </c>
      <c r="DA45" s="681"/>
      <c r="DB45" s="681"/>
      <c r="DC45" s="685"/>
      <c r="DD45" s="656">
        <v>104316</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361</v>
      </c>
      <c r="CG46" s="645"/>
      <c r="CH46" s="645"/>
      <c r="CI46" s="645"/>
      <c r="CJ46" s="645"/>
      <c r="CK46" s="645"/>
      <c r="CL46" s="645"/>
      <c r="CM46" s="645"/>
      <c r="CN46" s="645"/>
      <c r="CO46" s="645"/>
      <c r="CP46" s="645"/>
      <c r="CQ46" s="646"/>
      <c r="CR46" s="647">
        <v>3837031</v>
      </c>
      <c r="CS46" s="648"/>
      <c r="CT46" s="648"/>
      <c r="CU46" s="648"/>
      <c r="CV46" s="648"/>
      <c r="CW46" s="648"/>
      <c r="CX46" s="648"/>
      <c r="CY46" s="649"/>
      <c r="CZ46" s="652">
        <v>6</v>
      </c>
      <c r="DA46" s="653"/>
      <c r="DB46" s="653"/>
      <c r="DC46" s="665"/>
      <c r="DD46" s="656">
        <v>1119360</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363</v>
      </c>
      <c r="CG47" s="645"/>
      <c r="CH47" s="645"/>
      <c r="CI47" s="645"/>
      <c r="CJ47" s="645"/>
      <c r="CK47" s="645"/>
      <c r="CL47" s="645"/>
      <c r="CM47" s="645"/>
      <c r="CN47" s="645"/>
      <c r="CO47" s="645"/>
      <c r="CP47" s="645"/>
      <c r="CQ47" s="646"/>
      <c r="CR47" s="647">
        <v>577166</v>
      </c>
      <c r="CS47" s="683"/>
      <c r="CT47" s="683"/>
      <c r="CU47" s="683"/>
      <c r="CV47" s="683"/>
      <c r="CW47" s="683"/>
      <c r="CX47" s="683"/>
      <c r="CY47" s="684"/>
      <c r="CZ47" s="652">
        <v>0.9</v>
      </c>
      <c r="DA47" s="681"/>
      <c r="DB47" s="681"/>
      <c r="DC47" s="685"/>
      <c r="DD47" s="656">
        <v>50254</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364</v>
      </c>
      <c r="CG48" s="645"/>
      <c r="CH48" s="645"/>
      <c r="CI48" s="645"/>
      <c r="CJ48" s="645"/>
      <c r="CK48" s="645"/>
      <c r="CL48" s="645"/>
      <c r="CM48" s="645"/>
      <c r="CN48" s="645"/>
      <c r="CO48" s="645"/>
      <c r="CP48" s="645"/>
      <c r="CQ48" s="646"/>
      <c r="CR48" s="647" t="s">
        <v>233</v>
      </c>
      <c r="CS48" s="648"/>
      <c r="CT48" s="648"/>
      <c r="CU48" s="648"/>
      <c r="CV48" s="648"/>
      <c r="CW48" s="648"/>
      <c r="CX48" s="648"/>
      <c r="CY48" s="649"/>
      <c r="CZ48" s="652" t="s">
        <v>233</v>
      </c>
      <c r="DA48" s="653"/>
      <c r="DB48" s="653"/>
      <c r="DC48" s="665"/>
      <c r="DD48" s="656" t="s">
        <v>233</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365</v>
      </c>
      <c r="CE49" s="698"/>
      <c r="CF49" s="698"/>
      <c r="CG49" s="698"/>
      <c r="CH49" s="698"/>
      <c r="CI49" s="698"/>
      <c r="CJ49" s="698"/>
      <c r="CK49" s="698"/>
      <c r="CL49" s="698"/>
      <c r="CM49" s="698"/>
      <c r="CN49" s="698"/>
      <c r="CO49" s="698"/>
      <c r="CP49" s="698"/>
      <c r="CQ49" s="699"/>
      <c r="CR49" s="738">
        <v>64388013</v>
      </c>
      <c r="CS49" s="718"/>
      <c r="CT49" s="718"/>
      <c r="CU49" s="718"/>
      <c r="CV49" s="718"/>
      <c r="CW49" s="718"/>
      <c r="CX49" s="718"/>
      <c r="CY49" s="749"/>
      <c r="CZ49" s="743">
        <v>100</v>
      </c>
      <c r="DA49" s="750"/>
      <c r="DB49" s="750"/>
      <c r="DC49" s="751"/>
      <c r="DD49" s="752">
        <v>36531962</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cD2kqTlaLTPYAkgPsafq3ODQ9fIRUTPZJAL7Q68knFhW4sU+Ck/Pkc8hasKmUnWNE0oqRBCEr/rIaq0P6h9C5g==" saltValue="Aexb3bt5DhWLPZPmKkt5m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367</v>
      </c>
      <c r="DK2" s="795"/>
      <c r="DL2" s="795"/>
      <c r="DM2" s="795"/>
      <c r="DN2" s="795"/>
      <c r="DO2" s="796"/>
      <c r="DP2" s="251"/>
      <c r="DQ2" s="794" t="s">
        <v>368</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369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371</v>
      </c>
      <c r="B5" s="789"/>
      <c r="C5" s="789"/>
      <c r="D5" s="789"/>
      <c r="E5" s="789"/>
      <c r="F5" s="789"/>
      <c r="G5" s="789"/>
      <c r="H5" s="789"/>
      <c r="I5" s="789"/>
      <c r="J5" s="789"/>
      <c r="K5" s="789"/>
      <c r="L5" s="789"/>
      <c r="M5" s="789"/>
      <c r="N5" s="789"/>
      <c r="O5" s="789"/>
      <c r="P5" s="790"/>
      <c r="Q5" s="765" t="s">
        <v>372</v>
      </c>
      <c r="R5" s="766"/>
      <c r="S5" s="766"/>
      <c r="T5" s="766"/>
      <c r="U5" s="767"/>
      <c r="V5" s="765" t="s">
        <v>373</v>
      </c>
      <c r="W5" s="766"/>
      <c r="X5" s="766"/>
      <c r="Y5" s="766"/>
      <c r="Z5" s="767"/>
      <c r="AA5" s="765" t="s">
        <v>374</v>
      </c>
      <c r="AB5" s="766"/>
      <c r="AC5" s="766"/>
      <c r="AD5" s="766"/>
      <c r="AE5" s="766"/>
      <c r="AF5" s="798" t="s">
        <v>375</v>
      </c>
      <c r="AG5" s="766"/>
      <c r="AH5" s="766"/>
      <c r="AI5" s="766"/>
      <c r="AJ5" s="777"/>
      <c r="AK5" s="766" t="s">
        <v>376</v>
      </c>
      <c r="AL5" s="766"/>
      <c r="AM5" s="766"/>
      <c r="AN5" s="766"/>
      <c r="AO5" s="767"/>
      <c r="AP5" s="765" t="s">
        <v>377</v>
      </c>
      <c r="AQ5" s="766"/>
      <c r="AR5" s="766"/>
      <c r="AS5" s="766"/>
      <c r="AT5" s="767"/>
      <c r="AU5" s="765" t="s">
        <v>378</v>
      </c>
      <c r="AV5" s="766"/>
      <c r="AW5" s="766"/>
      <c r="AX5" s="766"/>
      <c r="AY5" s="777"/>
      <c r="AZ5" s="258"/>
      <c r="BA5" s="258"/>
      <c r="BB5" s="258"/>
      <c r="BC5" s="258"/>
      <c r="BD5" s="258"/>
      <c r="BE5" s="259"/>
      <c r="BF5" s="259"/>
      <c r="BG5" s="259"/>
      <c r="BH5" s="259"/>
      <c r="BI5" s="259"/>
      <c r="BJ5" s="259"/>
      <c r="BK5" s="259"/>
      <c r="BL5" s="259"/>
      <c r="BM5" s="259"/>
      <c r="BN5" s="259"/>
      <c r="BO5" s="259"/>
      <c r="BP5" s="259"/>
      <c r="BQ5" s="788" t="s">
        <v>379</v>
      </c>
      <c r="BR5" s="789"/>
      <c r="BS5" s="789"/>
      <c r="BT5" s="789"/>
      <c r="BU5" s="789"/>
      <c r="BV5" s="789"/>
      <c r="BW5" s="789"/>
      <c r="BX5" s="789"/>
      <c r="BY5" s="789"/>
      <c r="BZ5" s="789"/>
      <c r="CA5" s="789"/>
      <c r="CB5" s="789"/>
      <c r="CC5" s="789"/>
      <c r="CD5" s="789"/>
      <c r="CE5" s="789"/>
      <c r="CF5" s="789"/>
      <c r="CG5" s="790"/>
      <c r="CH5" s="765" t="s">
        <v>380</v>
      </c>
      <c r="CI5" s="766"/>
      <c r="CJ5" s="766"/>
      <c r="CK5" s="766"/>
      <c r="CL5" s="767"/>
      <c r="CM5" s="765" t="s">
        <v>381</v>
      </c>
      <c r="CN5" s="766"/>
      <c r="CO5" s="766"/>
      <c r="CP5" s="766"/>
      <c r="CQ5" s="767"/>
      <c r="CR5" s="765" t="s">
        <v>382</v>
      </c>
      <c r="CS5" s="766"/>
      <c r="CT5" s="766"/>
      <c r="CU5" s="766"/>
      <c r="CV5" s="767"/>
      <c r="CW5" s="765" t="s">
        <v>383</v>
      </c>
      <c r="CX5" s="766"/>
      <c r="CY5" s="766"/>
      <c r="CZ5" s="766"/>
      <c r="DA5" s="767"/>
      <c r="DB5" s="765" t="s">
        <v>384</v>
      </c>
      <c r="DC5" s="766"/>
      <c r="DD5" s="766"/>
      <c r="DE5" s="766"/>
      <c r="DF5" s="767"/>
      <c r="DG5" s="771" t="s">
        <v>385</v>
      </c>
      <c r="DH5" s="772"/>
      <c r="DI5" s="772"/>
      <c r="DJ5" s="772"/>
      <c r="DK5" s="773"/>
      <c r="DL5" s="771" t="s">
        <v>386</v>
      </c>
      <c r="DM5" s="772"/>
      <c r="DN5" s="772"/>
      <c r="DO5" s="772"/>
      <c r="DP5" s="773"/>
      <c r="DQ5" s="765" t="s">
        <v>387</v>
      </c>
      <c r="DR5" s="766"/>
      <c r="DS5" s="766"/>
      <c r="DT5" s="766"/>
      <c r="DU5" s="767"/>
      <c r="DV5" s="765" t="s">
        <v>378</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388</v>
      </c>
      <c r="C7" s="780"/>
      <c r="D7" s="780"/>
      <c r="E7" s="780"/>
      <c r="F7" s="780"/>
      <c r="G7" s="780"/>
      <c r="H7" s="780"/>
      <c r="I7" s="780"/>
      <c r="J7" s="780"/>
      <c r="K7" s="780"/>
      <c r="L7" s="780"/>
      <c r="M7" s="780"/>
      <c r="N7" s="780"/>
      <c r="O7" s="780"/>
      <c r="P7" s="781"/>
      <c r="Q7" s="782">
        <v>67070</v>
      </c>
      <c r="R7" s="783"/>
      <c r="S7" s="783"/>
      <c r="T7" s="783"/>
      <c r="U7" s="783"/>
      <c r="V7" s="783">
        <v>63568</v>
      </c>
      <c r="W7" s="783"/>
      <c r="X7" s="783"/>
      <c r="Y7" s="783"/>
      <c r="Z7" s="783"/>
      <c r="AA7" s="783">
        <v>3502</v>
      </c>
      <c r="AB7" s="783"/>
      <c r="AC7" s="783"/>
      <c r="AD7" s="783"/>
      <c r="AE7" s="784"/>
      <c r="AF7" s="785">
        <v>2949</v>
      </c>
      <c r="AG7" s="786"/>
      <c r="AH7" s="786"/>
      <c r="AI7" s="786"/>
      <c r="AJ7" s="787"/>
      <c r="AK7" s="822">
        <v>2523</v>
      </c>
      <c r="AL7" s="823"/>
      <c r="AM7" s="823"/>
      <c r="AN7" s="823"/>
      <c r="AO7" s="823"/>
      <c r="AP7" s="823">
        <v>50920</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602</v>
      </c>
      <c r="BT7" s="827"/>
      <c r="BU7" s="827"/>
      <c r="BV7" s="827"/>
      <c r="BW7" s="827"/>
      <c r="BX7" s="827"/>
      <c r="BY7" s="827"/>
      <c r="BZ7" s="827"/>
      <c r="CA7" s="827"/>
      <c r="CB7" s="827"/>
      <c r="CC7" s="827"/>
      <c r="CD7" s="827"/>
      <c r="CE7" s="827"/>
      <c r="CF7" s="827"/>
      <c r="CG7" s="828"/>
      <c r="CH7" s="819">
        <v>-2</v>
      </c>
      <c r="CI7" s="820"/>
      <c r="CJ7" s="820"/>
      <c r="CK7" s="820"/>
      <c r="CL7" s="821"/>
      <c r="CM7" s="819">
        <v>10</v>
      </c>
      <c r="CN7" s="820"/>
      <c r="CO7" s="820"/>
      <c r="CP7" s="820"/>
      <c r="CQ7" s="821"/>
      <c r="CR7" s="819">
        <v>60</v>
      </c>
      <c r="CS7" s="820"/>
      <c r="CT7" s="820"/>
      <c r="CU7" s="820"/>
      <c r="CV7" s="821"/>
      <c r="CW7" s="819" t="s">
        <v>619</v>
      </c>
      <c r="CX7" s="820"/>
      <c r="CY7" s="820"/>
      <c r="CZ7" s="820"/>
      <c r="DA7" s="821"/>
      <c r="DB7" s="819" t="s">
        <v>619</v>
      </c>
      <c r="DC7" s="820"/>
      <c r="DD7" s="820"/>
      <c r="DE7" s="820"/>
      <c r="DF7" s="821"/>
      <c r="DG7" s="819" t="s">
        <v>619</v>
      </c>
      <c r="DH7" s="820"/>
      <c r="DI7" s="820"/>
      <c r="DJ7" s="820"/>
      <c r="DK7" s="821"/>
      <c r="DL7" s="819" t="s">
        <v>620</v>
      </c>
      <c r="DM7" s="820"/>
      <c r="DN7" s="820"/>
      <c r="DO7" s="820"/>
      <c r="DP7" s="821"/>
      <c r="DQ7" s="819" t="s">
        <v>619</v>
      </c>
      <c r="DR7" s="820"/>
      <c r="DS7" s="820"/>
      <c r="DT7" s="820"/>
      <c r="DU7" s="821"/>
      <c r="DV7" s="800"/>
      <c r="DW7" s="801"/>
      <c r="DX7" s="801"/>
      <c r="DY7" s="801"/>
      <c r="DZ7" s="802"/>
      <c r="EA7" s="256"/>
    </row>
    <row r="8" spans="1:131" s="257" customFormat="1" ht="26.25" customHeight="1">
      <c r="A8" s="263">
        <v>2</v>
      </c>
      <c r="B8" s="803" t="s">
        <v>389</v>
      </c>
      <c r="C8" s="804"/>
      <c r="D8" s="804"/>
      <c r="E8" s="804"/>
      <c r="F8" s="804"/>
      <c r="G8" s="804"/>
      <c r="H8" s="804"/>
      <c r="I8" s="804"/>
      <c r="J8" s="804"/>
      <c r="K8" s="804"/>
      <c r="L8" s="804"/>
      <c r="M8" s="804"/>
      <c r="N8" s="804"/>
      <c r="O8" s="804"/>
      <c r="P8" s="805"/>
      <c r="Q8" s="806">
        <v>53</v>
      </c>
      <c r="R8" s="807"/>
      <c r="S8" s="807"/>
      <c r="T8" s="807"/>
      <c r="U8" s="807"/>
      <c r="V8" s="807">
        <v>45</v>
      </c>
      <c r="W8" s="807"/>
      <c r="X8" s="807"/>
      <c r="Y8" s="807"/>
      <c r="Z8" s="807"/>
      <c r="AA8" s="807">
        <v>8</v>
      </c>
      <c r="AB8" s="807"/>
      <c r="AC8" s="807"/>
      <c r="AD8" s="807"/>
      <c r="AE8" s="808"/>
      <c r="AF8" s="809">
        <v>8</v>
      </c>
      <c r="AG8" s="810"/>
      <c r="AH8" s="810"/>
      <c r="AI8" s="810"/>
      <c r="AJ8" s="811"/>
      <c r="AK8" s="812">
        <v>16</v>
      </c>
      <c r="AL8" s="813"/>
      <c r="AM8" s="813"/>
      <c r="AN8" s="813"/>
      <c r="AO8" s="813"/>
      <c r="AP8" s="813" t="s">
        <v>611</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603</v>
      </c>
      <c r="BT8" s="817"/>
      <c r="BU8" s="817"/>
      <c r="BV8" s="817"/>
      <c r="BW8" s="817"/>
      <c r="BX8" s="817"/>
      <c r="BY8" s="817"/>
      <c r="BZ8" s="817"/>
      <c r="CA8" s="817"/>
      <c r="CB8" s="817"/>
      <c r="CC8" s="817"/>
      <c r="CD8" s="817"/>
      <c r="CE8" s="817"/>
      <c r="CF8" s="817"/>
      <c r="CG8" s="818"/>
      <c r="CH8" s="829">
        <v>-1</v>
      </c>
      <c r="CI8" s="830"/>
      <c r="CJ8" s="830"/>
      <c r="CK8" s="830"/>
      <c r="CL8" s="831"/>
      <c r="CM8" s="829">
        <v>42</v>
      </c>
      <c r="CN8" s="830"/>
      <c r="CO8" s="830"/>
      <c r="CP8" s="830"/>
      <c r="CQ8" s="831"/>
      <c r="CR8" s="829">
        <v>50</v>
      </c>
      <c r="CS8" s="830"/>
      <c r="CT8" s="830"/>
      <c r="CU8" s="830"/>
      <c r="CV8" s="831"/>
      <c r="CW8" s="829" t="s">
        <v>621</v>
      </c>
      <c r="CX8" s="830"/>
      <c r="CY8" s="830"/>
      <c r="CZ8" s="830"/>
      <c r="DA8" s="831"/>
      <c r="DB8" s="829" t="s">
        <v>621</v>
      </c>
      <c r="DC8" s="830"/>
      <c r="DD8" s="830"/>
      <c r="DE8" s="830"/>
      <c r="DF8" s="831"/>
      <c r="DG8" s="829" t="s">
        <v>621</v>
      </c>
      <c r="DH8" s="830"/>
      <c r="DI8" s="830"/>
      <c r="DJ8" s="830"/>
      <c r="DK8" s="831"/>
      <c r="DL8" s="829" t="s">
        <v>621</v>
      </c>
      <c r="DM8" s="830"/>
      <c r="DN8" s="830"/>
      <c r="DO8" s="830"/>
      <c r="DP8" s="831"/>
      <c r="DQ8" s="829" t="s">
        <v>622</v>
      </c>
      <c r="DR8" s="830"/>
      <c r="DS8" s="830"/>
      <c r="DT8" s="830"/>
      <c r="DU8" s="831"/>
      <c r="DV8" s="832"/>
      <c r="DW8" s="833"/>
      <c r="DX8" s="833"/>
      <c r="DY8" s="833"/>
      <c r="DZ8" s="834"/>
      <c r="EA8" s="256"/>
    </row>
    <row r="9" spans="1:131" s="257" customFormat="1" ht="26.25" customHeight="1">
      <c r="A9" s="263">
        <v>3</v>
      </c>
      <c r="B9" s="803" t="s">
        <v>390</v>
      </c>
      <c r="C9" s="804"/>
      <c r="D9" s="804"/>
      <c r="E9" s="804"/>
      <c r="F9" s="804"/>
      <c r="G9" s="804"/>
      <c r="H9" s="804"/>
      <c r="I9" s="804"/>
      <c r="J9" s="804"/>
      <c r="K9" s="804"/>
      <c r="L9" s="804"/>
      <c r="M9" s="804"/>
      <c r="N9" s="804"/>
      <c r="O9" s="804"/>
      <c r="P9" s="805"/>
      <c r="Q9" s="806">
        <v>873</v>
      </c>
      <c r="R9" s="807"/>
      <c r="S9" s="807"/>
      <c r="T9" s="807"/>
      <c r="U9" s="807"/>
      <c r="V9" s="807">
        <v>866</v>
      </c>
      <c r="W9" s="807"/>
      <c r="X9" s="807"/>
      <c r="Y9" s="807"/>
      <c r="Z9" s="807"/>
      <c r="AA9" s="807">
        <v>7</v>
      </c>
      <c r="AB9" s="807"/>
      <c r="AC9" s="807"/>
      <c r="AD9" s="807"/>
      <c r="AE9" s="808"/>
      <c r="AF9" s="809">
        <v>7</v>
      </c>
      <c r="AG9" s="810"/>
      <c r="AH9" s="810"/>
      <c r="AI9" s="810"/>
      <c r="AJ9" s="811"/>
      <c r="AK9" s="812">
        <v>75</v>
      </c>
      <c r="AL9" s="813"/>
      <c r="AM9" s="813"/>
      <c r="AN9" s="813"/>
      <c r="AO9" s="813"/>
      <c r="AP9" s="813">
        <v>883</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604</v>
      </c>
      <c r="BT9" s="817"/>
      <c r="BU9" s="817"/>
      <c r="BV9" s="817"/>
      <c r="BW9" s="817"/>
      <c r="BX9" s="817"/>
      <c r="BY9" s="817"/>
      <c r="BZ9" s="817"/>
      <c r="CA9" s="817"/>
      <c r="CB9" s="817"/>
      <c r="CC9" s="817"/>
      <c r="CD9" s="817"/>
      <c r="CE9" s="817"/>
      <c r="CF9" s="817"/>
      <c r="CG9" s="818"/>
      <c r="CH9" s="829">
        <v>-1</v>
      </c>
      <c r="CI9" s="830"/>
      <c r="CJ9" s="830"/>
      <c r="CK9" s="830"/>
      <c r="CL9" s="831"/>
      <c r="CM9" s="829">
        <v>14</v>
      </c>
      <c r="CN9" s="830"/>
      <c r="CO9" s="830"/>
      <c r="CP9" s="830"/>
      <c r="CQ9" s="831"/>
      <c r="CR9" s="829">
        <v>30</v>
      </c>
      <c r="CS9" s="830"/>
      <c r="CT9" s="830"/>
      <c r="CU9" s="830"/>
      <c r="CV9" s="831"/>
      <c r="CW9" s="829" t="s">
        <v>621</v>
      </c>
      <c r="CX9" s="830"/>
      <c r="CY9" s="830"/>
      <c r="CZ9" s="830"/>
      <c r="DA9" s="831"/>
      <c r="DB9" s="829" t="s">
        <v>621</v>
      </c>
      <c r="DC9" s="830"/>
      <c r="DD9" s="830"/>
      <c r="DE9" s="830"/>
      <c r="DF9" s="831"/>
      <c r="DG9" s="829" t="s">
        <v>621</v>
      </c>
      <c r="DH9" s="830"/>
      <c r="DI9" s="830"/>
      <c r="DJ9" s="830"/>
      <c r="DK9" s="831"/>
      <c r="DL9" s="829" t="s">
        <v>621</v>
      </c>
      <c r="DM9" s="830"/>
      <c r="DN9" s="830"/>
      <c r="DO9" s="830"/>
      <c r="DP9" s="831"/>
      <c r="DQ9" s="829" t="s">
        <v>621</v>
      </c>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605</v>
      </c>
      <c r="BT10" s="817"/>
      <c r="BU10" s="817"/>
      <c r="BV10" s="817"/>
      <c r="BW10" s="817"/>
      <c r="BX10" s="817"/>
      <c r="BY10" s="817"/>
      <c r="BZ10" s="817"/>
      <c r="CA10" s="817"/>
      <c r="CB10" s="817"/>
      <c r="CC10" s="817"/>
      <c r="CD10" s="817"/>
      <c r="CE10" s="817"/>
      <c r="CF10" s="817"/>
      <c r="CG10" s="818"/>
      <c r="CH10" s="829">
        <v>-3</v>
      </c>
      <c r="CI10" s="830"/>
      <c r="CJ10" s="830"/>
      <c r="CK10" s="830"/>
      <c r="CL10" s="831"/>
      <c r="CM10" s="829">
        <v>10</v>
      </c>
      <c r="CN10" s="830"/>
      <c r="CO10" s="830"/>
      <c r="CP10" s="830"/>
      <c r="CQ10" s="831"/>
      <c r="CR10" s="829">
        <v>30</v>
      </c>
      <c r="CS10" s="830"/>
      <c r="CT10" s="830"/>
      <c r="CU10" s="830"/>
      <c r="CV10" s="831"/>
      <c r="CW10" s="829" t="s">
        <v>621</v>
      </c>
      <c r="CX10" s="830"/>
      <c r="CY10" s="830"/>
      <c r="CZ10" s="830"/>
      <c r="DA10" s="831"/>
      <c r="DB10" s="829" t="s">
        <v>621</v>
      </c>
      <c r="DC10" s="830"/>
      <c r="DD10" s="830"/>
      <c r="DE10" s="830"/>
      <c r="DF10" s="831"/>
      <c r="DG10" s="829" t="s">
        <v>621</v>
      </c>
      <c r="DH10" s="830"/>
      <c r="DI10" s="830"/>
      <c r="DJ10" s="830"/>
      <c r="DK10" s="831"/>
      <c r="DL10" s="829" t="s">
        <v>621</v>
      </c>
      <c r="DM10" s="830"/>
      <c r="DN10" s="830"/>
      <c r="DO10" s="830"/>
      <c r="DP10" s="831"/>
      <c r="DQ10" s="829" t="s">
        <v>621</v>
      </c>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392</v>
      </c>
      <c r="B23" s="838" t="s">
        <v>393</v>
      </c>
      <c r="C23" s="839"/>
      <c r="D23" s="839"/>
      <c r="E23" s="839"/>
      <c r="F23" s="839"/>
      <c r="G23" s="839"/>
      <c r="H23" s="839"/>
      <c r="I23" s="839"/>
      <c r="J23" s="839"/>
      <c r="K23" s="839"/>
      <c r="L23" s="839"/>
      <c r="M23" s="839"/>
      <c r="N23" s="839"/>
      <c r="O23" s="839"/>
      <c r="P23" s="840"/>
      <c r="Q23" s="841">
        <v>67905</v>
      </c>
      <c r="R23" s="842"/>
      <c r="S23" s="842"/>
      <c r="T23" s="842"/>
      <c r="U23" s="842"/>
      <c r="V23" s="842">
        <v>64388</v>
      </c>
      <c r="W23" s="842"/>
      <c r="X23" s="842"/>
      <c r="Y23" s="842"/>
      <c r="Z23" s="842"/>
      <c r="AA23" s="842">
        <v>3517</v>
      </c>
      <c r="AB23" s="842"/>
      <c r="AC23" s="842"/>
      <c r="AD23" s="842"/>
      <c r="AE23" s="843"/>
      <c r="AF23" s="844">
        <v>2964</v>
      </c>
      <c r="AG23" s="842"/>
      <c r="AH23" s="842"/>
      <c r="AI23" s="842"/>
      <c r="AJ23" s="845"/>
      <c r="AK23" s="846"/>
      <c r="AL23" s="847"/>
      <c r="AM23" s="847"/>
      <c r="AN23" s="847"/>
      <c r="AO23" s="847"/>
      <c r="AP23" s="842">
        <v>51803</v>
      </c>
      <c r="AQ23" s="842"/>
      <c r="AR23" s="842"/>
      <c r="AS23" s="842"/>
      <c r="AT23" s="842"/>
      <c r="AU23" s="848"/>
      <c r="AV23" s="848"/>
      <c r="AW23" s="848"/>
      <c r="AX23" s="848"/>
      <c r="AY23" s="849"/>
      <c r="AZ23" s="857" t="s">
        <v>394</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371</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378</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405</v>
      </c>
      <c r="C28" s="780"/>
      <c r="D28" s="780"/>
      <c r="E28" s="780"/>
      <c r="F28" s="780"/>
      <c r="G28" s="780"/>
      <c r="H28" s="780"/>
      <c r="I28" s="780"/>
      <c r="J28" s="780"/>
      <c r="K28" s="780"/>
      <c r="L28" s="780"/>
      <c r="M28" s="780"/>
      <c r="N28" s="780"/>
      <c r="O28" s="780"/>
      <c r="P28" s="781"/>
      <c r="Q28" s="870">
        <v>12407</v>
      </c>
      <c r="R28" s="871"/>
      <c r="S28" s="871"/>
      <c r="T28" s="871"/>
      <c r="U28" s="871"/>
      <c r="V28" s="871">
        <v>12079</v>
      </c>
      <c r="W28" s="871"/>
      <c r="X28" s="871"/>
      <c r="Y28" s="871"/>
      <c r="Z28" s="871"/>
      <c r="AA28" s="871">
        <v>328</v>
      </c>
      <c r="AB28" s="871"/>
      <c r="AC28" s="871"/>
      <c r="AD28" s="871"/>
      <c r="AE28" s="872"/>
      <c r="AF28" s="873">
        <v>328</v>
      </c>
      <c r="AG28" s="871"/>
      <c r="AH28" s="871"/>
      <c r="AI28" s="871"/>
      <c r="AJ28" s="874"/>
      <c r="AK28" s="875">
        <v>982</v>
      </c>
      <c r="AL28" s="866"/>
      <c r="AM28" s="866"/>
      <c r="AN28" s="866"/>
      <c r="AO28" s="866"/>
      <c r="AP28" s="866" t="s">
        <v>610</v>
      </c>
      <c r="AQ28" s="866"/>
      <c r="AR28" s="866"/>
      <c r="AS28" s="866"/>
      <c r="AT28" s="866"/>
      <c r="AU28" s="866" t="s">
        <v>611</v>
      </c>
      <c r="AV28" s="866"/>
      <c r="AW28" s="866"/>
      <c r="AX28" s="866"/>
      <c r="AY28" s="866"/>
      <c r="AZ28" s="867" t="s">
        <v>611</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406</v>
      </c>
      <c r="C29" s="804"/>
      <c r="D29" s="804"/>
      <c r="E29" s="804"/>
      <c r="F29" s="804"/>
      <c r="G29" s="804"/>
      <c r="H29" s="804"/>
      <c r="I29" s="804"/>
      <c r="J29" s="804"/>
      <c r="K29" s="804"/>
      <c r="L29" s="804"/>
      <c r="M29" s="804"/>
      <c r="N29" s="804"/>
      <c r="O29" s="804"/>
      <c r="P29" s="805"/>
      <c r="Q29" s="806">
        <v>252</v>
      </c>
      <c r="R29" s="807"/>
      <c r="S29" s="807"/>
      <c r="T29" s="807"/>
      <c r="U29" s="807"/>
      <c r="V29" s="807">
        <v>225</v>
      </c>
      <c r="W29" s="807"/>
      <c r="X29" s="807"/>
      <c r="Y29" s="807"/>
      <c r="Z29" s="807"/>
      <c r="AA29" s="807">
        <v>26</v>
      </c>
      <c r="AB29" s="807"/>
      <c r="AC29" s="807"/>
      <c r="AD29" s="807"/>
      <c r="AE29" s="808"/>
      <c r="AF29" s="809">
        <v>26</v>
      </c>
      <c r="AG29" s="810"/>
      <c r="AH29" s="810"/>
      <c r="AI29" s="810"/>
      <c r="AJ29" s="811"/>
      <c r="AK29" s="878">
        <v>88</v>
      </c>
      <c r="AL29" s="879"/>
      <c r="AM29" s="879"/>
      <c r="AN29" s="879"/>
      <c r="AO29" s="879"/>
      <c r="AP29" s="879">
        <v>73</v>
      </c>
      <c r="AQ29" s="879"/>
      <c r="AR29" s="879"/>
      <c r="AS29" s="879"/>
      <c r="AT29" s="879"/>
      <c r="AU29" s="879" t="s">
        <v>612</v>
      </c>
      <c r="AV29" s="879"/>
      <c r="AW29" s="879"/>
      <c r="AX29" s="879"/>
      <c r="AY29" s="879"/>
      <c r="AZ29" s="880" t="s">
        <v>613</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407</v>
      </c>
      <c r="C30" s="804"/>
      <c r="D30" s="804"/>
      <c r="E30" s="804"/>
      <c r="F30" s="804"/>
      <c r="G30" s="804"/>
      <c r="H30" s="804"/>
      <c r="I30" s="804"/>
      <c r="J30" s="804"/>
      <c r="K30" s="804"/>
      <c r="L30" s="804"/>
      <c r="M30" s="804"/>
      <c r="N30" s="804"/>
      <c r="O30" s="804"/>
      <c r="P30" s="805"/>
      <c r="Q30" s="806">
        <v>12006</v>
      </c>
      <c r="R30" s="807"/>
      <c r="S30" s="807"/>
      <c r="T30" s="807"/>
      <c r="U30" s="807"/>
      <c r="V30" s="807">
        <v>11577</v>
      </c>
      <c r="W30" s="807"/>
      <c r="X30" s="807"/>
      <c r="Y30" s="807"/>
      <c r="Z30" s="807"/>
      <c r="AA30" s="807">
        <v>429</v>
      </c>
      <c r="AB30" s="807"/>
      <c r="AC30" s="807"/>
      <c r="AD30" s="807"/>
      <c r="AE30" s="808"/>
      <c r="AF30" s="809">
        <v>429</v>
      </c>
      <c r="AG30" s="810"/>
      <c r="AH30" s="810"/>
      <c r="AI30" s="810"/>
      <c r="AJ30" s="811"/>
      <c r="AK30" s="878">
        <v>2117</v>
      </c>
      <c r="AL30" s="879"/>
      <c r="AM30" s="879"/>
      <c r="AN30" s="879"/>
      <c r="AO30" s="879"/>
      <c r="AP30" s="879" t="s">
        <v>611</v>
      </c>
      <c r="AQ30" s="879"/>
      <c r="AR30" s="879"/>
      <c r="AS30" s="879"/>
      <c r="AT30" s="879"/>
      <c r="AU30" s="879" t="s">
        <v>611</v>
      </c>
      <c r="AV30" s="879"/>
      <c r="AW30" s="879"/>
      <c r="AX30" s="879"/>
      <c r="AY30" s="879"/>
      <c r="AZ30" s="880" t="s">
        <v>611</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408</v>
      </c>
      <c r="C31" s="804"/>
      <c r="D31" s="804"/>
      <c r="E31" s="804"/>
      <c r="F31" s="804"/>
      <c r="G31" s="804"/>
      <c r="H31" s="804"/>
      <c r="I31" s="804"/>
      <c r="J31" s="804"/>
      <c r="K31" s="804"/>
      <c r="L31" s="804"/>
      <c r="M31" s="804"/>
      <c r="N31" s="804"/>
      <c r="O31" s="804"/>
      <c r="P31" s="805"/>
      <c r="Q31" s="806">
        <v>1312</v>
      </c>
      <c r="R31" s="807"/>
      <c r="S31" s="807"/>
      <c r="T31" s="807"/>
      <c r="U31" s="807"/>
      <c r="V31" s="807">
        <v>1310</v>
      </c>
      <c r="W31" s="807"/>
      <c r="X31" s="807"/>
      <c r="Y31" s="807"/>
      <c r="Z31" s="807"/>
      <c r="AA31" s="807">
        <v>2</v>
      </c>
      <c r="AB31" s="807"/>
      <c r="AC31" s="807"/>
      <c r="AD31" s="807"/>
      <c r="AE31" s="808"/>
      <c r="AF31" s="809">
        <v>2</v>
      </c>
      <c r="AG31" s="810"/>
      <c r="AH31" s="810"/>
      <c r="AI31" s="810"/>
      <c r="AJ31" s="811"/>
      <c r="AK31" s="878">
        <v>464</v>
      </c>
      <c r="AL31" s="879"/>
      <c r="AM31" s="879"/>
      <c r="AN31" s="879"/>
      <c r="AO31" s="879"/>
      <c r="AP31" s="879" t="s">
        <v>611</v>
      </c>
      <c r="AQ31" s="879"/>
      <c r="AR31" s="879"/>
      <c r="AS31" s="879"/>
      <c r="AT31" s="879"/>
      <c r="AU31" s="879" t="s">
        <v>611</v>
      </c>
      <c r="AV31" s="879"/>
      <c r="AW31" s="879"/>
      <c r="AX31" s="879"/>
      <c r="AY31" s="879"/>
      <c r="AZ31" s="880" t="s">
        <v>611</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409</v>
      </c>
      <c r="C32" s="804"/>
      <c r="D32" s="804"/>
      <c r="E32" s="804"/>
      <c r="F32" s="804"/>
      <c r="G32" s="804"/>
      <c r="H32" s="804"/>
      <c r="I32" s="804"/>
      <c r="J32" s="804"/>
      <c r="K32" s="804"/>
      <c r="L32" s="804"/>
      <c r="M32" s="804"/>
      <c r="N32" s="804"/>
      <c r="O32" s="804"/>
      <c r="P32" s="805"/>
      <c r="Q32" s="806">
        <v>2460</v>
      </c>
      <c r="R32" s="807"/>
      <c r="S32" s="807"/>
      <c r="T32" s="807"/>
      <c r="U32" s="807"/>
      <c r="V32" s="807">
        <v>2262</v>
      </c>
      <c r="W32" s="807"/>
      <c r="X32" s="807"/>
      <c r="Y32" s="807"/>
      <c r="Z32" s="807"/>
      <c r="AA32" s="807">
        <v>197</v>
      </c>
      <c r="AB32" s="807"/>
      <c r="AC32" s="807"/>
      <c r="AD32" s="807"/>
      <c r="AE32" s="808"/>
      <c r="AF32" s="809">
        <v>2742</v>
      </c>
      <c r="AG32" s="810"/>
      <c r="AH32" s="810"/>
      <c r="AI32" s="810"/>
      <c r="AJ32" s="811"/>
      <c r="AK32" s="878">
        <v>515</v>
      </c>
      <c r="AL32" s="879"/>
      <c r="AM32" s="879"/>
      <c r="AN32" s="879"/>
      <c r="AO32" s="879"/>
      <c r="AP32" s="879">
        <v>7436</v>
      </c>
      <c r="AQ32" s="879"/>
      <c r="AR32" s="879"/>
      <c r="AS32" s="879"/>
      <c r="AT32" s="879"/>
      <c r="AU32" s="879">
        <v>4343</v>
      </c>
      <c r="AV32" s="879"/>
      <c r="AW32" s="879"/>
      <c r="AX32" s="879"/>
      <c r="AY32" s="879"/>
      <c r="AZ32" s="880" t="s">
        <v>611</v>
      </c>
      <c r="BA32" s="880"/>
      <c r="BB32" s="880"/>
      <c r="BC32" s="880"/>
      <c r="BD32" s="880"/>
      <c r="BE32" s="876" t="s">
        <v>410</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t="s">
        <v>411</v>
      </c>
      <c r="C33" s="804"/>
      <c r="D33" s="804"/>
      <c r="E33" s="804"/>
      <c r="F33" s="804"/>
      <c r="G33" s="804"/>
      <c r="H33" s="804"/>
      <c r="I33" s="804"/>
      <c r="J33" s="804"/>
      <c r="K33" s="804"/>
      <c r="L33" s="804"/>
      <c r="M33" s="804"/>
      <c r="N33" s="804"/>
      <c r="O33" s="804"/>
      <c r="P33" s="805"/>
      <c r="Q33" s="806">
        <v>4965</v>
      </c>
      <c r="R33" s="807"/>
      <c r="S33" s="807"/>
      <c r="T33" s="807"/>
      <c r="U33" s="807"/>
      <c r="V33" s="807">
        <v>3860</v>
      </c>
      <c r="W33" s="807"/>
      <c r="X33" s="807"/>
      <c r="Y33" s="807"/>
      <c r="Z33" s="807"/>
      <c r="AA33" s="807">
        <v>1104</v>
      </c>
      <c r="AB33" s="807"/>
      <c r="AC33" s="807"/>
      <c r="AD33" s="807"/>
      <c r="AE33" s="808"/>
      <c r="AF33" s="809">
        <v>3345</v>
      </c>
      <c r="AG33" s="810"/>
      <c r="AH33" s="810"/>
      <c r="AI33" s="810"/>
      <c r="AJ33" s="811"/>
      <c r="AK33" s="878">
        <v>736</v>
      </c>
      <c r="AL33" s="879"/>
      <c r="AM33" s="879"/>
      <c r="AN33" s="879"/>
      <c r="AO33" s="879"/>
      <c r="AP33" s="879">
        <v>2281</v>
      </c>
      <c r="AQ33" s="879"/>
      <c r="AR33" s="879"/>
      <c r="AS33" s="879"/>
      <c r="AT33" s="879"/>
      <c r="AU33" s="879">
        <v>1567</v>
      </c>
      <c r="AV33" s="879"/>
      <c r="AW33" s="879"/>
      <c r="AX33" s="879"/>
      <c r="AY33" s="879"/>
      <c r="AZ33" s="880" t="s">
        <v>611</v>
      </c>
      <c r="BA33" s="880"/>
      <c r="BB33" s="880"/>
      <c r="BC33" s="880"/>
      <c r="BD33" s="880"/>
      <c r="BE33" s="876" t="s">
        <v>412</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t="s">
        <v>413</v>
      </c>
      <c r="C34" s="804"/>
      <c r="D34" s="804"/>
      <c r="E34" s="804"/>
      <c r="F34" s="804"/>
      <c r="G34" s="804"/>
      <c r="H34" s="804"/>
      <c r="I34" s="804"/>
      <c r="J34" s="804"/>
      <c r="K34" s="804"/>
      <c r="L34" s="804"/>
      <c r="M34" s="804"/>
      <c r="N34" s="804"/>
      <c r="O34" s="804"/>
      <c r="P34" s="805"/>
      <c r="Q34" s="806">
        <v>1875</v>
      </c>
      <c r="R34" s="807"/>
      <c r="S34" s="807"/>
      <c r="T34" s="807"/>
      <c r="U34" s="807"/>
      <c r="V34" s="807">
        <v>1746</v>
      </c>
      <c r="W34" s="807"/>
      <c r="X34" s="807"/>
      <c r="Y34" s="807"/>
      <c r="Z34" s="807"/>
      <c r="AA34" s="807">
        <v>129</v>
      </c>
      <c r="AB34" s="807"/>
      <c r="AC34" s="807"/>
      <c r="AD34" s="807"/>
      <c r="AE34" s="808"/>
      <c r="AF34" s="809">
        <v>530</v>
      </c>
      <c r="AG34" s="810"/>
      <c r="AH34" s="810"/>
      <c r="AI34" s="810"/>
      <c r="AJ34" s="811"/>
      <c r="AK34" s="878">
        <v>768</v>
      </c>
      <c r="AL34" s="879"/>
      <c r="AM34" s="879"/>
      <c r="AN34" s="879"/>
      <c r="AO34" s="879"/>
      <c r="AP34" s="879">
        <v>6169</v>
      </c>
      <c r="AQ34" s="879"/>
      <c r="AR34" s="879"/>
      <c r="AS34" s="879"/>
      <c r="AT34" s="879"/>
      <c r="AU34" s="879">
        <v>4985</v>
      </c>
      <c r="AV34" s="879"/>
      <c r="AW34" s="879"/>
      <c r="AX34" s="879"/>
      <c r="AY34" s="879"/>
      <c r="AZ34" s="880" t="s">
        <v>611</v>
      </c>
      <c r="BA34" s="880"/>
      <c r="BB34" s="880"/>
      <c r="BC34" s="880"/>
      <c r="BD34" s="880"/>
      <c r="BE34" s="876" t="s">
        <v>414</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t="s">
        <v>415</v>
      </c>
      <c r="C35" s="804"/>
      <c r="D35" s="804"/>
      <c r="E35" s="804"/>
      <c r="F35" s="804"/>
      <c r="G35" s="804"/>
      <c r="H35" s="804"/>
      <c r="I35" s="804"/>
      <c r="J35" s="804"/>
      <c r="K35" s="804"/>
      <c r="L35" s="804"/>
      <c r="M35" s="804"/>
      <c r="N35" s="804"/>
      <c r="O35" s="804"/>
      <c r="P35" s="805"/>
      <c r="Q35" s="806">
        <v>109</v>
      </c>
      <c r="R35" s="807"/>
      <c r="S35" s="807"/>
      <c r="T35" s="807"/>
      <c r="U35" s="807"/>
      <c r="V35" s="807">
        <v>109</v>
      </c>
      <c r="W35" s="807"/>
      <c r="X35" s="807"/>
      <c r="Y35" s="807"/>
      <c r="Z35" s="807"/>
      <c r="AA35" s="807">
        <v>0</v>
      </c>
      <c r="AB35" s="807"/>
      <c r="AC35" s="807"/>
      <c r="AD35" s="807"/>
      <c r="AE35" s="808"/>
      <c r="AF35" s="809">
        <v>0</v>
      </c>
      <c r="AG35" s="810"/>
      <c r="AH35" s="810"/>
      <c r="AI35" s="810"/>
      <c r="AJ35" s="811"/>
      <c r="AK35" s="878">
        <v>47</v>
      </c>
      <c r="AL35" s="879"/>
      <c r="AM35" s="879"/>
      <c r="AN35" s="879"/>
      <c r="AO35" s="879"/>
      <c r="AP35" s="879">
        <v>198</v>
      </c>
      <c r="AQ35" s="879"/>
      <c r="AR35" s="879"/>
      <c r="AS35" s="879"/>
      <c r="AT35" s="879"/>
      <c r="AU35" s="879">
        <v>196</v>
      </c>
      <c r="AV35" s="879"/>
      <c r="AW35" s="879"/>
      <c r="AX35" s="879"/>
      <c r="AY35" s="879"/>
      <c r="AZ35" s="880" t="s">
        <v>611</v>
      </c>
      <c r="BA35" s="880"/>
      <c r="BB35" s="880"/>
      <c r="BC35" s="880"/>
      <c r="BD35" s="880"/>
      <c r="BE35" s="876" t="s">
        <v>416</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417</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392</v>
      </c>
      <c r="B63" s="838" t="s">
        <v>418</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7402</v>
      </c>
      <c r="AG63" s="890"/>
      <c r="AH63" s="890"/>
      <c r="AI63" s="890"/>
      <c r="AJ63" s="891"/>
      <c r="AK63" s="892"/>
      <c r="AL63" s="887"/>
      <c r="AM63" s="887"/>
      <c r="AN63" s="887"/>
      <c r="AO63" s="887"/>
      <c r="AP63" s="890">
        <v>16157</v>
      </c>
      <c r="AQ63" s="890"/>
      <c r="AR63" s="890"/>
      <c r="AS63" s="890"/>
      <c r="AT63" s="890"/>
      <c r="AU63" s="890">
        <v>11091</v>
      </c>
      <c r="AV63" s="890"/>
      <c r="AW63" s="890"/>
      <c r="AX63" s="890"/>
      <c r="AY63" s="890"/>
      <c r="AZ63" s="894"/>
      <c r="BA63" s="894"/>
      <c r="BB63" s="894"/>
      <c r="BC63" s="894"/>
      <c r="BD63" s="894"/>
      <c r="BE63" s="895"/>
      <c r="BF63" s="895"/>
      <c r="BG63" s="895"/>
      <c r="BH63" s="895"/>
      <c r="BI63" s="896"/>
      <c r="BJ63" s="897" t="s">
        <v>419</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421</v>
      </c>
      <c r="B66" s="789"/>
      <c r="C66" s="789"/>
      <c r="D66" s="789"/>
      <c r="E66" s="789"/>
      <c r="F66" s="789"/>
      <c r="G66" s="789"/>
      <c r="H66" s="789"/>
      <c r="I66" s="789"/>
      <c r="J66" s="789"/>
      <c r="K66" s="789"/>
      <c r="L66" s="789"/>
      <c r="M66" s="789"/>
      <c r="N66" s="789"/>
      <c r="O66" s="789"/>
      <c r="P66" s="790"/>
      <c r="Q66" s="765" t="s">
        <v>422</v>
      </c>
      <c r="R66" s="766"/>
      <c r="S66" s="766"/>
      <c r="T66" s="766"/>
      <c r="U66" s="767"/>
      <c r="V66" s="765" t="s">
        <v>423</v>
      </c>
      <c r="W66" s="766"/>
      <c r="X66" s="766"/>
      <c r="Y66" s="766"/>
      <c r="Z66" s="767"/>
      <c r="AA66" s="765" t="s">
        <v>424</v>
      </c>
      <c r="AB66" s="766"/>
      <c r="AC66" s="766"/>
      <c r="AD66" s="766"/>
      <c r="AE66" s="767"/>
      <c r="AF66" s="900" t="s">
        <v>425</v>
      </c>
      <c r="AG66" s="861"/>
      <c r="AH66" s="861"/>
      <c r="AI66" s="861"/>
      <c r="AJ66" s="901"/>
      <c r="AK66" s="765" t="s">
        <v>426</v>
      </c>
      <c r="AL66" s="789"/>
      <c r="AM66" s="789"/>
      <c r="AN66" s="789"/>
      <c r="AO66" s="790"/>
      <c r="AP66" s="765" t="s">
        <v>427</v>
      </c>
      <c r="AQ66" s="766"/>
      <c r="AR66" s="766"/>
      <c r="AS66" s="766"/>
      <c r="AT66" s="767"/>
      <c r="AU66" s="765" t="s">
        <v>428</v>
      </c>
      <c r="AV66" s="766"/>
      <c r="AW66" s="766"/>
      <c r="AX66" s="766"/>
      <c r="AY66" s="767"/>
      <c r="AZ66" s="765" t="s">
        <v>378</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606</v>
      </c>
      <c r="C68" s="918"/>
      <c r="D68" s="918"/>
      <c r="E68" s="918"/>
      <c r="F68" s="918"/>
      <c r="G68" s="918"/>
      <c r="H68" s="918"/>
      <c r="I68" s="918"/>
      <c r="J68" s="918"/>
      <c r="K68" s="918"/>
      <c r="L68" s="918"/>
      <c r="M68" s="918"/>
      <c r="N68" s="918"/>
      <c r="O68" s="918"/>
      <c r="P68" s="919"/>
      <c r="Q68" s="920">
        <v>202</v>
      </c>
      <c r="R68" s="914"/>
      <c r="S68" s="914"/>
      <c r="T68" s="914"/>
      <c r="U68" s="914"/>
      <c r="V68" s="914">
        <v>188</v>
      </c>
      <c r="W68" s="914"/>
      <c r="X68" s="914"/>
      <c r="Y68" s="914"/>
      <c r="Z68" s="914"/>
      <c r="AA68" s="914">
        <v>14</v>
      </c>
      <c r="AB68" s="914"/>
      <c r="AC68" s="914"/>
      <c r="AD68" s="914"/>
      <c r="AE68" s="914"/>
      <c r="AF68" s="914">
        <v>14</v>
      </c>
      <c r="AG68" s="914"/>
      <c r="AH68" s="914"/>
      <c r="AI68" s="914"/>
      <c r="AJ68" s="914"/>
      <c r="AK68" s="914">
        <v>0</v>
      </c>
      <c r="AL68" s="914"/>
      <c r="AM68" s="914"/>
      <c r="AN68" s="914"/>
      <c r="AO68" s="914"/>
      <c r="AP68" s="914" t="s">
        <v>623</v>
      </c>
      <c r="AQ68" s="914"/>
      <c r="AR68" s="914"/>
      <c r="AS68" s="914"/>
      <c r="AT68" s="914"/>
      <c r="AU68" s="914" t="s">
        <v>623</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607</v>
      </c>
      <c r="C69" s="922"/>
      <c r="D69" s="922"/>
      <c r="E69" s="922"/>
      <c r="F69" s="922"/>
      <c r="G69" s="922"/>
      <c r="H69" s="922"/>
      <c r="I69" s="922"/>
      <c r="J69" s="922"/>
      <c r="K69" s="922"/>
      <c r="L69" s="922"/>
      <c r="M69" s="922"/>
      <c r="N69" s="922"/>
      <c r="O69" s="922"/>
      <c r="P69" s="923"/>
      <c r="Q69" s="924">
        <v>1325</v>
      </c>
      <c r="R69" s="879"/>
      <c r="S69" s="879"/>
      <c r="T69" s="879"/>
      <c r="U69" s="879"/>
      <c r="V69" s="879">
        <v>1064</v>
      </c>
      <c r="W69" s="879"/>
      <c r="X69" s="879"/>
      <c r="Y69" s="879"/>
      <c r="Z69" s="879"/>
      <c r="AA69" s="879">
        <v>261</v>
      </c>
      <c r="AB69" s="879"/>
      <c r="AC69" s="879"/>
      <c r="AD69" s="879"/>
      <c r="AE69" s="879"/>
      <c r="AF69" s="879">
        <v>261</v>
      </c>
      <c r="AG69" s="879"/>
      <c r="AH69" s="879"/>
      <c r="AI69" s="879"/>
      <c r="AJ69" s="879"/>
      <c r="AK69" s="879" t="s">
        <v>623</v>
      </c>
      <c r="AL69" s="879"/>
      <c r="AM69" s="879"/>
      <c r="AN69" s="879"/>
      <c r="AO69" s="879"/>
      <c r="AP69" s="879">
        <v>2393</v>
      </c>
      <c r="AQ69" s="879"/>
      <c r="AR69" s="879"/>
      <c r="AS69" s="879"/>
      <c r="AT69" s="879"/>
      <c r="AU69" s="879" t="s">
        <v>623</v>
      </c>
      <c r="AV69" s="879"/>
      <c r="AW69" s="879"/>
      <c r="AX69" s="879"/>
      <c r="AY69" s="879"/>
      <c r="AZ69" s="925" t="s">
        <v>624</v>
      </c>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608</v>
      </c>
      <c r="C70" s="922"/>
      <c r="D70" s="922"/>
      <c r="E70" s="922"/>
      <c r="F70" s="922"/>
      <c r="G70" s="922"/>
      <c r="H70" s="922"/>
      <c r="I70" s="922"/>
      <c r="J70" s="922"/>
      <c r="K70" s="922"/>
      <c r="L70" s="922"/>
      <c r="M70" s="922"/>
      <c r="N70" s="922"/>
      <c r="O70" s="922"/>
      <c r="P70" s="923"/>
      <c r="Q70" s="924">
        <v>3658</v>
      </c>
      <c r="R70" s="879"/>
      <c r="S70" s="879"/>
      <c r="T70" s="879"/>
      <c r="U70" s="879"/>
      <c r="V70" s="879">
        <v>3489</v>
      </c>
      <c r="W70" s="879"/>
      <c r="X70" s="879"/>
      <c r="Y70" s="879"/>
      <c r="Z70" s="879"/>
      <c r="AA70" s="879">
        <v>169</v>
      </c>
      <c r="AB70" s="879"/>
      <c r="AC70" s="879"/>
      <c r="AD70" s="879"/>
      <c r="AE70" s="879"/>
      <c r="AF70" s="879">
        <v>147</v>
      </c>
      <c r="AG70" s="879"/>
      <c r="AH70" s="879"/>
      <c r="AI70" s="879"/>
      <c r="AJ70" s="879"/>
      <c r="AK70" s="879" t="s">
        <v>623</v>
      </c>
      <c r="AL70" s="879"/>
      <c r="AM70" s="879"/>
      <c r="AN70" s="879"/>
      <c r="AO70" s="879"/>
      <c r="AP70" s="879" t="s">
        <v>623</v>
      </c>
      <c r="AQ70" s="879"/>
      <c r="AR70" s="879"/>
      <c r="AS70" s="879"/>
      <c r="AT70" s="879"/>
      <c r="AU70" s="879" t="s">
        <v>623</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609</v>
      </c>
      <c r="C71" s="922"/>
      <c r="D71" s="922"/>
      <c r="E71" s="922"/>
      <c r="F71" s="922"/>
      <c r="G71" s="922"/>
      <c r="H71" s="922"/>
      <c r="I71" s="922"/>
      <c r="J71" s="922"/>
      <c r="K71" s="922"/>
      <c r="L71" s="922"/>
      <c r="M71" s="922"/>
      <c r="N71" s="922"/>
      <c r="O71" s="922"/>
      <c r="P71" s="923"/>
      <c r="Q71" s="924">
        <v>280</v>
      </c>
      <c r="R71" s="879"/>
      <c r="S71" s="879"/>
      <c r="T71" s="879"/>
      <c r="U71" s="879"/>
      <c r="V71" s="879">
        <v>244</v>
      </c>
      <c r="W71" s="879"/>
      <c r="X71" s="879"/>
      <c r="Y71" s="879"/>
      <c r="Z71" s="879"/>
      <c r="AA71" s="879">
        <v>36</v>
      </c>
      <c r="AB71" s="879"/>
      <c r="AC71" s="879"/>
      <c r="AD71" s="879"/>
      <c r="AE71" s="879"/>
      <c r="AF71" s="879">
        <v>36</v>
      </c>
      <c r="AG71" s="879"/>
      <c r="AH71" s="879"/>
      <c r="AI71" s="879"/>
      <c r="AJ71" s="879"/>
      <c r="AK71" s="879" t="s">
        <v>623</v>
      </c>
      <c r="AL71" s="879"/>
      <c r="AM71" s="879"/>
      <c r="AN71" s="879"/>
      <c r="AO71" s="879"/>
      <c r="AP71" s="879" t="s">
        <v>623</v>
      </c>
      <c r="AQ71" s="879"/>
      <c r="AR71" s="879"/>
      <c r="AS71" s="879"/>
      <c r="AT71" s="879"/>
      <c r="AU71" s="879" t="s">
        <v>623</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626</v>
      </c>
      <c r="C72" s="922"/>
      <c r="D72" s="922"/>
      <c r="E72" s="922"/>
      <c r="F72" s="922"/>
      <c r="G72" s="922"/>
      <c r="H72" s="922"/>
      <c r="I72" s="922"/>
      <c r="J72" s="922"/>
      <c r="K72" s="922"/>
      <c r="L72" s="922"/>
      <c r="M72" s="922"/>
      <c r="N72" s="922"/>
      <c r="O72" s="922"/>
      <c r="P72" s="923"/>
      <c r="Q72" s="924">
        <v>292778</v>
      </c>
      <c r="R72" s="879"/>
      <c r="S72" s="879"/>
      <c r="T72" s="879"/>
      <c r="U72" s="879"/>
      <c r="V72" s="879">
        <v>279366</v>
      </c>
      <c r="W72" s="879"/>
      <c r="X72" s="879"/>
      <c r="Y72" s="879"/>
      <c r="Z72" s="879"/>
      <c r="AA72" s="879">
        <v>13412</v>
      </c>
      <c r="AB72" s="879"/>
      <c r="AC72" s="879"/>
      <c r="AD72" s="879"/>
      <c r="AE72" s="879"/>
      <c r="AF72" s="879">
        <v>13412</v>
      </c>
      <c r="AG72" s="879"/>
      <c r="AH72" s="879"/>
      <c r="AI72" s="879"/>
      <c r="AJ72" s="879"/>
      <c r="AK72" s="879" t="s">
        <v>623</v>
      </c>
      <c r="AL72" s="879"/>
      <c r="AM72" s="879"/>
      <c r="AN72" s="879"/>
      <c r="AO72" s="879"/>
      <c r="AP72" s="879" t="s">
        <v>623</v>
      </c>
      <c r="AQ72" s="879"/>
      <c r="AR72" s="879"/>
      <c r="AS72" s="879"/>
      <c r="AT72" s="879"/>
      <c r="AU72" s="879" t="s">
        <v>623</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392</v>
      </c>
      <c r="B88" s="838" t="s">
        <v>429</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13870</v>
      </c>
      <c r="AG88" s="890"/>
      <c r="AH88" s="890"/>
      <c r="AI88" s="890"/>
      <c r="AJ88" s="890"/>
      <c r="AK88" s="887"/>
      <c r="AL88" s="887"/>
      <c r="AM88" s="887"/>
      <c r="AN88" s="887"/>
      <c r="AO88" s="887"/>
      <c r="AP88" s="890">
        <v>2393</v>
      </c>
      <c r="AQ88" s="890"/>
      <c r="AR88" s="890"/>
      <c r="AS88" s="890"/>
      <c r="AT88" s="890"/>
      <c r="AU88" s="890" t="s">
        <v>623</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430</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170</v>
      </c>
      <c r="CS102" s="898"/>
      <c r="CT102" s="898"/>
      <c r="CU102" s="898"/>
      <c r="CV102" s="941"/>
      <c r="CW102" s="940" t="s">
        <v>623</v>
      </c>
      <c r="CX102" s="898"/>
      <c r="CY102" s="898"/>
      <c r="CZ102" s="898"/>
      <c r="DA102" s="941"/>
      <c r="DB102" s="940" t="s">
        <v>625</v>
      </c>
      <c r="DC102" s="898"/>
      <c r="DD102" s="898"/>
      <c r="DE102" s="898"/>
      <c r="DF102" s="941"/>
      <c r="DG102" s="940" t="s">
        <v>623</v>
      </c>
      <c r="DH102" s="898"/>
      <c r="DI102" s="898"/>
      <c r="DJ102" s="898"/>
      <c r="DK102" s="941"/>
      <c r="DL102" s="940" t="s">
        <v>623</v>
      </c>
      <c r="DM102" s="898"/>
      <c r="DN102" s="898"/>
      <c r="DO102" s="898"/>
      <c r="DP102" s="941"/>
      <c r="DQ102" s="940" t="s">
        <v>623</v>
      </c>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435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437</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438</v>
      </c>
      <c r="AB109" s="943"/>
      <c r="AC109" s="943"/>
      <c r="AD109" s="943"/>
      <c r="AE109" s="944"/>
      <c r="AF109" s="942" t="s">
        <v>439</v>
      </c>
      <c r="AG109" s="943"/>
      <c r="AH109" s="943"/>
      <c r="AI109" s="943"/>
      <c r="AJ109" s="944"/>
      <c r="AK109" s="942" t="s">
        <v>306</v>
      </c>
      <c r="AL109" s="943"/>
      <c r="AM109" s="943"/>
      <c r="AN109" s="943"/>
      <c r="AO109" s="944"/>
      <c r="AP109" s="942" t="s">
        <v>440</v>
      </c>
      <c r="AQ109" s="943"/>
      <c r="AR109" s="943"/>
      <c r="AS109" s="943"/>
      <c r="AT109" s="945"/>
      <c r="AU109" s="962" t="s">
        <v>437</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438</v>
      </c>
      <c r="BR109" s="943"/>
      <c r="BS109" s="943"/>
      <c r="BT109" s="943"/>
      <c r="BU109" s="944"/>
      <c r="BV109" s="942" t="s">
        <v>439</v>
      </c>
      <c r="BW109" s="943"/>
      <c r="BX109" s="943"/>
      <c r="BY109" s="943"/>
      <c r="BZ109" s="944"/>
      <c r="CA109" s="942" t="s">
        <v>306</v>
      </c>
      <c r="CB109" s="943"/>
      <c r="CC109" s="943"/>
      <c r="CD109" s="943"/>
      <c r="CE109" s="944"/>
      <c r="CF109" s="963" t="s">
        <v>440</v>
      </c>
      <c r="CG109" s="963"/>
      <c r="CH109" s="963"/>
      <c r="CI109" s="963"/>
      <c r="CJ109" s="963"/>
      <c r="CK109" s="942" t="s">
        <v>441</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438</v>
      </c>
      <c r="DH109" s="943"/>
      <c r="DI109" s="943"/>
      <c r="DJ109" s="943"/>
      <c r="DK109" s="944"/>
      <c r="DL109" s="942" t="s">
        <v>439</v>
      </c>
      <c r="DM109" s="943"/>
      <c r="DN109" s="943"/>
      <c r="DO109" s="943"/>
      <c r="DP109" s="944"/>
      <c r="DQ109" s="942" t="s">
        <v>306</v>
      </c>
      <c r="DR109" s="943"/>
      <c r="DS109" s="943"/>
      <c r="DT109" s="943"/>
      <c r="DU109" s="944"/>
      <c r="DV109" s="942" t="s">
        <v>440</v>
      </c>
      <c r="DW109" s="943"/>
      <c r="DX109" s="943"/>
      <c r="DY109" s="943"/>
      <c r="DZ109" s="945"/>
    </row>
    <row r="110" spans="1:131" s="248" customFormat="1" ht="26.25" customHeight="1">
      <c r="A110" s="946" t="s">
        <v>442</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6762639</v>
      </c>
      <c r="AB110" s="950"/>
      <c r="AC110" s="950"/>
      <c r="AD110" s="950"/>
      <c r="AE110" s="951"/>
      <c r="AF110" s="952">
        <v>7217243</v>
      </c>
      <c r="AG110" s="950"/>
      <c r="AH110" s="950"/>
      <c r="AI110" s="950"/>
      <c r="AJ110" s="951"/>
      <c r="AK110" s="952">
        <v>7123788</v>
      </c>
      <c r="AL110" s="950"/>
      <c r="AM110" s="950"/>
      <c r="AN110" s="950"/>
      <c r="AO110" s="951"/>
      <c r="AP110" s="953">
        <v>28.4</v>
      </c>
      <c r="AQ110" s="954"/>
      <c r="AR110" s="954"/>
      <c r="AS110" s="954"/>
      <c r="AT110" s="955"/>
      <c r="AU110" s="956" t="s">
        <v>73</v>
      </c>
      <c r="AV110" s="957"/>
      <c r="AW110" s="957"/>
      <c r="AX110" s="957"/>
      <c r="AY110" s="957"/>
      <c r="AZ110" s="998" t="s">
        <v>443</v>
      </c>
      <c r="BA110" s="947"/>
      <c r="BB110" s="947"/>
      <c r="BC110" s="947"/>
      <c r="BD110" s="947"/>
      <c r="BE110" s="947"/>
      <c r="BF110" s="947"/>
      <c r="BG110" s="947"/>
      <c r="BH110" s="947"/>
      <c r="BI110" s="947"/>
      <c r="BJ110" s="947"/>
      <c r="BK110" s="947"/>
      <c r="BL110" s="947"/>
      <c r="BM110" s="947"/>
      <c r="BN110" s="947"/>
      <c r="BO110" s="947"/>
      <c r="BP110" s="948"/>
      <c r="BQ110" s="984">
        <v>51103350</v>
      </c>
      <c r="BR110" s="985"/>
      <c r="BS110" s="985"/>
      <c r="BT110" s="985"/>
      <c r="BU110" s="985"/>
      <c r="BV110" s="985">
        <v>53364606</v>
      </c>
      <c r="BW110" s="985"/>
      <c r="BX110" s="985"/>
      <c r="BY110" s="985"/>
      <c r="BZ110" s="985"/>
      <c r="CA110" s="985">
        <v>51802954</v>
      </c>
      <c r="CB110" s="985"/>
      <c r="CC110" s="985"/>
      <c r="CD110" s="985"/>
      <c r="CE110" s="985"/>
      <c r="CF110" s="999">
        <v>206.3</v>
      </c>
      <c r="CG110" s="1000"/>
      <c r="CH110" s="1000"/>
      <c r="CI110" s="1000"/>
      <c r="CJ110" s="1000"/>
      <c r="CK110" s="1001" t="s">
        <v>444</v>
      </c>
      <c r="CL110" s="1002"/>
      <c r="CM110" s="981" t="s">
        <v>445</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446</v>
      </c>
      <c r="DH110" s="985"/>
      <c r="DI110" s="985"/>
      <c r="DJ110" s="985"/>
      <c r="DK110" s="985"/>
      <c r="DL110" s="985" t="s">
        <v>447</v>
      </c>
      <c r="DM110" s="985"/>
      <c r="DN110" s="985"/>
      <c r="DO110" s="985"/>
      <c r="DP110" s="985"/>
      <c r="DQ110" s="985" t="s">
        <v>448</v>
      </c>
      <c r="DR110" s="985"/>
      <c r="DS110" s="985"/>
      <c r="DT110" s="985"/>
      <c r="DU110" s="985"/>
      <c r="DV110" s="986" t="s">
        <v>449</v>
      </c>
      <c r="DW110" s="986"/>
      <c r="DX110" s="986"/>
      <c r="DY110" s="986"/>
      <c r="DZ110" s="987"/>
    </row>
    <row r="111" spans="1:131" s="248" customFormat="1" ht="26.25" customHeight="1">
      <c r="A111" s="988" t="s">
        <v>450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233</v>
      </c>
      <c r="AB111" s="992"/>
      <c r="AC111" s="992"/>
      <c r="AD111" s="992"/>
      <c r="AE111" s="993"/>
      <c r="AF111" s="994" t="s">
        <v>451</v>
      </c>
      <c r="AG111" s="992"/>
      <c r="AH111" s="992"/>
      <c r="AI111" s="992"/>
      <c r="AJ111" s="993"/>
      <c r="AK111" s="994" t="s">
        <v>452</v>
      </c>
      <c r="AL111" s="992"/>
      <c r="AM111" s="992"/>
      <c r="AN111" s="992"/>
      <c r="AO111" s="993"/>
      <c r="AP111" s="995" t="s">
        <v>452</v>
      </c>
      <c r="AQ111" s="996"/>
      <c r="AR111" s="996"/>
      <c r="AS111" s="996"/>
      <c r="AT111" s="997"/>
      <c r="AU111" s="958"/>
      <c r="AV111" s="959"/>
      <c r="AW111" s="959"/>
      <c r="AX111" s="959"/>
      <c r="AY111" s="959"/>
      <c r="AZ111" s="1007" t="s">
        <v>453</v>
      </c>
      <c r="BA111" s="1008"/>
      <c r="BB111" s="1008"/>
      <c r="BC111" s="1008"/>
      <c r="BD111" s="1008"/>
      <c r="BE111" s="1008"/>
      <c r="BF111" s="1008"/>
      <c r="BG111" s="1008"/>
      <c r="BH111" s="1008"/>
      <c r="BI111" s="1008"/>
      <c r="BJ111" s="1008"/>
      <c r="BK111" s="1008"/>
      <c r="BL111" s="1008"/>
      <c r="BM111" s="1008"/>
      <c r="BN111" s="1008"/>
      <c r="BO111" s="1008"/>
      <c r="BP111" s="1009"/>
      <c r="BQ111" s="977">
        <v>708253</v>
      </c>
      <c r="BR111" s="978"/>
      <c r="BS111" s="978"/>
      <c r="BT111" s="978"/>
      <c r="BU111" s="978"/>
      <c r="BV111" s="978">
        <v>577214</v>
      </c>
      <c r="BW111" s="978"/>
      <c r="BX111" s="978"/>
      <c r="BY111" s="978"/>
      <c r="BZ111" s="978"/>
      <c r="CA111" s="978">
        <v>444247</v>
      </c>
      <c r="CB111" s="978"/>
      <c r="CC111" s="978"/>
      <c r="CD111" s="978"/>
      <c r="CE111" s="978"/>
      <c r="CF111" s="972">
        <v>1.8</v>
      </c>
      <c r="CG111" s="973"/>
      <c r="CH111" s="973"/>
      <c r="CI111" s="973"/>
      <c r="CJ111" s="973"/>
      <c r="CK111" s="1003"/>
      <c r="CL111" s="1004"/>
      <c r="CM111" s="974" t="s">
        <v>454</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455</v>
      </c>
      <c r="DH111" s="978"/>
      <c r="DI111" s="978"/>
      <c r="DJ111" s="978"/>
      <c r="DK111" s="978"/>
      <c r="DL111" s="978" t="s">
        <v>452</v>
      </c>
      <c r="DM111" s="978"/>
      <c r="DN111" s="978"/>
      <c r="DO111" s="978"/>
      <c r="DP111" s="978"/>
      <c r="DQ111" s="978" t="s">
        <v>456</v>
      </c>
      <c r="DR111" s="978"/>
      <c r="DS111" s="978"/>
      <c r="DT111" s="978"/>
      <c r="DU111" s="978"/>
      <c r="DV111" s="979" t="s">
        <v>452</v>
      </c>
      <c r="DW111" s="979"/>
      <c r="DX111" s="979"/>
      <c r="DY111" s="979"/>
      <c r="DZ111" s="980"/>
    </row>
    <row r="112" spans="1:131" s="248" customFormat="1" ht="26.25" customHeight="1">
      <c r="A112" s="1010" t="s">
        <v>457</v>
      </c>
      <c r="B112" s="1011"/>
      <c r="C112" s="1008" t="s">
        <v>458</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233</v>
      </c>
      <c r="AB112" s="1017"/>
      <c r="AC112" s="1017"/>
      <c r="AD112" s="1017"/>
      <c r="AE112" s="1018"/>
      <c r="AF112" s="1019" t="s">
        <v>459</v>
      </c>
      <c r="AG112" s="1017"/>
      <c r="AH112" s="1017"/>
      <c r="AI112" s="1017"/>
      <c r="AJ112" s="1018"/>
      <c r="AK112" s="1019" t="s">
        <v>460</v>
      </c>
      <c r="AL112" s="1017"/>
      <c r="AM112" s="1017"/>
      <c r="AN112" s="1017"/>
      <c r="AO112" s="1018"/>
      <c r="AP112" s="1020" t="s">
        <v>459</v>
      </c>
      <c r="AQ112" s="1021"/>
      <c r="AR112" s="1021"/>
      <c r="AS112" s="1021"/>
      <c r="AT112" s="1022"/>
      <c r="AU112" s="958"/>
      <c r="AV112" s="959"/>
      <c r="AW112" s="959"/>
      <c r="AX112" s="959"/>
      <c r="AY112" s="959"/>
      <c r="AZ112" s="1007" t="s">
        <v>461</v>
      </c>
      <c r="BA112" s="1008"/>
      <c r="BB112" s="1008"/>
      <c r="BC112" s="1008"/>
      <c r="BD112" s="1008"/>
      <c r="BE112" s="1008"/>
      <c r="BF112" s="1008"/>
      <c r="BG112" s="1008"/>
      <c r="BH112" s="1008"/>
      <c r="BI112" s="1008"/>
      <c r="BJ112" s="1008"/>
      <c r="BK112" s="1008"/>
      <c r="BL112" s="1008"/>
      <c r="BM112" s="1008"/>
      <c r="BN112" s="1008"/>
      <c r="BO112" s="1008"/>
      <c r="BP112" s="1009"/>
      <c r="BQ112" s="977">
        <v>13330519</v>
      </c>
      <c r="BR112" s="978"/>
      <c r="BS112" s="978"/>
      <c r="BT112" s="978"/>
      <c r="BU112" s="978"/>
      <c r="BV112" s="978">
        <v>12168522</v>
      </c>
      <c r="BW112" s="978"/>
      <c r="BX112" s="978"/>
      <c r="BY112" s="978"/>
      <c r="BZ112" s="978"/>
      <c r="CA112" s="978">
        <v>11127226</v>
      </c>
      <c r="CB112" s="978"/>
      <c r="CC112" s="978"/>
      <c r="CD112" s="978"/>
      <c r="CE112" s="978"/>
      <c r="CF112" s="972">
        <v>44.3</v>
      </c>
      <c r="CG112" s="973"/>
      <c r="CH112" s="973"/>
      <c r="CI112" s="973"/>
      <c r="CJ112" s="973"/>
      <c r="CK112" s="1003"/>
      <c r="CL112" s="1004"/>
      <c r="CM112" s="974" t="s">
        <v>462</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456</v>
      </c>
      <c r="DH112" s="978"/>
      <c r="DI112" s="978"/>
      <c r="DJ112" s="978"/>
      <c r="DK112" s="978"/>
      <c r="DL112" s="978" t="s">
        <v>451</v>
      </c>
      <c r="DM112" s="978"/>
      <c r="DN112" s="978"/>
      <c r="DO112" s="978"/>
      <c r="DP112" s="978"/>
      <c r="DQ112" s="978" t="s">
        <v>449</v>
      </c>
      <c r="DR112" s="978"/>
      <c r="DS112" s="978"/>
      <c r="DT112" s="978"/>
      <c r="DU112" s="978"/>
      <c r="DV112" s="979" t="s">
        <v>449</v>
      </c>
      <c r="DW112" s="979"/>
      <c r="DX112" s="979"/>
      <c r="DY112" s="979"/>
      <c r="DZ112" s="980"/>
    </row>
    <row r="113" spans="1:130" s="248" customFormat="1" ht="26.25" customHeight="1">
      <c r="A113" s="1012"/>
      <c r="B113" s="1013"/>
      <c r="C113" s="1008" t="s">
        <v>463</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1613859</v>
      </c>
      <c r="AB113" s="992"/>
      <c r="AC113" s="992"/>
      <c r="AD113" s="992"/>
      <c r="AE113" s="993"/>
      <c r="AF113" s="994">
        <v>1554967</v>
      </c>
      <c r="AG113" s="992"/>
      <c r="AH113" s="992"/>
      <c r="AI113" s="992"/>
      <c r="AJ113" s="993"/>
      <c r="AK113" s="994">
        <v>1533415</v>
      </c>
      <c r="AL113" s="992"/>
      <c r="AM113" s="992"/>
      <c r="AN113" s="992"/>
      <c r="AO113" s="993"/>
      <c r="AP113" s="995">
        <v>6.1</v>
      </c>
      <c r="AQ113" s="996"/>
      <c r="AR113" s="996"/>
      <c r="AS113" s="996"/>
      <c r="AT113" s="997"/>
      <c r="AU113" s="958"/>
      <c r="AV113" s="959"/>
      <c r="AW113" s="959"/>
      <c r="AX113" s="959"/>
      <c r="AY113" s="959"/>
      <c r="AZ113" s="1007" t="s">
        <v>464</v>
      </c>
      <c r="BA113" s="1008"/>
      <c r="BB113" s="1008"/>
      <c r="BC113" s="1008"/>
      <c r="BD113" s="1008"/>
      <c r="BE113" s="1008"/>
      <c r="BF113" s="1008"/>
      <c r="BG113" s="1008"/>
      <c r="BH113" s="1008"/>
      <c r="BI113" s="1008"/>
      <c r="BJ113" s="1008"/>
      <c r="BK113" s="1008"/>
      <c r="BL113" s="1008"/>
      <c r="BM113" s="1008"/>
      <c r="BN113" s="1008"/>
      <c r="BO113" s="1008"/>
      <c r="BP113" s="1009"/>
      <c r="BQ113" s="977">
        <v>33416</v>
      </c>
      <c r="BR113" s="978"/>
      <c r="BS113" s="978"/>
      <c r="BT113" s="978"/>
      <c r="BU113" s="978"/>
      <c r="BV113" s="978" t="s">
        <v>465</v>
      </c>
      <c r="BW113" s="978"/>
      <c r="BX113" s="978"/>
      <c r="BY113" s="978"/>
      <c r="BZ113" s="978"/>
      <c r="CA113" s="978" t="s">
        <v>449</v>
      </c>
      <c r="CB113" s="978"/>
      <c r="CC113" s="978"/>
      <c r="CD113" s="978"/>
      <c r="CE113" s="978"/>
      <c r="CF113" s="972" t="s">
        <v>449</v>
      </c>
      <c r="CG113" s="973"/>
      <c r="CH113" s="973"/>
      <c r="CI113" s="973"/>
      <c r="CJ113" s="973"/>
      <c r="CK113" s="1003"/>
      <c r="CL113" s="1004"/>
      <c r="CM113" s="974" t="s">
        <v>466</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455</v>
      </c>
      <c r="DH113" s="1017"/>
      <c r="DI113" s="1017"/>
      <c r="DJ113" s="1017"/>
      <c r="DK113" s="1018"/>
      <c r="DL113" s="1019" t="s">
        <v>449</v>
      </c>
      <c r="DM113" s="1017"/>
      <c r="DN113" s="1017"/>
      <c r="DO113" s="1017"/>
      <c r="DP113" s="1018"/>
      <c r="DQ113" s="1019" t="s">
        <v>452</v>
      </c>
      <c r="DR113" s="1017"/>
      <c r="DS113" s="1017"/>
      <c r="DT113" s="1017"/>
      <c r="DU113" s="1018"/>
      <c r="DV113" s="1020" t="s">
        <v>467</v>
      </c>
      <c r="DW113" s="1021"/>
      <c r="DX113" s="1021"/>
      <c r="DY113" s="1021"/>
      <c r="DZ113" s="1022"/>
    </row>
    <row r="114" spans="1:130" s="248" customFormat="1" ht="26.25" customHeight="1">
      <c r="A114" s="1012"/>
      <c r="B114" s="1013"/>
      <c r="C114" s="1008" t="s">
        <v>468</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61195</v>
      </c>
      <c r="AB114" s="1017"/>
      <c r="AC114" s="1017"/>
      <c r="AD114" s="1017"/>
      <c r="AE114" s="1018"/>
      <c r="AF114" s="1019">
        <v>29090</v>
      </c>
      <c r="AG114" s="1017"/>
      <c r="AH114" s="1017"/>
      <c r="AI114" s="1017"/>
      <c r="AJ114" s="1018"/>
      <c r="AK114" s="1019" t="s">
        <v>233</v>
      </c>
      <c r="AL114" s="1017"/>
      <c r="AM114" s="1017"/>
      <c r="AN114" s="1017"/>
      <c r="AO114" s="1018"/>
      <c r="AP114" s="1020" t="s">
        <v>456</v>
      </c>
      <c r="AQ114" s="1021"/>
      <c r="AR114" s="1021"/>
      <c r="AS114" s="1021"/>
      <c r="AT114" s="1022"/>
      <c r="AU114" s="958"/>
      <c r="AV114" s="959"/>
      <c r="AW114" s="959"/>
      <c r="AX114" s="959"/>
      <c r="AY114" s="959"/>
      <c r="AZ114" s="1007" t="s">
        <v>469</v>
      </c>
      <c r="BA114" s="1008"/>
      <c r="BB114" s="1008"/>
      <c r="BC114" s="1008"/>
      <c r="BD114" s="1008"/>
      <c r="BE114" s="1008"/>
      <c r="BF114" s="1008"/>
      <c r="BG114" s="1008"/>
      <c r="BH114" s="1008"/>
      <c r="BI114" s="1008"/>
      <c r="BJ114" s="1008"/>
      <c r="BK114" s="1008"/>
      <c r="BL114" s="1008"/>
      <c r="BM114" s="1008"/>
      <c r="BN114" s="1008"/>
      <c r="BO114" s="1008"/>
      <c r="BP114" s="1009"/>
      <c r="BQ114" s="977">
        <v>7947528</v>
      </c>
      <c r="BR114" s="978"/>
      <c r="BS114" s="978"/>
      <c r="BT114" s="978"/>
      <c r="BU114" s="978"/>
      <c r="BV114" s="978">
        <v>7583265</v>
      </c>
      <c r="BW114" s="978"/>
      <c r="BX114" s="978"/>
      <c r="BY114" s="978"/>
      <c r="BZ114" s="978"/>
      <c r="CA114" s="978">
        <v>7034253</v>
      </c>
      <c r="CB114" s="978"/>
      <c r="CC114" s="978"/>
      <c r="CD114" s="978"/>
      <c r="CE114" s="978"/>
      <c r="CF114" s="972">
        <v>28</v>
      </c>
      <c r="CG114" s="973"/>
      <c r="CH114" s="973"/>
      <c r="CI114" s="973"/>
      <c r="CJ114" s="973"/>
      <c r="CK114" s="1003"/>
      <c r="CL114" s="1004"/>
      <c r="CM114" s="974" t="s">
        <v>470</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449</v>
      </c>
      <c r="DH114" s="1017"/>
      <c r="DI114" s="1017"/>
      <c r="DJ114" s="1017"/>
      <c r="DK114" s="1018"/>
      <c r="DL114" s="1019" t="s">
        <v>456</v>
      </c>
      <c r="DM114" s="1017"/>
      <c r="DN114" s="1017"/>
      <c r="DO114" s="1017"/>
      <c r="DP114" s="1018"/>
      <c r="DQ114" s="1019" t="s">
        <v>233</v>
      </c>
      <c r="DR114" s="1017"/>
      <c r="DS114" s="1017"/>
      <c r="DT114" s="1017"/>
      <c r="DU114" s="1018"/>
      <c r="DV114" s="1020" t="s">
        <v>467</v>
      </c>
      <c r="DW114" s="1021"/>
      <c r="DX114" s="1021"/>
      <c r="DY114" s="1021"/>
      <c r="DZ114" s="1022"/>
    </row>
    <row r="115" spans="1:130" s="248" customFormat="1" ht="26.25" customHeight="1">
      <c r="A115" s="1012"/>
      <c r="B115" s="1013"/>
      <c r="C115" s="1008" t="s">
        <v>471</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142534</v>
      </c>
      <c r="AB115" s="992"/>
      <c r="AC115" s="992"/>
      <c r="AD115" s="992"/>
      <c r="AE115" s="993"/>
      <c r="AF115" s="994">
        <v>142207</v>
      </c>
      <c r="AG115" s="992"/>
      <c r="AH115" s="992"/>
      <c r="AI115" s="992"/>
      <c r="AJ115" s="993"/>
      <c r="AK115" s="994">
        <v>143866</v>
      </c>
      <c r="AL115" s="992"/>
      <c r="AM115" s="992"/>
      <c r="AN115" s="992"/>
      <c r="AO115" s="993"/>
      <c r="AP115" s="995">
        <v>0.6</v>
      </c>
      <c r="AQ115" s="996"/>
      <c r="AR115" s="996"/>
      <c r="AS115" s="996"/>
      <c r="AT115" s="997"/>
      <c r="AU115" s="958"/>
      <c r="AV115" s="959"/>
      <c r="AW115" s="959"/>
      <c r="AX115" s="959"/>
      <c r="AY115" s="959"/>
      <c r="AZ115" s="1007" t="s">
        <v>472</v>
      </c>
      <c r="BA115" s="1008"/>
      <c r="BB115" s="1008"/>
      <c r="BC115" s="1008"/>
      <c r="BD115" s="1008"/>
      <c r="BE115" s="1008"/>
      <c r="BF115" s="1008"/>
      <c r="BG115" s="1008"/>
      <c r="BH115" s="1008"/>
      <c r="BI115" s="1008"/>
      <c r="BJ115" s="1008"/>
      <c r="BK115" s="1008"/>
      <c r="BL115" s="1008"/>
      <c r="BM115" s="1008"/>
      <c r="BN115" s="1008"/>
      <c r="BO115" s="1008"/>
      <c r="BP115" s="1009"/>
      <c r="BQ115" s="977" t="s">
        <v>455</v>
      </c>
      <c r="BR115" s="978"/>
      <c r="BS115" s="978"/>
      <c r="BT115" s="978"/>
      <c r="BU115" s="978"/>
      <c r="BV115" s="978" t="s">
        <v>455</v>
      </c>
      <c r="BW115" s="978"/>
      <c r="BX115" s="978"/>
      <c r="BY115" s="978"/>
      <c r="BZ115" s="978"/>
      <c r="CA115" s="978" t="s">
        <v>449</v>
      </c>
      <c r="CB115" s="978"/>
      <c r="CC115" s="978"/>
      <c r="CD115" s="978"/>
      <c r="CE115" s="978"/>
      <c r="CF115" s="972" t="s">
        <v>449</v>
      </c>
      <c r="CG115" s="973"/>
      <c r="CH115" s="973"/>
      <c r="CI115" s="973"/>
      <c r="CJ115" s="973"/>
      <c r="CK115" s="1003"/>
      <c r="CL115" s="1004"/>
      <c r="CM115" s="1007" t="s">
        <v>473</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451</v>
      </c>
      <c r="DH115" s="1017"/>
      <c r="DI115" s="1017"/>
      <c r="DJ115" s="1017"/>
      <c r="DK115" s="1018"/>
      <c r="DL115" s="1019" t="s">
        <v>449</v>
      </c>
      <c r="DM115" s="1017"/>
      <c r="DN115" s="1017"/>
      <c r="DO115" s="1017"/>
      <c r="DP115" s="1018"/>
      <c r="DQ115" s="1019" t="s">
        <v>451</v>
      </c>
      <c r="DR115" s="1017"/>
      <c r="DS115" s="1017"/>
      <c r="DT115" s="1017"/>
      <c r="DU115" s="1018"/>
      <c r="DV115" s="1020" t="s">
        <v>455</v>
      </c>
      <c r="DW115" s="1021"/>
      <c r="DX115" s="1021"/>
      <c r="DY115" s="1021"/>
      <c r="DZ115" s="1022"/>
    </row>
    <row r="116" spans="1:130" s="248" customFormat="1" ht="26.25" customHeight="1">
      <c r="A116" s="1014"/>
      <c r="B116" s="1015"/>
      <c r="C116" s="1023" t="s">
        <v>474</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233</v>
      </c>
      <c r="AB116" s="1017"/>
      <c r="AC116" s="1017"/>
      <c r="AD116" s="1017"/>
      <c r="AE116" s="1018"/>
      <c r="AF116" s="1019" t="s">
        <v>456</v>
      </c>
      <c r="AG116" s="1017"/>
      <c r="AH116" s="1017"/>
      <c r="AI116" s="1017"/>
      <c r="AJ116" s="1018"/>
      <c r="AK116" s="1019" t="s">
        <v>233</v>
      </c>
      <c r="AL116" s="1017"/>
      <c r="AM116" s="1017"/>
      <c r="AN116" s="1017"/>
      <c r="AO116" s="1018"/>
      <c r="AP116" s="1020" t="s">
        <v>455</v>
      </c>
      <c r="AQ116" s="1021"/>
      <c r="AR116" s="1021"/>
      <c r="AS116" s="1021"/>
      <c r="AT116" s="1022"/>
      <c r="AU116" s="958"/>
      <c r="AV116" s="959"/>
      <c r="AW116" s="959"/>
      <c r="AX116" s="959"/>
      <c r="AY116" s="959"/>
      <c r="AZ116" s="1025" t="s">
        <v>475</v>
      </c>
      <c r="BA116" s="1026"/>
      <c r="BB116" s="1026"/>
      <c r="BC116" s="1026"/>
      <c r="BD116" s="1026"/>
      <c r="BE116" s="1026"/>
      <c r="BF116" s="1026"/>
      <c r="BG116" s="1026"/>
      <c r="BH116" s="1026"/>
      <c r="BI116" s="1026"/>
      <c r="BJ116" s="1026"/>
      <c r="BK116" s="1026"/>
      <c r="BL116" s="1026"/>
      <c r="BM116" s="1026"/>
      <c r="BN116" s="1026"/>
      <c r="BO116" s="1026"/>
      <c r="BP116" s="1027"/>
      <c r="BQ116" s="977" t="s">
        <v>456</v>
      </c>
      <c r="BR116" s="978"/>
      <c r="BS116" s="978"/>
      <c r="BT116" s="978"/>
      <c r="BU116" s="978"/>
      <c r="BV116" s="978" t="s">
        <v>459</v>
      </c>
      <c r="BW116" s="978"/>
      <c r="BX116" s="978"/>
      <c r="BY116" s="978"/>
      <c r="BZ116" s="978"/>
      <c r="CA116" s="978" t="s">
        <v>456</v>
      </c>
      <c r="CB116" s="978"/>
      <c r="CC116" s="978"/>
      <c r="CD116" s="978"/>
      <c r="CE116" s="978"/>
      <c r="CF116" s="972" t="s">
        <v>460</v>
      </c>
      <c r="CG116" s="973"/>
      <c r="CH116" s="973"/>
      <c r="CI116" s="973"/>
      <c r="CJ116" s="973"/>
      <c r="CK116" s="1003"/>
      <c r="CL116" s="1004"/>
      <c r="CM116" s="974" t="s">
        <v>476</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449</v>
      </c>
      <c r="DH116" s="1017"/>
      <c r="DI116" s="1017"/>
      <c r="DJ116" s="1017"/>
      <c r="DK116" s="1018"/>
      <c r="DL116" s="1019" t="s">
        <v>477</v>
      </c>
      <c r="DM116" s="1017"/>
      <c r="DN116" s="1017"/>
      <c r="DO116" s="1017"/>
      <c r="DP116" s="1018"/>
      <c r="DQ116" s="1019" t="s">
        <v>449</v>
      </c>
      <c r="DR116" s="1017"/>
      <c r="DS116" s="1017"/>
      <c r="DT116" s="1017"/>
      <c r="DU116" s="1018"/>
      <c r="DV116" s="1020" t="s">
        <v>449</v>
      </c>
      <c r="DW116" s="1021"/>
      <c r="DX116" s="1021"/>
      <c r="DY116" s="1021"/>
      <c r="DZ116" s="1022"/>
    </row>
    <row r="117" spans="1:130" s="248" customFormat="1" ht="26.25" customHeight="1">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478</v>
      </c>
      <c r="Z117" s="944"/>
      <c r="AA117" s="1034">
        <v>8580227</v>
      </c>
      <c r="AB117" s="1035"/>
      <c r="AC117" s="1035"/>
      <c r="AD117" s="1035"/>
      <c r="AE117" s="1036"/>
      <c r="AF117" s="1037">
        <v>8943507</v>
      </c>
      <c r="AG117" s="1035"/>
      <c r="AH117" s="1035"/>
      <c r="AI117" s="1035"/>
      <c r="AJ117" s="1036"/>
      <c r="AK117" s="1037">
        <v>8801069</v>
      </c>
      <c r="AL117" s="1035"/>
      <c r="AM117" s="1035"/>
      <c r="AN117" s="1035"/>
      <c r="AO117" s="1036"/>
      <c r="AP117" s="1038"/>
      <c r="AQ117" s="1039"/>
      <c r="AR117" s="1039"/>
      <c r="AS117" s="1039"/>
      <c r="AT117" s="1040"/>
      <c r="AU117" s="958"/>
      <c r="AV117" s="959"/>
      <c r="AW117" s="959"/>
      <c r="AX117" s="959"/>
      <c r="AY117" s="959"/>
      <c r="AZ117" s="1025" t="s">
        <v>479</v>
      </c>
      <c r="BA117" s="1026"/>
      <c r="BB117" s="1026"/>
      <c r="BC117" s="1026"/>
      <c r="BD117" s="1026"/>
      <c r="BE117" s="1026"/>
      <c r="BF117" s="1026"/>
      <c r="BG117" s="1026"/>
      <c r="BH117" s="1026"/>
      <c r="BI117" s="1026"/>
      <c r="BJ117" s="1026"/>
      <c r="BK117" s="1026"/>
      <c r="BL117" s="1026"/>
      <c r="BM117" s="1026"/>
      <c r="BN117" s="1026"/>
      <c r="BO117" s="1026"/>
      <c r="BP117" s="1027"/>
      <c r="BQ117" s="977" t="s">
        <v>233</v>
      </c>
      <c r="BR117" s="978"/>
      <c r="BS117" s="978"/>
      <c r="BT117" s="978"/>
      <c r="BU117" s="978"/>
      <c r="BV117" s="978" t="s">
        <v>465</v>
      </c>
      <c r="BW117" s="978"/>
      <c r="BX117" s="978"/>
      <c r="BY117" s="978"/>
      <c r="BZ117" s="978"/>
      <c r="CA117" s="978" t="s">
        <v>456</v>
      </c>
      <c r="CB117" s="978"/>
      <c r="CC117" s="978"/>
      <c r="CD117" s="978"/>
      <c r="CE117" s="978"/>
      <c r="CF117" s="972" t="s">
        <v>233</v>
      </c>
      <c r="CG117" s="973"/>
      <c r="CH117" s="973"/>
      <c r="CI117" s="973"/>
      <c r="CJ117" s="973"/>
      <c r="CK117" s="1003"/>
      <c r="CL117" s="1004"/>
      <c r="CM117" s="974" t="s">
        <v>480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233</v>
      </c>
      <c r="DH117" s="1017"/>
      <c r="DI117" s="1017"/>
      <c r="DJ117" s="1017"/>
      <c r="DK117" s="1018"/>
      <c r="DL117" s="1019" t="s">
        <v>233</v>
      </c>
      <c r="DM117" s="1017"/>
      <c r="DN117" s="1017"/>
      <c r="DO117" s="1017"/>
      <c r="DP117" s="1018"/>
      <c r="DQ117" s="1019" t="s">
        <v>465</v>
      </c>
      <c r="DR117" s="1017"/>
      <c r="DS117" s="1017"/>
      <c r="DT117" s="1017"/>
      <c r="DU117" s="1018"/>
      <c r="DV117" s="1020" t="s">
        <v>456</v>
      </c>
      <c r="DW117" s="1021"/>
      <c r="DX117" s="1021"/>
      <c r="DY117" s="1021"/>
      <c r="DZ117" s="1022"/>
    </row>
    <row r="118" spans="1:130" s="248" customFormat="1" ht="26.25" customHeight="1">
      <c r="A118" s="962" t="s">
        <v>441</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438</v>
      </c>
      <c r="AB118" s="943"/>
      <c r="AC118" s="943"/>
      <c r="AD118" s="943"/>
      <c r="AE118" s="944"/>
      <c r="AF118" s="942" t="s">
        <v>439</v>
      </c>
      <c r="AG118" s="943"/>
      <c r="AH118" s="943"/>
      <c r="AI118" s="943"/>
      <c r="AJ118" s="944"/>
      <c r="AK118" s="942" t="s">
        <v>306</v>
      </c>
      <c r="AL118" s="943"/>
      <c r="AM118" s="943"/>
      <c r="AN118" s="943"/>
      <c r="AO118" s="944"/>
      <c r="AP118" s="1029" t="s">
        <v>440</v>
      </c>
      <c r="AQ118" s="1030"/>
      <c r="AR118" s="1030"/>
      <c r="AS118" s="1030"/>
      <c r="AT118" s="1031"/>
      <c r="AU118" s="958"/>
      <c r="AV118" s="959"/>
      <c r="AW118" s="959"/>
      <c r="AX118" s="959"/>
      <c r="AY118" s="959"/>
      <c r="AZ118" s="1032" t="s">
        <v>481</v>
      </c>
      <c r="BA118" s="1023"/>
      <c r="BB118" s="1023"/>
      <c r="BC118" s="1023"/>
      <c r="BD118" s="1023"/>
      <c r="BE118" s="1023"/>
      <c r="BF118" s="1023"/>
      <c r="BG118" s="1023"/>
      <c r="BH118" s="1023"/>
      <c r="BI118" s="1023"/>
      <c r="BJ118" s="1023"/>
      <c r="BK118" s="1023"/>
      <c r="BL118" s="1023"/>
      <c r="BM118" s="1023"/>
      <c r="BN118" s="1023"/>
      <c r="BO118" s="1023"/>
      <c r="BP118" s="1024"/>
      <c r="BQ118" s="1055" t="s">
        <v>451</v>
      </c>
      <c r="BR118" s="1056"/>
      <c r="BS118" s="1056"/>
      <c r="BT118" s="1056"/>
      <c r="BU118" s="1056"/>
      <c r="BV118" s="1056" t="s">
        <v>233</v>
      </c>
      <c r="BW118" s="1056"/>
      <c r="BX118" s="1056"/>
      <c r="BY118" s="1056"/>
      <c r="BZ118" s="1056"/>
      <c r="CA118" s="1056" t="s">
        <v>451</v>
      </c>
      <c r="CB118" s="1056"/>
      <c r="CC118" s="1056"/>
      <c r="CD118" s="1056"/>
      <c r="CE118" s="1056"/>
      <c r="CF118" s="972" t="s">
        <v>233</v>
      </c>
      <c r="CG118" s="973"/>
      <c r="CH118" s="973"/>
      <c r="CI118" s="973"/>
      <c r="CJ118" s="973"/>
      <c r="CK118" s="1003"/>
      <c r="CL118" s="1004"/>
      <c r="CM118" s="974" t="s">
        <v>482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456</v>
      </c>
      <c r="DH118" s="1017"/>
      <c r="DI118" s="1017"/>
      <c r="DJ118" s="1017"/>
      <c r="DK118" s="1018"/>
      <c r="DL118" s="1019" t="s">
        <v>233</v>
      </c>
      <c r="DM118" s="1017"/>
      <c r="DN118" s="1017"/>
      <c r="DO118" s="1017"/>
      <c r="DP118" s="1018"/>
      <c r="DQ118" s="1019" t="s">
        <v>233</v>
      </c>
      <c r="DR118" s="1017"/>
      <c r="DS118" s="1017"/>
      <c r="DT118" s="1017"/>
      <c r="DU118" s="1018"/>
      <c r="DV118" s="1020" t="s">
        <v>233</v>
      </c>
      <c r="DW118" s="1021"/>
      <c r="DX118" s="1021"/>
      <c r="DY118" s="1021"/>
      <c r="DZ118" s="1022"/>
    </row>
    <row r="119" spans="1:130" s="248" customFormat="1" ht="26.25" customHeight="1">
      <c r="A119" s="1116" t="s">
        <v>444</v>
      </c>
      <c r="B119" s="1002"/>
      <c r="C119" s="981" t="s">
        <v>445</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483</v>
      </c>
      <c r="AB119" s="950"/>
      <c r="AC119" s="950"/>
      <c r="AD119" s="950"/>
      <c r="AE119" s="951"/>
      <c r="AF119" s="952" t="s">
        <v>233</v>
      </c>
      <c r="AG119" s="950"/>
      <c r="AH119" s="950"/>
      <c r="AI119" s="950"/>
      <c r="AJ119" s="951"/>
      <c r="AK119" s="952" t="s">
        <v>483</v>
      </c>
      <c r="AL119" s="950"/>
      <c r="AM119" s="950"/>
      <c r="AN119" s="950"/>
      <c r="AO119" s="951"/>
      <c r="AP119" s="953" t="s">
        <v>483</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484</v>
      </c>
      <c r="BP119" s="1064"/>
      <c r="BQ119" s="1055">
        <v>73123066</v>
      </c>
      <c r="BR119" s="1056"/>
      <c r="BS119" s="1056"/>
      <c r="BT119" s="1056"/>
      <c r="BU119" s="1056"/>
      <c r="BV119" s="1056">
        <v>73693607</v>
      </c>
      <c r="BW119" s="1056"/>
      <c r="BX119" s="1056"/>
      <c r="BY119" s="1056"/>
      <c r="BZ119" s="1056"/>
      <c r="CA119" s="1056">
        <v>70408680</v>
      </c>
      <c r="CB119" s="1056"/>
      <c r="CC119" s="1056"/>
      <c r="CD119" s="1056"/>
      <c r="CE119" s="1056"/>
      <c r="CF119" s="1057"/>
      <c r="CG119" s="1058"/>
      <c r="CH119" s="1058"/>
      <c r="CI119" s="1058"/>
      <c r="CJ119" s="1059"/>
      <c r="CK119" s="1005"/>
      <c r="CL119" s="1006"/>
      <c r="CM119" s="1060" t="s">
        <v>485</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708253</v>
      </c>
      <c r="DH119" s="1042"/>
      <c r="DI119" s="1042"/>
      <c r="DJ119" s="1042"/>
      <c r="DK119" s="1043"/>
      <c r="DL119" s="1041">
        <v>577214</v>
      </c>
      <c r="DM119" s="1042"/>
      <c r="DN119" s="1042"/>
      <c r="DO119" s="1042"/>
      <c r="DP119" s="1043"/>
      <c r="DQ119" s="1041">
        <v>444247</v>
      </c>
      <c r="DR119" s="1042"/>
      <c r="DS119" s="1042"/>
      <c r="DT119" s="1042"/>
      <c r="DU119" s="1043"/>
      <c r="DV119" s="1044">
        <v>1.8</v>
      </c>
      <c r="DW119" s="1045"/>
      <c r="DX119" s="1045"/>
      <c r="DY119" s="1045"/>
      <c r="DZ119" s="1046"/>
    </row>
    <row r="120" spans="1:130" s="248" customFormat="1" ht="26.25" customHeight="1">
      <c r="A120" s="1117"/>
      <c r="B120" s="1004"/>
      <c r="C120" s="974" t="s">
        <v>454</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467</v>
      </c>
      <c r="AB120" s="1017"/>
      <c r="AC120" s="1017"/>
      <c r="AD120" s="1017"/>
      <c r="AE120" s="1018"/>
      <c r="AF120" s="1019" t="s">
        <v>486</v>
      </c>
      <c r="AG120" s="1017"/>
      <c r="AH120" s="1017"/>
      <c r="AI120" s="1017"/>
      <c r="AJ120" s="1018"/>
      <c r="AK120" s="1019" t="s">
        <v>465</v>
      </c>
      <c r="AL120" s="1017"/>
      <c r="AM120" s="1017"/>
      <c r="AN120" s="1017"/>
      <c r="AO120" s="1018"/>
      <c r="AP120" s="1020" t="s">
        <v>465</v>
      </c>
      <c r="AQ120" s="1021"/>
      <c r="AR120" s="1021"/>
      <c r="AS120" s="1021"/>
      <c r="AT120" s="1022"/>
      <c r="AU120" s="1047" t="s">
        <v>487</v>
      </c>
      <c r="AV120" s="1048"/>
      <c r="AW120" s="1048"/>
      <c r="AX120" s="1048"/>
      <c r="AY120" s="1049"/>
      <c r="AZ120" s="998" t="s">
        <v>488</v>
      </c>
      <c r="BA120" s="947"/>
      <c r="BB120" s="947"/>
      <c r="BC120" s="947"/>
      <c r="BD120" s="947"/>
      <c r="BE120" s="947"/>
      <c r="BF120" s="947"/>
      <c r="BG120" s="947"/>
      <c r="BH120" s="947"/>
      <c r="BI120" s="947"/>
      <c r="BJ120" s="947"/>
      <c r="BK120" s="947"/>
      <c r="BL120" s="947"/>
      <c r="BM120" s="947"/>
      <c r="BN120" s="947"/>
      <c r="BO120" s="947"/>
      <c r="BP120" s="948"/>
      <c r="BQ120" s="984">
        <v>15254423</v>
      </c>
      <c r="BR120" s="985"/>
      <c r="BS120" s="985"/>
      <c r="BT120" s="985"/>
      <c r="BU120" s="985"/>
      <c r="BV120" s="985">
        <v>14693101</v>
      </c>
      <c r="BW120" s="985"/>
      <c r="BX120" s="985"/>
      <c r="BY120" s="985"/>
      <c r="BZ120" s="985"/>
      <c r="CA120" s="985">
        <v>13980609</v>
      </c>
      <c r="CB120" s="985"/>
      <c r="CC120" s="985"/>
      <c r="CD120" s="985"/>
      <c r="CE120" s="985"/>
      <c r="CF120" s="999">
        <v>55.7</v>
      </c>
      <c r="CG120" s="1000"/>
      <c r="CH120" s="1000"/>
      <c r="CI120" s="1000"/>
      <c r="CJ120" s="1000"/>
      <c r="CK120" s="1065" t="s">
        <v>489</v>
      </c>
      <c r="CL120" s="1066"/>
      <c r="CM120" s="1066"/>
      <c r="CN120" s="1066"/>
      <c r="CO120" s="1067"/>
      <c r="CP120" s="1073" t="s">
        <v>490</v>
      </c>
      <c r="CQ120" s="1074"/>
      <c r="CR120" s="1074"/>
      <c r="CS120" s="1074"/>
      <c r="CT120" s="1074"/>
      <c r="CU120" s="1074"/>
      <c r="CV120" s="1074"/>
      <c r="CW120" s="1074"/>
      <c r="CX120" s="1074"/>
      <c r="CY120" s="1074"/>
      <c r="CZ120" s="1074"/>
      <c r="DA120" s="1074"/>
      <c r="DB120" s="1074"/>
      <c r="DC120" s="1074"/>
      <c r="DD120" s="1074"/>
      <c r="DE120" s="1074"/>
      <c r="DF120" s="1075"/>
      <c r="DG120" s="984">
        <v>5720168</v>
      </c>
      <c r="DH120" s="985"/>
      <c r="DI120" s="985"/>
      <c r="DJ120" s="985"/>
      <c r="DK120" s="985"/>
      <c r="DL120" s="985">
        <v>5295984</v>
      </c>
      <c r="DM120" s="985"/>
      <c r="DN120" s="985"/>
      <c r="DO120" s="985"/>
      <c r="DP120" s="985"/>
      <c r="DQ120" s="985">
        <v>4984615</v>
      </c>
      <c r="DR120" s="985"/>
      <c r="DS120" s="985"/>
      <c r="DT120" s="985"/>
      <c r="DU120" s="985"/>
      <c r="DV120" s="986">
        <v>19.8</v>
      </c>
      <c r="DW120" s="986"/>
      <c r="DX120" s="986"/>
      <c r="DY120" s="986"/>
      <c r="DZ120" s="987"/>
    </row>
    <row r="121" spans="1:130" s="248" customFormat="1" ht="26.25" customHeight="1">
      <c r="A121" s="1117"/>
      <c r="B121" s="1004"/>
      <c r="C121" s="1025" t="s">
        <v>491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486</v>
      </c>
      <c r="AB121" s="1017"/>
      <c r="AC121" s="1017"/>
      <c r="AD121" s="1017"/>
      <c r="AE121" s="1018"/>
      <c r="AF121" s="1019" t="s">
        <v>456</v>
      </c>
      <c r="AG121" s="1017"/>
      <c r="AH121" s="1017"/>
      <c r="AI121" s="1017"/>
      <c r="AJ121" s="1018"/>
      <c r="AK121" s="1019" t="s">
        <v>451</v>
      </c>
      <c r="AL121" s="1017"/>
      <c r="AM121" s="1017"/>
      <c r="AN121" s="1017"/>
      <c r="AO121" s="1018"/>
      <c r="AP121" s="1020" t="s">
        <v>451</v>
      </c>
      <c r="AQ121" s="1021"/>
      <c r="AR121" s="1021"/>
      <c r="AS121" s="1021"/>
      <c r="AT121" s="1022"/>
      <c r="AU121" s="1050"/>
      <c r="AV121" s="1051"/>
      <c r="AW121" s="1051"/>
      <c r="AX121" s="1051"/>
      <c r="AY121" s="1052"/>
      <c r="AZ121" s="1007" t="s">
        <v>492</v>
      </c>
      <c r="BA121" s="1008"/>
      <c r="BB121" s="1008"/>
      <c r="BC121" s="1008"/>
      <c r="BD121" s="1008"/>
      <c r="BE121" s="1008"/>
      <c r="BF121" s="1008"/>
      <c r="BG121" s="1008"/>
      <c r="BH121" s="1008"/>
      <c r="BI121" s="1008"/>
      <c r="BJ121" s="1008"/>
      <c r="BK121" s="1008"/>
      <c r="BL121" s="1008"/>
      <c r="BM121" s="1008"/>
      <c r="BN121" s="1008"/>
      <c r="BO121" s="1008"/>
      <c r="BP121" s="1009"/>
      <c r="BQ121" s="977">
        <v>1995555</v>
      </c>
      <c r="BR121" s="978"/>
      <c r="BS121" s="978"/>
      <c r="BT121" s="978"/>
      <c r="BU121" s="978"/>
      <c r="BV121" s="978">
        <v>2071706</v>
      </c>
      <c r="BW121" s="978"/>
      <c r="BX121" s="978"/>
      <c r="BY121" s="978"/>
      <c r="BZ121" s="978"/>
      <c r="CA121" s="978">
        <v>2200077</v>
      </c>
      <c r="CB121" s="978"/>
      <c r="CC121" s="978"/>
      <c r="CD121" s="978"/>
      <c r="CE121" s="978"/>
      <c r="CF121" s="972">
        <v>8.8000000000000007</v>
      </c>
      <c r="CG121" s="973"/>
      <c r="CH121" s="973"/>
      <c r="CI121" s="973"/>
      <c r="CJ121" s="973"/>
      <c r="CK121" s="1068"/>
      <c r="CL121" s="1069"/>
      <c r="CM121" s="1069"/>
      <c r="CN121" s="1069"/>
      <c r="CO121" s="1070"/>
      <c r="CP121" s="1078" t="s">
        <v>493</v>
      </c>
      <c r="CQ121" s="1079"/>
      <c r="CR121" s="1079"/>
      <c r="CS121" s="1079"/>
      <c r="CT121" s="1079"/>
      <c r="CU121" s="1079"/>
      <c r="CV121" s="1079"/>
      <c r="CW121" s="1079"/>
      <c r="CX121" s="1079"/>
      <c r="CY121" s="1079"/>
      <c r="CZ121" s="1079"/>
      <c r="DA121" s="1079"/>
      <c r="DB121" s="1079"/>
      <c r="DC121" s="1079"/>
      <c r="DD121" s="1079"/>
      <c r="DE121" s="1079"/>
      <c r="DF121" s="1080"/>
      <c r="DG121" s="977">
        <v>5613319</v>
      </c>
      <c r="DH121" s="978"/>
      <c r="DI121" s="978"/>
      <c r="DJ121" s="978"/>
      <c r="DK121" s="978"/>
      <c r="DL121" s="978">
        <v>5042154</v>
      </c>
      <c r="DM121" s="978"/>
      <c r="DN121" s="978"/>
      <c r="DO121" s="978"/>
      <c r="DP121" s="978"/>
      <c r="DQ121" s="978">
        <v>4342812</v>
      </c>
      <c r="DR121" s="978"/>
      <c r="DS121" s="978"/>
      <c r="DT121" s="978"/>
      <c r="DU121" s="978"/>
      <c r="DV121" s="979">
        <v>17.3</v>
      </c>
      <c r="DW121" s="979"/>
      <c r="DX121" s="979"/>
      <c r="DY121" s="979"/>
      <c r="DZ121" s="980"/>
    </row>
    <row r="122" spans="1:130" s="248" customFormat="1" ht="26.25" customHeight="1">
      <c r="A122" s="1117"/>
      <c r="B122" s="1004"/>
      <c r="C122" s="974" t="s">
        <v>470</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451</v>
      </c>
      <c r="AB122" s="1017"/>
      <c r="AC122" s="1017"/>
      <c r="AD122" s="1017"/>
      <c r="AE122" s="1018"/>
      <c r="AF122" s="1019" t="s">
        <v>452</v>
      </c>
      <c r="AG122" s="1017"/>
      <c r="AH122" s="1017"/>
      <c r="AI122" s="1017"/>
      <c r="AJ122" s="1018"/>
      <c r="AK122" s="1019" t="s">
        <v>451</v>
      </c>
      <c r="AL122" s="1017"/>
      <c r="AM122" s="1017"/>
      <c r="AN122" s="1017"/>
      <c r="AO122" s="1018"/>
      <c r="AP122" s="1020" t="s">
        <v>465</v>
      </c>
      <c r="AQ122" s="1021"/>
      <c r="AR122" s="1021"/>
      <c r="AS122" s="1021"/>
      <c r="AT122" s="1022"/>
      <c r="AU122" s="1050"/>
      <c r="AV122" s="1051"/>
      <c r="AW122" s="1051"/>
      <c r="AX122" s="1051"/>
      <c r="AY122" s="1052"/>
      <c r="AZ122" s="1032" t="s">
        <v>494</v>
      </c>
      <c r="BA122" s="1023"/>
      <c r="BB122" s="1023"/>
      <c r="BC122" s="1023"/>
      <c r="BD122" s="1023"/>
      <c r="BE122" s="1023"/>
      <c r="BF122" s="1023"/>
      <c r="BG122" s="1023"/>
      <c r="BH122" s="1023"/>
      <c r="BI122" s="1023"/>
      <c r="BJ122" s="1023"/>
      <c r="BK122" s="1023"/>
      <c r="BL122" s="1023"/>
      <c r="BM122" s="1023"/>
      <c r="BN122" s="1023"/>
      <c r="BO122" s="1023"/>
      <c r="BP122" s="1024"/>
      <c r="BQ122" s="1055">
        <v>49538066</v>
      </c>
      <c r="BR122" s="1056"/>
      <c r="BS122" s="1056"/>
      <c r="BT122" s="1056"/>
      <c r="BU122" s="1056"/>
      <c r="BV122" s="1056">
        <v>50586456</v>
      </c>
      <c r="BW122" s="1056"/>
      <c r="BX122" s="1056"/>
      <c r="BY122" s="1056"/>
      <c r="BZ122" s="1056"/>
      <c r="CA122" s="1056">
        <v>48969194</v>
      </c>
      <c r="CB122" s="1056"/>
      <c r="CC122" s="1056"/>
      <c r="CD122" s="1056"/>
      <c r="CE122" s="1056"/>
      <c r="CF122" s="1076">
        <v>195</v>
      </c>
      <c r="CG122" s="1077"/>
      <c r="CH122" s="1077"/>
      <c r="CI122" s="1077"/>
      <c r="CJ122" s="1077"/>
      <c r="CK122" s="1068"/>
      <c r="CL122" s="1069"/>
      <c r="CM122" s="1069"/>
      <c r="CN122" s="1069"/>
      <c r="CO122" s="1070"/>
      <c r="CP122" s="1078" t="s">
        <v>495</v>
      </c>
      <c r="CQ122" s="1079"/>
      <c r="CR122" s="1079"/>
      <c r="CS122" s="1079"/>
      <c r="CT122" s="1079"/>
      <c r="CU122" s="1079"/>
      <c r="CV122" s="1079"/>
      <c r="CW122" s="1079"/>
      <c r="CX122" s="1079"/>
      <c r="CY122" s="1079"/>
      <c r="CZ122" s="1079"/>
      <c r="DA122" s="1079"/>
      <c r="DB122" s="1079"/>
      <c r="DC122" s="1079"/>
      <c r="DD122" s="1079"/>
      <c r="DE122" s="1079"/>
      <c r="DF122" s="1080"/>
      <c r="DG122" s="977">
        <v>1770553</v>
      </c>
      <c r="DH122" s="978"/>
      <c r="DI122" s="978"/>
      <c r="DJ122" s="978"/>
      <c r="DK122" s="978"/>
      <c r="DL122" s="978">
        <v>1619532</v>
      </c>
      <c r="DM122" s="978"/>
      <c r="DN122" s="978"/>
      <c r="DO122" s="978"/>
      <c r="DP122" s="978"/>
      <c r="DQ122" s="978">
        <v>1566823</v>
      </c>
      <c r="DR122" s="978"/>
      <c r="DS122" s="978"/>
      <c r="DT122" s="978"/>
      <c r="DU122" s="978"/>
      <c r="DV122" s="979">
        <v>6.2</v>
      </c>
      <c r="DW122" s="979"/>
      <c r="DX122" s="979"/>
      <c r="DY122" s="979"/>
      <c r="DZ122" s="980"/>
    </row>
    <row r="123" spans="1:130" s="248" customFormat="1" ht="26.25" customHeight="1">
      <c r="A123" s="1117"/>
      <c r="B123" s="1004"/>
      <c r="C123" s="974" t="s">
        <v>476</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456</v>
      </c>
      <c r="AB123" s="1017"/>
      <c r="AC123" s="1017"/>
      <c r="AD123" s="1017"/>
      <c r="AE123" s="1018"/>
      <c r="AF123" s="1019" t="s">
        <v>486</v>
      </c>
      <c r="AG123" s="1017"/>
      <c r="AH123" s="1017"/>
      <c r="AI123" s="1017"/>
      <c r="AJ123" s="1018"/>
      <c r="AK123" s="1019" t="s">
        <v>456</v>
      </c>
      <c r="AL123" s="1017"/>
      <c r="AM123" s="1017"/>
      <c r="AN123" s="1017"/>
      <c r="AO123" s="1018"/>
      <c r="AP123" s="1020" t="s">
        <v>465</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496</v>
      </c>
      <c r="BP123" s="1064"/>
      <c r="BQ123" s="1123">
        <v>66788044</v>
      </c>
      <c r="BR123" s="1124"/>
      <c r="BS123" s="1124"/>
      <c r="BT123" s="1124"/>
      <c r="BU123" s="1124"/>
      <c r="BV123" s="1124">
        <v>67351263</v>
      </c>
      <c r="BW123" s="1124"/>
      <c r="BX123" s="1124"/>
      <c r="BY123" s="1124"/>
      <c r="BZ123" s="1124"/>
      <c r="CA123" s="1124">
        <v>65149880</v>
      </c>
      <c r="CB123" s="1124"/>
      <c r="CC123" s="1124"/>
      <c r="CD123" s="1124"/>
      <c r="CE123" s="1124"/>
      <c r="CF123" s="1057"/>
      <c r="CG123" s="1058"/>
      <c r="CH123" s="1058"/>
      <c r="CI123" s="1058"/>
      <c r="CJ123" s="1059"/>
      <c r="CK123" s="1068"/>
      <c r="CL123" s="1069"/>
      <c r="CM123" s="1069"/>
      <c r="CN123" s="1069"/>
      <c r="CO123" s="1070"/>
      <c r="CP123" s="1078" t="s">
        <v>497</v>
      </c>
      <c r="CQ123" s="1079"/>
      <c r="CR123" s="1079"/>
      <c r="CS123" s="1079"/>
      <c r="CT123" s="1079"/>
      <c r="CU123" s="1079"/>
      <c r="CV123" s="1079"/>
      <c r="CW123" s="1079"/>
      <c r="CX123" s="1079"/>
      <c r="CY123" s="1079"/>
      <c r="CZ123" s="1079"/>
      <c r="DA123" s="1079"/>
      <c r="DB123" s="1079"/>
      <c r="DC123" s="1079"/>
      <c r="DD123" s="1079"/>
      <c r="DE123" s="1079"/>
      <c r="DF123" s="1080"/>
      <c r="DG123" s="1016">
        <v>226479</v>
      </c>
      <c r="DH123" s="1017"/>
      <c r="DI123" s="1017"/>
      <c r="DJ123" s="1017"/>
      <c r="DK123" s="1018"/>
      <c r="DL123" s="1019">
        <v>210852</v>
      </c>
      <c r="DM123" s="1017"/>
      <c r="DN123" s="1017"/>
      <c r="DO123" s="1017"/>
      <c r="DP123" s="1018"/>
      <c r="DQ123" s="1019">
        <v>196268</v>
      </c>
      <c r="DR123" s="1017"/>
      <c r="DS123" s="1017"/>
      <c r="DT123" s="1017"/>
      <c r="DU123" s="1018"/>
      <c r="DV123" s="1020">
        <v>0.8</v>
      </c>
      <c r="DW123" s="1021"/>
      <c r="DX123" s="1021"/>
      <c r="DY123" s="1021"/>
      <c r="DZ123" s="1022"/>
    </row>
    <row r="124" spans="1:130" s="248" customFormat="1" ht="26.25" customHeight="1" thickBot="1">
      <c r="A124" s="1117"/>
      <c r="B124" s="1004"/>
      <c r="C124" s="974" t="s">
        <v>480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452</v>
      </c>
      <c r="AB124" s="1017"/>
      <c r="AC124" s="1017"/>
      <c r="AD124" s="1017"/>
      <c r="AE124" s="1018"/>
      <c r="AF124" s="1019" t="s">
        <v>486</v>
      </c>
      <c r="AG124" s="1017"/>
      <c r="AH124" s="1017"/>
      <c r="AI124" s="1017"/>
      <c r="AJ124" s="1018"/>
      <c r="AK124" s="1019" t="s">
        <v>452</v>
      </c>
      <c r="AL124" s="1017"/>
      <c r="AM124" s="1017"/>
      <c r="AN124" s="1017"/>
      <c r="AO124" s="1018"/>
      <c r="AP124" s="1020" t="s">
        <v>477</v>
      </c>
      <c r="AQ124" s="1021"/>
      <c r="AR124" s="1021"/>
      <c r="AS124" s="1021"/>
      <c r="AT124" s="1022"/>
      <c r="AU124" s="1119" t="s">
        <v>498</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24.8</v>
      </c>
      <c r="BR124" s="1086"/>
      <c r="BS124" s="1086"/>
      <c r="BT124" s="1086"/>
      <c r="BU124" s="1086"/>
      <c r="BV124" s="1086">
        <v>25.3</v>
      </c>
      <c r="BW124" s="1086"/>
      <c r="BX124" s="1086"/>
      <c r="BY124" s="1086"/>
      <c r="BZ124" s="1086"/>
      <c r="CA124" s="1086">
        <v>20.9</v>
      </c>
      <c r="CB124" s="1086"/>
      <c r="CC124" s="1086"/>
      <c r="CD124" s="1086"/>
      <c r="CE124" s="1086"/>
      <c r="CF124" s="1087"/>
      <c r="CG124" s="1088"/>
      <c r="CH124" s="1088"/>
      <c r="CI124" s="1088"/>
      <c r="CJ124" s="1089"/>
      <c r="CK124" s="1071"/>
      <c r="CL124" s="1071"/>
      <c r="CM124" s="1071"/>
      <c r="CN124" s="1071"/>
      <c r="CO124" s="1072"/>
      <c r="CP124" s="1078" t="s">
        <v>499</v>
      </c>
      <c r="CQ124" s="1079"/>
      <c r="CR124" s="1079"/>
      <c r="CS124" s="1079"/>
      <c r="CT124" s="1079"/>
      <c r="CU124" s="1079"/>
      <c r="CV124" s="1079"/>
      <c r="CW124" s="1079"/>
      <c r="CX124" s="1079"/>
      <c r="CY124" s="1079"/>
      <c r="CZ124" s="1079"/>
      <c r="DA124" s="1079"/>
      <c r="DB124" s="1079"/>
      <c r="DC124" s="1079"/>
      <c r="DD124" s="1079"/>
      <c r="DE124" s="1079"/>
      <c r="DF124" s="1080"/>
      <c r="DG124" s="1063" t="s">
        <v>477</v>
      </c>
      <c r="DH124" s="1042"/>
      <c r="DI124" s="1042"/>
      <c r="DJ124" s="1042"/>
      <c r="DK124" s="1043"/>
      <c r="DL124" s="1041" t="s">
        <v>467</v>
      </c>
      <c r="DM124" s="1042"/>
      <c r="DN124" s="1042"/>
      <c r="DO124" s="1042"/>
      <c r="DP124" s="1043"/>
      <c r="DQ124" s="1041">
        <v>36708</v>
      </c>
      <c r="DR124" s="1042"/>
      <c r="DS124" s="1042"/>
      <c r="DT124" s="1042"/>
      <c r="DU124" s="1043"/>
      <c r="DV124" s="1044">
        <v>0.1</v>
      </c>
      <c r="DW124" s="1045"/>
      <c r="DX124" s="1045"/>
      <c r="DY124" s="1045"/>
      <c r="DZ124" s="1046"/>
    </row>
    <row r="125" spans="1:130" s="248" customFormat="1" ht="26.25" customHeight="1">
      <c r="A125" s="1117"/>
      <c r="B125" s="1004"/>
      <c r="C125" s="974" t="s">
        <v>482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477</v>
      </c>
      <c r="AB125" s="1017"/>
      <c r="AC125" s="1017"/>
      <c r="AD125" s="1017"/>
      <c r="AE125" s="1018"/>
      <c r="AF125" s="1019" t="s">
        <v>467</v>
      </c>
      <c r="AG125" s="1017"/>
      <c r="AH125" s="1017"/>
      <c r="AI125" s="1017"/>
      <c r="AJ125" s="1018"/>
      <c r="AK125" s="1019" t="s">
        <v>477</v>
      </c>
      <c r="AL125" s="1017"/>
      <c r="AM125" s="1017"/>
      <c r="AN125" s="1017"/>
      <c r="AO125" s="1018"/>
      <c r="AP125" s="1020" t="s">
        <v>477</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500</v>
      </c>
      <c r="CL125" s="1066"/>
      <c r="CM125" s="1066"/>
      <c r="CN125" s="1066"/>
      <c r="CO125" s="1067"/>
      <c r="CP125" s="998" t="s">
        <v>501</v>
      </c>
      <c r="CQ125" s="947"/>
      <c r="CR125" s="947"/>
      <c r="CS125" s="947"/>
      <c r="CT125" s="947"/>
      <c r="CU125" s="947"/>
      <c r="CV125" s="947"/>
      <c r="CW125" s="947"/>
      <c r="CX125" s="947"/>
      <c r="CY125" s="947"/>
      <c r="CZ125" s="947"/>
      <c r="DA125" s="947"/>
      <c r="DB125" s="947"/>
      <c r="DC125" s="947"/>
      <c r="DD125" s="947"/>
      <c r="DE125" s="947"/>
      <c r="DF125" s="948"/>
      <c r="DG125" s="984" t="s">
        <v>467</v>
      </c>
      <c r="DH125" s="985"/>
      <c r="DI125" s="985"/>
      <c r="DJ125" s="985"/>
      <c r="DK125" s="985"/>
      <c r="DL125" s="985" t="s">
        <v>477</v>
      </c>
      <c r="DM125" s="985"/>
      <c r="DN125" s="985"/>
      <c r="DO125" s="985"/>
      <c r="DP125" s="985"/>
      <c r="DQ125" s="985" t="s">
        <v>477</v>
      </c>
      <c r="DR125" s="985"/>
      <c r="DS125" s="985"/>
      <c r="DT125" s="985"/>
      <c r="DU125" s="985"/>
      <c r="DV125" s="986" t="s">
        <v>467</v>
      </c>
      <c r="DW125" s="986"/>
      <c r="DX125" s="986"/>
      <c r="DY125" s="986"/>
      <c r="DZ125" s="987"/>
    </row>
    <row r="126" spans="1:130" s="248" customFormat="1" ht="26.25" customHeight="1" thickBot="1">
      <c r="A126" s="1117"/>
      <c r="B126" s="1004"/>
      <c r="C126" s="974" t="s">
        <v>485</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129138</v>
      </c>
      <c r="AB126" s="1017"/>
      <c r="AC126" s="1017"/>
      <c r="AD126" s="1017"/>
      <c r="AE126" s="1018"/>
      <c r="AF126" s="1019">
        <v>131038</v>
      </c>
      <c r="AG126" s="1017"/>
      <c r="AH126" s="1017"/>
      <c r="AI126" s="1017"/>
      <c r="AJ126" s="1018"/>
      <c r="AK126" s="1019">
        <v>132967</v>
      </c>
      <c r="AL126" s="1017"/>
      <c r="AM126" s="1017"/>
      <c r="AN126" s="1017"/>
      <c r="AO126" s="1018"/>
      <c r="AP126" s="1020">
        <v>0.5</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502</v>
      </c>
      <c r="CQ126" s="1008"/>
      <c r="CR126" s="1008"/>
      <c r="CS126" s="1008"/>
      <c r="CT126" s="1008"/>
      <c r="CU126" s="1008"/>
      <c r="CV126" s="1008"/>
      <c r="CW126" s="1008"/>
      <c r="CX126" s="1008"/>
      <c r="CY126" s="1008"/>
      <c r="CZ126" s="1008"/>
      <c r="DA126" s="1008"/>
      <c r="DB126" s="1008"/>
      <c r="DC126" s="1008"/>
      <c r="DD126" s="1008"/>
      <c r="DE126" s="1008"/>
      <c r="DF126" s="1009"/>
      <c r="DG126" s="977" t="s">
        <v>467</v>
      </c>
      <c r="DH126" s="978"/>
      <c r="DI126" s="978"/>
      <c r="DJ126" s="978"/>
      <c r="DK126" s="978"/>
      <c r="DL126" s="978" t="s">
        <v>467</v>
      </c>
      <c r="DM126" s="978"/>
      <c r="DN126" s="978"/>
      <c r="DO126" s="978"/>
      <c r="DP126" s="978"/>
      <c r="DQ126" s="978" t="s">
        <v>477</v>
      </c>
      <c r="DR126" s="978"/>
      <c r="DS126" s="978"/>
      <c r="DT126" s="978"/>
      <c r="DU126" s="978"/>
      <c r="DV126" s="979" t="s">
        <v>477</v>
      </c>
      <c r="DW126" s="979"/>
      <c r="DX126" s="979"/>
      <c r="DY126" s="979"/>
      <c r="DZ126" s="980"/>
    </row>
    <row r="127" spans="1:130" s="248" customFormat="1" ht="26.25" customHeight="1">
      <c r="A127" s="1118"/>
      <c r="B127" s="1006"/>
      <c r="C127" s="1060" t="s">
        <v>503</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13396</v>
      </c>
      <c r="AB127" s="1017"/>
      <c r="AC127" s="1017"/>
      <c r="AD127" s="1017"/>
      <c r="AE127" s="1018"/>
      <c r="AF127" s="1019">
        <v>11169</v>
      </c>
      <c r="AG127" s="1017"/>
      <c r="AH127" s="1017"/>
      <c r="AI127" s="1017"/>
      <c r="AJ127" s="1018"/>
      <c r="AK127" s="1019">
        <v>10899</v>
      </c>
      <c r="AL127" s="1017"/>
      <c r="AM127" s="1017"/>
      <c r="AN127" s="1017"/>
      <c r="AO127" s="1018"/>
      <c r="AP127" s="1020">
        <v>0</v>
      </c>
      <c r="AQ127" s="1021"/>
      <c r="AR127" s="1021"/>
      <c r="AS127" s="1021"/>
      <c r="AT127" s="1022"/>
      <c r="AU127" s="284"/>
      <c r="AV127" s="284"/>
      <c r="AW127" s="284"/>
      <c r="AX127" s="1090" t="s">
        <v>504</v>
      </c>
      <c r="AY127" s="1091"/>
      <c r="AZ127" s="1091"/>
      <c r="BA127" s="1091"/>
      <c r="BB127" s="1091"/>
      <c r="BC127" s="1091"/>
      <c r="BD127" s="1091"/>
      <c r="BE127" s="1092"/>
      <c r="BF127" s="1093" t="s">
        <v>505</v>
      </c>
      <c r="BG127" s="1091"/>
      <c r="BH127" s="1091"/>
      <c r="BI127" s="1091"/>
      <c r="BJ127" s="1091"/>
      <c r="BK127" s="1091"/>
      <c r="BL127" s="1092"/>
      <c r="BM127" s="1093" t="s">
        <v>506</v>
      </c>
      <c r="BN127" s="1091"/>
      <c r="BO127" s="1091"/>
      <c r="BP127" s="1091"/>
      <c r="BQ127" s="1091"/>
      <c r="BR127" s="1091"/>
      <c r="BS127" s="1092"/>
      <c r="BT127" s="1093" t="s">
        <v>507</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508</v>
      </c>
      <c r="CQ127" s="1008"/>
      <c r="CR127" s="1008"/>
      <c r="CS127" s="1008"/>
      <c r="CT127" s="1008"/>
      <c r="CU127" s="1008"/>
      <c r="CV127" s="1008"/>
      <c r="CW127" s="1008"/>
      <c r="CX127" s="1008"/>
      <c r="CY127" s="1008"/>
      <c r="CZ127" s="1008"/>
      <c r="DA127" s="1008"/>
      <c r="DB127" s="1008"/>
      <c r="DC127" s="1008"/>
      <c r="DD127" s="1008"/>
      <c r="DE127" s="1008"/>
      <c r="DF127" s="1009"/>
      <c r="DG127" s="977" t="s">
        <v>477</v>
      </c>
      <c r="DH127" s="978"/>
      <c r="DI127" s="978"/>
      <c r="DJ127" s="978"/>
      <c r="DK127" s="978"/>
      <c r="DL127" s="978" t="s">
        <v>467</v>
      </c>
      <c r="DM127" s="978"/>
      <c r="DN127" s="978"/>
      <c r="DO127" s="978"/>
      <c r="DP127" s="978"/>
      <c r="DQ127" s="978" t="s">
        <v>477</v>
      </c>
      <c r="DR127" s="978"/>
      <c r="DS127" s="978"/>
      <c r="DT127" s="978"/>
      <c r="DU127" s="978"/>
      <c r="DV127" s="979" t="s">
        <v>477</v>
      </c>
      <c r="DW127" s="979"/>
      <c r="DX127" s="979"/>
      <c r="DY127" s="979"/>
      <c r="DZ127" s="980"/>
    </row>
    <row r="128" spans="1:130" s="248" customFormat="1" ht="26.25" customHeight="1" thickBot="1">
      <c r="A128" s="1101" t="s">
        <v>509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510</v>
      </c>
      <c r="X128" s="1103"/>
      <c r="Y128" s="1103"/>
      <c r="Z128" s="1104"/>
      <c r="AA128" s="1105">
        <v>258360</v>
      </c>
      <c r="AB128" s="1106"/>
      <c r="AC128" s="1106"/>
      <c r="AD128" s="1106"/>
      <c r="AE128" s="1107"/>
      <c r="AF128" s="1108">
        <v>250894</v>
      </c>
      <c r="AG128" s="1106"/>
      <c r="AH128" s="1106"/>
      <c r="AI128" s="1106"/>
      <c r="AJ128" s="1107"/>
      <c r="AK128" s="1108">
        <v>271783</v>
      </c>
      <c r="AL128" s="1106"/>
      <c r="AM128" s="1106"/>
      <c r="AN128" s="1106"/>
      <c r="AO128" s="1107"/>
      <c r="AP128" s="1109"/>
      <c r="AQ128" s="1110"/>
      <c r="AR128" s="1110"/>
      <c r="AS128" s="1110"/>
      <c r="AT128" s="1111"/>
      <c r="AU128" s="284"/>
      <c r="AV128" s="284"/>
      <c r="AW128" s="284"/>
      <c r="AX128" s="946" t="s">
        <v>511</v>
      </c>
      <c r="AY128" s="947"/>
      <c r="AZ128" s="947"/>
      <c r="BA128" s="947"/>
      <c r="BB128" s="947"/>
      <c r="BC128" s="947"/>
      <c r="BD128" s="947"/>
      <c r="BE128" s="948"/>
      <c r="BF128" s="1112" t="s">
        <v>512</v>
      </c>
      <c r="BG128" s="1113"/>
      <c r="BH128" s="1113"/>
      <c r="BI128" s="1113"/>
      <c r="BJ128" s="1113"/>
      <c r="BK128" s="1113"/>
      <c r="BL128" s="1114"/>
      <c r="BM128" s="1112">
        <v>11.75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513</v>
      </c>
      <c r="CQ128" s="1095"/>
      <c r="CR128" s="1095"/>
      <c r="CS128" s="1095"/>
      <c r="CT128" s="1095"/>
      <c r="CU128" s="1095"/>
      <c r="CV128" s="1095"/>
      <c r="CW128" s="1095"/>
      <c r="CX128" s="1095"/>
      <c r="CY128" s="1095"/>
      <c r="CZ128" s="1095"/>
      <c r="DA128" s="1095"/>
      <c r="DB128" s="1095"/>
      <c r="DC128" s="1095"/>
      <c r="DD128" s="1095"/>
      <c r="DE128" s="1095"/>
      <c r="DF128" s="1096"/>
      <c r="DG128" s="1097" t="s">
        <v>452</v>
      </c>
      <c r="DH128" s="1098"/>
      <c r="DI128" s="1098"/>
      <c r="DJ128" s="1098"/>
      <c r="DK128" s="1098"/>
      <c r="DL128" s="1098" t="s">
        <v>465</v>
      </c>
      <c r="DM128" s="1098"/>
      <c r="DN128" s="1098"/>
      <c r="DO128" s="1098"/>
      <c r="DP128" s="1098"/>
      <c r="DQ128" s="1098" t="s">
        <v>486</v>
      </c>
      <c r="DR128" s="1098"/>
      <c r="DS128" s="1098"/>
      <c r="DT128" s="1098"/>
      <c r="DU128" s="1098"/>
      <c r="DV128" s="1099" t="s">
        <v>514</v>
      </c>
      <c r="DW128" s="1099"/>
      <c r="DX128" s="1099"/>
      <c r="DY128" s="1099"/>
      <c r="DZ128" s="1100"/>
    </row>
    <row r="129" spans="1:131" s="248" customFormat="1" ht="26.25" customHeight="1">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515</v>
      </c>
      <c r="X129" s="1132"/>
      <c r="Y129" s="1132"/>
      <c r="Z129" s="1133"/>
      <c r="AA129" s="1016">
        <v>31551412</v>
      </c>
      <c r="AB129" s="1017"/>
      <c r="AC129" s="1017"/>
      <c r="AD129" s="1017"/>
      <c r="AE129" s="1018"/>
      <c r="AF129" s="1019">
        <v>31300184</v>
      </c>
      <c r="AG129" s="1017"/>
      <c r="AH129" s="1017"/>
      <c r="AI129" s="1017"/>
      <c r="AJ129" s="1018"/>
      <c r="AK129" s="1019">
        <v>31222012</v>
      </c>
      <c r="AL129" s="1017"/>
      <c r="AM129" s="1017"/>
      <c r="AN129" s="1017"/>
      <c r="AO129" s="1018"/>
      <c r="AP129" s="1134"/>
      <c r="AQ129" s="1135"/>
      <c r="AR129" s="1135"/>
      <c r="AS129" s="1135"/>
      <c r="AT129" s="1136"/>
      <c r="AU129" s="286"/>
      <c r="AV129" s="286"/>
      <c r="AW129" s="286"/>
      <c r="AX129" s="1125" t="s">
        <v>516</v>
      </c>
      <c r="AY129" s="1008"/>
      <c r="AZ129" s="1008"/>
      <c r="BA129" s="1008"/>
      <c r="BB129" s="1008"/>
      <c r="BC129" s="1008"/>
      <c r="BD129" s="1008"/>
      <c r="BE129" s="1009"/>
      <c r="BF129" s="1126" t="s">
        <v>459</v>
      </c>
      <c r="BG129" s="1127"/>
      <c r="BH129" s="1127"/>
      <c r="BI129" s="1127"/>
      <c r="BJ129" s="1127"/>
      <c r="BK129" s="1127"/>
      <c r="BL129" s="1128"/>
      <c r="BM129" s="1126">
        <v>16.75</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517</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518</v>
      </c>
      <c r="X130" s="1132"/>
      <c r="Y130" s="1132"/>
      <c r="Z130" s="1133"/>
      <c r="AA130" s="1016">
        <v>6042268</v>
      </c>
      <c r="AB130" s="1017"/>
      <c r="AC130" s="1017"/>
      <c r="AD130" s="1017"/>
      <c r="AE130" s="1018"/>
      <c r="AF130" s="1019">
        <v>6268211</v>
      </c>
      <c r="AG130" s="1017"/>
      <c r="AH130" s="1017"/>
      <c r="AI130" s="1017"/>
      <c r="AJ130" s="1018"/>
      <c r="AK130" s="1019">
        <v>6109045</v>
      </c>
      <c r="AL130" s="1017"/>
      <c r="AM130" s="1017"/>
      <c r="AN130" s="1017"/>
      <c r="AO130" s="1018"/>
      <c r="AP130" s="1134"/>
      <c r="AQ130" s="1135"/>
      <c r="AR130" s="1135"/>
      <c r="AS130" s="1135"/>
      <c r="AT130" s="1136"/>
      <c r="AU130" s="286"/>
      <c r="AV130" s="286"/>
      <c r="AW130" s="286"/>
      <c r="AX130" s="1125" t="s">
        <v>519</v>
      </c>
      <c r="AY130" s="1008"/>
      <c r="AZ130" s="1008"/>
      <c r="BA130" s="1008"/>
      <c r="BB130" s="1008"/>
      <c r="BC130" s="1008"/>
      <c r="BD130" s="1008"/>
      <c r="BE130" s="1009"/>
      <c r="BF130" s="1162">
        <v>9.4</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520</v>
      </c>
      <c r="X131" s="1170"/>
      <c r="Y131" s="1170"/>
      <c r="Z131" s="1171"/>
      <c r="AA131" s="1063">
        <v>25509144</v>
      </c>
      <c r="AB131" s="1042"/>
      <c r="AC131" s="1042"/>
      <c r="AD131" s="1042"/>
      <c r="AE131" s="1043"/>
      <c r="AF131" s="1041">
        <v>25031973</v>
      </c>
      <c r="AG131" s="1042"/>
      <c r="AH131" s="1042"/>
      <c r="AI131" s="1042"/>
      <c r="AJ131" s="1043"/>
      <c r="AK131" s="1041">
        <v>25112967</v>
      </c>
      <c r="AL131" s="1042"/>
      <c r="AM131" s="1042"/>
      <c r="AN131" s="1042"/>
      <c r="AO131" s="1043"/>
      <c r="AP131" s="1172"/>
      <c r="AQ131" s="1173"/>
      <c r="AR131" s="1173"/>
      <c r="AS131" s="1173"/>
      <c r="AT131" s="1174"/>
      <c r="AU131" s="286"/>
      <c r="AV131" s="286"/>
      <c r="AW131" s="286"/>
      <c r="AX131" s="1144" t="s">
        <v>521</v>
      </c>
      <c r="AY131" s="1095"/>
      <c r="AZ131" s="1095"/>
      <c r="BA131" s="1095"/>
      <c r="BB131" s="1095"/>
      <c r="BC131" s="1095"/>
      <c r="BD131" s="1095"/>
      <c r="BE131" s="1096"/>
      <c r="BF131" s="1145">
        <v>20.9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522</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523</v>
      </c>
      <c r="W132" s="1155"/>
      <c r="X132" s="1155"/>
      <c r="Y132" s="1155"/>
      <c r="Z132" s="1156"/>
      <c r="AA132" s="1157">
        <v>8.9363994340000001</v>
      </c>
      <c r="AB132" s="1158"/>
      <c r="AC132" s="1158"/>
      <c r="AD132" s="1158"/>
      <c r="AE132" s="1159"/>
      <c r="AF132" s="1160">
        <v>9.6852213769999995</v>
      </c>
      <c r="AG132" s="1158"/>
      <c r="AH132" s="1158"/>
      <c r="AI132" s="1158"/>
      <c r="AJ132" s="1159"/>
      <c r="AK132" s="1160">
        <v>9.6374156030000009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524</v>
      </c>
      <c r="W133" s="1138"/>
      <c r="X133" s="1138"/>
      <c r="Y133" s="1138"/>
      <c r="Z133" s="1139"/>
      <c r="AA133" s="1140">
        <v>9</v>
      </c>
      <c r="AB133" s="1141"/>
      <c r="AC133" s="1141"/>
      <c r="AD133" s="1141"/>
      <c r="AE133" s="1142"/>
      <c r="AF133" s="1140">
        <v>9.1999999999999993</v>
      </c>
      <c r="AG133" s="1141"/>
      <c r="AH133" s="1141"/>
      <c r="AI133" s="1141"/>
      <c r="AJ133" s="1142"/>
      <c r="AK133" s="1140">
        <v>9.4</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mhcz7YHJ8/NMAqUhe5NwXAhqw267lbs6uWtu397Siu53M8CH+4xjoWVZRmykQgLlO58wBdgcTZ+IEt4FovWCQ==" saltValue="0KLehjt1JIiyPE6C9GlW+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525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EutQ9tOBw+CIncPkbvP01cpvgMOWEhUVYBVE4/X/++bxh1O5RpaaC/np93egSmuxeYlVi8f3n0bK0uboc2F74w==" saltValue="CIb7CoRxuQbYuzVkRRQd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gKLRj2u0T5X4Ef0CI/4YgmreR1xSLGLiW2rUJigbVWZOGpec0vUS8lPJYN72ay7JZ3rLDaerVM2S/y21M/0Rw==" saltValue="zgHD9BlcedZYy+mpW9VW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526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528</v>
      </c>
      <c r="AP7" s="305"/>
      <c r="AQ7" s="306" t="s">
        <v>529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530</v>
      </c>
      <c r="AQ8" s="312" t="s">
        <v>531</v>
      </c>
      <c r="AR8" s="313" t="s">
        <v>532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533</v>
      </c>
      <c r="AL9" s="1178"/>
      <c r="AM9" s="1178"/>
      <c r="AN9" s="1179"/>
      <c r="AO9" s="314">
        <v>7782444</v>
      </c>
      <c r="AP9" s="314">
        <v>99454</v>
      </c>
      <c r="AQ9" s="315">
        <v>81198</v>
      </c>
      <c r="AR9" s="316">
        <v>22.5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534</v>
      </c>
      <c r="AL10" s="1178"/>
      <c r="AM10" s="1178"/>
      <c r="AN10" s="1179"/>
      <c r="AO10" s="317">
        <v>1221878</v>
      </c>
      <c r="AP10" s="317">
        <v>15615</v>
      </c>
      <c r="AQ10" s="318">
        <v>5531</v>
      </c>
      <c r="AR10" s="319">
        <v>182.3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535</v>
      </c>
      <c r="AL11" s="1178"/>
      <c r="AM11" s="1178"/>
      <c r="AN11" s="1179"/>
      <c r="AO11" s="317" t="s">
        <v>536</v>
      </c>
      <c r="AP11" s="317" t="s">
        <v>536</v>
      </c>
      <c r="AQ11" s="318">
        <v>1383</v>
      </c>
      <c r="AR11" s="319" t="s">
        <v>536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537</v>
      </c>
      <c r="AL12" s="1178"/>
      <c r="AM12" s="1178"/>
      <c r="AN12" s="1179"/>
      <c r="AO12" s="317" t="s">
        <v>536</v>
      </c>
      <c r="AP12" s="317" t="s">
        <v>536</v>
      </c>
      <c r="AQ12" s="318">
        <v>8</v>
      </c>
      <c r="AR12" s="319" t="s">
        <v>536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538</v>
      </c>
      <c r="AL13" s="1178"/>
      <c r="AM13" s="1178"/>
      <c r="AN13" s="1179"/>
      <c r="AO13" s="317">
        <v>304441</v>
      </c>
      <c r="AP13" s="317">
        <v>3891</v>
      </c>
      <c r="AQ13" s="318">
        <v>2870</v>
      </c>
      <c r="AR13" s="319">
        <v>35.6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539</v>
      </c>
      <c r="AL14" s="1178"/>
      <c r="AM14" s="1178"/>
      <c r="AN14" s="1179"/>
      <c r="AO14" s="317">
        <v>316773</v>
      </c>
      <c r="AP14" s="317">
        <v>4048</v>
      </c>
      <c r="AQ14" s="318">
        <v>1754</v>
      </c>
      <c r="AR14" s="319">
        <v>130.80000000000001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540</v>
      </c>
      <c r="AL15" s="1184"/>
      <c r="AM15" s="1184"/>
      <c r="AN15" s="1185"/>
      <c r="AO15" s="317">
        <v>-1136343</v>
      </c>
      <c r="AP15" s="317">
        <v>-14522</v>
      </c>
      <c r="AQ15" s="318">
        <v>-6387</v>
      </c>
      <c r="AR15" s="319">
        <v>127.4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8489193</v>
      </c>
      <c r="AP16" s="317">
        <v>108485</v>
      </c>
      <c r="AQ16" s="318">
        <v>86357</v>
      </c>
      <c r="AR16" s="319">
        <v>25.6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542</v>
      </c>
      <c r="AP20" s="326" t="s">
        <v>543</v>
      </c>
      <c r="AQ20" s="327" t="s">
        <v>544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545</v>
      </c>
      <c r="AL21" s="1187"/>
      <c r="AM21" s="1187"/>
      <c r="AN21" s="1188"/>
      <c r="AO21" s="330">
        <v>8.6300000000000008</v>
      </c>
      <c r="AP21" s="331">
        <v>8.1999999999999993</v>
      </c>
      <c r="AQ21" s="332">
        <v>0.43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546</v>
      </c>
      <c r="AL22" s="1187"/>
      <c r="AM22" s="1187"/>
      <c r="AN22" s="1188"/>
      <c r="AO22" s="335">
        <v>97.6</v>
      </c>
      <c r="AP22" s="336">
        <v>98</v>
      </c>
      <c r="AQ22" s="337">
        <v>-0.4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547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528</v>
      </c>
      <c r="AP30" s="305"/>
      <c r="AQ30" s="306" t="s">
        <v>529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530</v>
      </c>
      <c r="AQ31" s="312" t="s">
        <v>531</v>
      </c>
      <c r="AR31" s="313" t="s">
        <v>532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550</v>
      </c>
      <c r="AL32" s="1181"/>
      <c r="AM32" s="1181"/>
      <c r="AN32" s="1182"/>
      <c r="AO32" s="345">
        <v>7123788</v>
      </c>
      <c r="AP32" s="345">
        <v>91036</v>
      </c>
      <c r="AQ32" s="346">
        <v>54377</v>
      </c>
      <c r="AR32" s="347">
        <v>67.400000000000006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551</v>
      </c>
      <c r="AL33" s="1181"/>
      <c r="AM33" s="1181"/>
      <c r="AN33" s="1182"/>
      <c r="AO33" s="345" t="s">
        <v>536</v>
      </c>
      <c r="AP33" s="345" t="s">
        <v>536</v>
      </c>
      <c r="AQ33" s="346" t="s">
        <v>536</v>
      </c>
      <c r="AR33" s="347" t="s">
        <v>536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552</v>
      </c>
      <c r="AL34" s="1181"/>
      <c r="AM34" s="1181"/>
      <c r="AN34" s="1182"/>
      <c r="AO34" s="345" t="s">
        <v>536</v>
      </c>
      <c r="AP34" s="345" t="s">
        <v>536</v>
      </c>
      <c r="AQ34" s="346">
        <v>3</v>
      </c>
      <c r="AR34" s="347" t="s">
        <v>536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553</v>
      </c>
      <c r="AL35" s="1181"/>
      <c r="AM35" s="1181"/>
      <c r="AN35" s="1182"/>
      <c r="AO35" s="345">
        <v>1533415</v>
      </c>
      <c r="AP35" s="345">
        <v>19596</v>
      </c>
      <c r="AQ35" s="346">
        <v>13654</v>
      </c>
      <c r="AR35" s="347">
        <v>43.5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554</v>
      </c>
      <c r="AL36" s="1181"/>
      <c r="AM36" s="1181"/>
      <c r="AN36" s="1182"/>
      <c r="AO36" s="345" t="s">
        <v>536</v>
      </c>
      <c r="AP36" s="345" t="s">
        <v>536</v>
      </c>
      <c r="AQ36" s="346">
        <v>1462</v>
      </c>
      <c r="AR36" s="347" t="s">
        <v>536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555</v>
      </c>
      <c r="AL37" s="1181"/>
      <c r="AM37" s="1181"/>
      <c r="AN37" s="1182"/>
      <c r="AO37" s="345">
        <v>143866</v>
      </c>
      <c r="AP37" s="345">
        <v>1838</v>
      </c>
      <c r="AQ37" s="346">
        <v>670</v>
      </c>
      <c r="AR37" s="347">
        <v>174.3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556</v>
      </c>
      <c r="AL38" s="1190"/>
      <c r="AM38" s="1190"/>
      <c r="AN38" s="1191"/>
      <c r="AO38" s="348" t="s">
        <v>536</v>
      </c>
      <c r="AP38" s="348" t="s">
        <v>536</v>
      </c>
      <c r="AQ38" s="349">
        <v>1</v>
      </c>
      <c r="AR38" s="337" t="s">
        <v>536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557</v>
      </c>
      <c r="AL39" s="1190"/>
      <c r="AM39" s="1190"/>
      <c r="AN39" s="1191"/>
      <c r="AO39" s="345">
        <v>-271783</v>
      </c>
      <c r="AP39" s="345">
        <v>-3473</v>
      </c>
      <c r="AQ39" s="346">
        <v>-4140</v>
      </c>
      <c r="AR39" s="347">
        <v>-16.100000000000001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558</v>
      </c>
      <c r="AL40" s="1181"/>
      <c r="AM40" s="1181"/>
      <c r="AN40" s="1182"/>
      <c r="AO40" s="345">
        <v>-6109045</v>
      </c>
      <c r="AP40" s="345">
        <v>-78069</v>
      </c>
      <c r="AQ40" s="346">
        <v>-48517</v>
      </c>
      <c r="AR40" s="347">
        <v>60.9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299</v>
      </c>
      <c r="AL41" s="1193"/>
      <c r="AM41" s="1193"/>
      <c r="AN41" s="1194"/>
      <c r="AO41" s="345">
        <v>2420241</v>
      </c>
      <c r="AP41" s="345">
        <v>30929</v>
      </c>
      <c r="AQ41" s="346">
        <v>17509</v>
      </c>
      <c r="AR41" s="347">
        <v>76.599999999999994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560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528</v>
      </c>
      <c r="AN49" s="1197" t="s">
        <v>562</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563</v>
      </c>
      <c r="AO50" s="362" t="s">
        <v>564</v>
      </c>
      <c r="AP50" s="363" t="s">
        <v>565</v>
      </c>
      <c r="AQ50" s="364" t="s">
        <v>566</v>
      </c>
      <c r="AR50" s="365" t="s">
        <v>567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568</v>
      </c>
      <c r="AL51" s="358"/>
      <c r="AM51" s="366">
        <v>6852974</v>
      </c>
      <c r="AN51" s="367">
        <v>81518</v>
      </c>
      <c r="AO51" s="368">
        <v>-12.6</v>
      </c>
      <c r="AP51" s="369">
        <v>67319</v>
      </c>
      <c r="AQ51" s="370">
        <v>-27</v>
      </c>
      <c r="AR51" s="371">
        <v>14.4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569</v>
      </c>
      <c r="AM52" s="374">
        <v>3372105</v>
      </c>
      <c r="AN52" s="375">
        <v>40112</v>
      </c>
      <c r="AO52" s="376">
        <v>-45.8</v>
      </c>
      <c r="AP52" s="377">
        <v>38101</v>
      </c>
      <c r="AQ52" s="378">
        <v>2.4</v>
      </c>
      <c r="AR52" s="379">
        <v>-48.2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570</v>
      </c>
      <c r="AL53" s="358"/>
      <c r="AM53" s="366">
        <v>9618347</v>
      </c>
      <c r="AN53" s="367">
        <v>116501</v>
      </c>
      <c r="AO53" s="368">
        <v>42.9</v>
      </c>
      <c r="AP53" s="369">
        <v>70615</v>
      </c>
      <c r="AQ53" s="370">
        <v>4.9000000000000004</v>
      </c>
      <c r="AR53" s="371">
        <v>38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569</v>
      </c>
      <c r="AM54" s="374">
        <v>5486510</v>
      </c>
      <c r="AN54" s="375">
        <v>66455</v>
      </c>
      <c r="AO54" s="376">
        <v>65.7</v>
      </c>
      <c r="AP54" s="377">
        <v>37382</v>
      </c>
      <c r="AQ54" s="378">
        <v>-1.9</v>
      </c>
      <c r="AR54" s="379">
        <v>67.599999999999994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571</v>
      </c>
      <c r="AL55" s="358"/>
      <c r="AM55" s="366">
        <v>9423965</v>
      </c>
      <c r="AN55" s="367">
        <v>116092</v>
      </c>
      <c r="AO55" s="368">
        <v>-0.4</v>
      </c>
      <c r="AP55" s="369">
        <v>69185</v>
      </c>
      <c r="AQ55" s="370">
        <v>-2</v>
      </c>
      <c r="AR55" s="371">
        <v>1.6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569</v>
      </c>
      <c r="AM56" s="374">
        <v>7178846</v>
      </c>
      <c r="AN56" s="375">
        <v>88434</v>
      </c>
      <c r="AO56" s="376">
        <v>33.1</v>
      </c>
      <c r="AP56" s="377">
        <v>38519</v>
      </c>
      <c r="AQ56" s="378">
        <v>3</v>
      </c>
      <c r="AR56" s="379">
        <v>30.1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572</v>
      </c>
      <c r="AL57" s="358"/>
      <c r="AM57" s="366">
        <v>12128265</v>
      </c>
      <c r="AN57" s="367">
        <v>152185</v>
      </c>
      <c r="AO57" s="368">
        <v>31.1</v>
      </c>
      <c r="AP57" s="369">
        <v>70166</v>
      </c>
      <c r="AQ57" s="370">
        <v>1.4</v>
      </c>
      <c r="AR57" s="371">
        <v>29.7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569</v>
      </c>
      <c r="AM58" s="374">
        <v>9059469</v>
      </c>
      <c r="AN58" s="375">
        <v>113678</v>
      </c>
      <c r="AO58" s="376">
        <v>28.5</v>
      </c>
      <c r="AP58" s="377">
        <v>36115</v>
      </c>
      <c r="AQ58" s="378">
        <v>-6.2</v>
      </c>
      <c r="AR58" s="379">
        <v>34.700000000000003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573</v>
      </c>
      <c r="AL59" s="358"/>
      <c r="AM59" s="366">
        <v>7249313</v>
      </c>
      <c r="AN59" s="367">
        <v>92641</v>
      </c>
      <c r="AO59" s="368">
        <v>-39.1</v>
      </c>
      <c r="AP59" s="369">
        <v>70329</v>
      </c>
      <c r="AQ59" s="370">
        <v>0.2</v>
      </c>
      <c r="AR59" s="371">
        <v>-39.299999999999997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569</v>
      </c>
      <c r="AM60" s="374">
        <v>3837031</v>
      </c>
      <c r="AN60" s="375">
        <v>49034</v>
      </c>
      <c r="AO60" s="376">
        <v>-56.9</v>
      </c>
      <c r="AP60" s="377">
        <v>39403</v>
      </c>
      <c r="AQ60" s="378">
        <v>9.1</v>
      </c>
      <c r="AR60" s="379">
        <v>-66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574</v>
      </c>
      <c r="AL61" s="380"/>
      <c r="AM61" s="381">
        <v>9054573</v>
      </c>
      <c r="AN61" s="382">
        <v>111787</v>
      </c>
      <c r="AO61" s="383">
        <v>4.4000000000000004</v>
      </c>
      <c r="AP61" s="384">
        <v>69523</v>
      </c>
      <c r="AQ61" s="385">
        <v>-4.5</v>
      </c>
      <c r="AR61" s="371">
        <v>8.9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569</v>
      </c>
      <c r="AM62" s="374">
        <v>5786792</v>
      </c>
      <c r="AN62" s="375">
        <v>71543</v>
      </c>
      <c r="AO62" s="376">
        <v>4.9000000000000004</v>
      </c>
      <c r="AP62" s="377">
        <v>37904</v>
      </c>
      <c r="AQ62" s="378">
        <v>1.3</v>
      </c>
      <c r="AR62" s="379">
        <v>3.6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pcckakagUdVbidwxiNKhpnJF+OIlWWmWUIxj/s6kaJxdJeN+cNtdhTyuhvl4nFa3tQ1g2HtKrvMqugQUdWfm7Q==" saltValue="g6yyksd2ZsvXxFvRMOXi4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C110" sqref="C110"/>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576</v>
      </c>
    </row>
    <row r="120" spans="125:125" ht="13.5" hidden="1" customHeight="1"/>
    <row r="121" spans="125:125" ht="13.5" hidden="1" customHeight="1">
      <c r="DU121" s="292"/>
    </row>
  </sheetData>
  <sheetProtection algorithmName="SHA-512" hashValue="XzeQeVi0fVqA69PeyTW/7nillEU3kFsRN9d2nDRlQwzInDRssfZC48dEC+1m64uYav7l/frB17k4xcM+RLinDA==" saltValue="v1yvfNFJlKpHnQIrQP344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D116" sqref="AD116"/>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577</v>
      </c>
    </row>
  </sheetData>
  <sheetProtection algorithmName="SHA-512" hashValue="0+yRSS74S+J+OArMc096kQhH/QROq9I2ObCwUD6JyOcrUoPkw7CayaAxiALUEgcepKOH8O2hTQkUyUcb+KfRKw==" saltValue="LMr5G3w33BxyRxJvj/dG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M45" sqref="M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578</v>
      </c>
      <c r="G46" s="8" t="s">
        <v>579</v>
      </c>
      <c r="H46" s="8" t="s">
        <v>580</v>
      </c>
      <c r="I46" s="8" t="s">
        <v>581</v>
      </c>
      <c r="J46" s="9" t="s">
        <v>582</v>
      </c>
    </row>
    <row r="47" spans="2:10" ht="57.75" customHeight="1">
      <c r="B47" s="10"/>
      <c r="C47" s="1200" t="s">
        <v>3</v>
      </c>
      <c r="D47" s="1200"/>
      <c r="E47" s="1201"/>
      <c r="F47" s="11">
        <v>41.22</v>
      </c>
      <c r="G47" s="12">
        <v>37.130000000000003</v>
      </c>
      <c r="H47" s="12">
        <v>30.74</v>
      </c>
      <c r="I47" s="12">
        <v>28.44</v>
      </c>
      <c r="J47" s="13">
        <v>26.27</v>
      </c>
    </row>
    <row r="48" spans="2:10" ht="57.75" customHeight="1">
      <c r="B48" s="14"/>
      <c r="C48" s="1202" t="s">
        <v>4</v>
      </c>
      <c r="D48" s="1202"/>
      <c r="E48" s="1203"/>
      <c r="F48" s="15">
        <v>7.62</v>
      </c>
      <c r="G48" s="16">
        <v>7.88</v>
      </c>
      <c r="H48" s="16">
        <v>7.38</v>
      </c>
      <c r="I48" s="16">
        <v>4.91</v>
      </c>
      <c r="J48" s="17">
        <v>9.49</v>
      </c>
    </row>
    <row r="49" spans="2:10" ht="57.75" customHeight="1" thickBot="1">
      <c r="B49" s="18"/>
      <c r="C49" s="1204" t="s">
        <v>5</v>
      </c>
      <c r="D49" s="1204"/>
      <c r="E49" s="1205"/>
      <c r="F49" s="19">
        <v>2.5099999999999998</v>
      </c>
      <c r="G49" s="20" t="s">
        <v>583</v>
      </c>
      <c r="H49" s="20" t="s">
        <v>584</v>
      </c>
      <c r="I49" s="20" t="s">
        <v>585</v>
      </c>
      <c r="J49" s="21">
        <v>2.34</v>
      </c>
    </row>
    <row r="50" spans="2:10" ht="13.5" customHeight="1"/>
  </sheetData>
  <sheetProtection algorithmName="SHA-512" hashValue="d9+IX9yMe/B+0BLYAzKQxaOxGJgCwhpN1SPsQyU1noPdCJsRcdhyljYZ9F3H23oeaNeI64WnONKcP6EkQ3KDCg==" saltValue="ZZI76/9JhcCshNJSux0f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2022-09-20T03:09:26Z</cp:lastPrinted>
  <dcterms:created xsi:type="dcterms:W3CDTF">2022-02-02T07:19:15Z</dcterms:created>
  <dcterms:modified xsi:type="dcterms:W3CDTF">2022-09-20T03:10:31Z</dcterms:modified>
  <cp:category/>
</cp:coreProperties>
</file>