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４年度\03 普通会計決算統計（R3決算）\08-1 令和2年度財政状況資料集（２回目）\03 市町村→県\"/>
    </mc:Choice>
  </mc:AlternateContent>
  <bookViews>
    <workbookView xWindow="0" yWindow="0" windowWidth="15360" windowHeight="7635" tabRatio="879"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C37" i="10"/>
  <c r="BE36" i="10"/>
  <c r="AM36" i="10"/>
  <c r="C36" i="10"/>
  <c r="BE35" i="10"/>
  <c r="C35"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CO34" i="10" l="1"/>
  <c r="CO35" i="10" s="1"/>
  <c r="CO36" i="10" s="1"/>
  <c r="CO37" i="10" s="1"/>
  <c r="CO38" i="10" s="1"/>
</calcChain>
</file>

<file path=xl/sharedStrings.xml><?xml version="1.0" encoding="utf-8"?>
<sst xmlns="http://schemas.openxmlformats.org/spreadsheetml/2006/main" count="1129" uniqueCount="608">
  <si>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</si>
  <si>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</si>
  <si>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</si>
  <si>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</si>
  <si>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</si>
  <si>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</si>
  <si>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</si>
  <si>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</si>
  <si>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</si>
  <si>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</si>
  <si>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</si>
  <si>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</si>
  <si>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</si>
  <si>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</si>
  <si>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</si>
  <si>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</si>
  <si>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</si>
  <si>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</si>
  <si>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</si>
  <si>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</si>
  <si>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</si>
  <si>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</si>
  <si>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</si>
  <si>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</si>
  <si>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</si>
  <si>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</si>
  <si>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</si>
  <si>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</si>
  <si>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</si>
  <si>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</si>
  <si>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</si>
  <si>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</si>
  <si>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</si>
  <si>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</si>
  <si>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</si>
  <si>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</si>
  <si>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</si>
  <si>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</si>
  <si>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</si>
  <si>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</si>
  <si>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</si>
  <si>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</si>
  <si>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</si>
  <si>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</si>
  <si>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</si>
  <si>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</si>
  <si>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</si>
  <si>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</si>
  <si>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</si>
  <si>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</si>
  <si>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</si>
  <si>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</si>
  <si>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</si>
  <si>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</si>
  <si>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</si>
  <si>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</si>
  <si>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</si>
  <si>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</si>
  <si>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</si>
  <si>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</si>
  <si>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</si>
  <si>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</si>
  <si>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</si>
  <si>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</si>
  <si>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</si>
  <si>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</si>
  <si>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</si>
  <si>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</si>
  <si>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</si>
  <si>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</si>
  <si>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</si>
  <si>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</si>
  <si>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</si>
  <si>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</si>
  <si>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</si>
  <si>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</si>
  <si>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</si>
  <si>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</si>
  <si>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</si>
  <si>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</si>
  <si>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</si>
  <si>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</si>
  <si>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</si>
  <si>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</si>
  <si>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</si>
  <si>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</si>
  <si>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</si>
  <si>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</si>
  <si>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</si>
  <si>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</si>
  <si>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</si>
  <si>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</si>
  <si>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</si>
  <si>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</si>
  <si>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</si>
  <si>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</si>
  <si>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</si>
  <si>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</si>
  <si>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阿蘇市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</si>
  <si>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</si>
  <si>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</si>
  <si>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</si>
  <si>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</si>
  <si>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</si>
  <si>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</si>
  <si>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</si>
  <si>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</si>
  <si>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</si>
  <si>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</si>
  <si>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</si>
  <si>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</si>
  <si>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</si>
  <si>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</si>
  <si>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</si>
  <si>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</si>
  <si>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</si>
  <si>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</si>
  <si>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</si>
  <si>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</si>
  <si>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</si>
  <si>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</si>
  <si>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</si>
  <si>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</si>
  <si>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</si>
  <si>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</si>
  <si>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</si>
  <si>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</si>
  <si>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</si>
  <si>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</si>
  <si>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</si>
  <si>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</si>
  <si>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</si>
  <si>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</si>
  <si>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</si>
  <si>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</si>
  <si>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</si>
  <si>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</si>
  <si>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</si>
  <si>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</si>
  <si>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</si>
  <si>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</si>
  <si>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</si>
  <si>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</si>
  <si>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</si>
  <si>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</si>
  <si>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</si>
  <si>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</si>
  <si>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</si>
  <si>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</si>
  <si>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</si>
  <si>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</si>
  <si>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</si>
  <si>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</si>
  <si>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</si>
  <si>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</si>
  <si>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</si>
  <si>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</si>
  <si>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</si>
  <si>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</si>
  <si>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</si>
  <si>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</si>
  <si>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</si>
  <si>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</si>
  <si>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</si>
  <si>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</si>
  <si>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</si>
  <si>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</si>
  <si>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</si>
  <si>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</si>
  <si>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</si>
  <si>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</si>
  <si>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</si>
  <si>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</si>
  <si>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</si>
  <si>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</si>
  <si>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</si>
  <si>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</si>
  <si>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</si>
  <si>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</si>
  <si>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</si>
  <si>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</si>
  <si>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</si>
  <si>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</si>
  <si>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</si>
  <si>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</si>
  <si>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</si>
  <si>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</si>
  <si>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</si>
  <si>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</si>
  <si>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</si>
  <si>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</si>
  <si>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</si>
  <si>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</si>
  <si>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</si>
  <si>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</si>
  <si>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</si>
  <si>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</si>
  <si>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</si>
  <si>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</si>
  <si>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</si>
  <si>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</si>
  <si>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</si>
  <si>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</si>
  <si>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</si>
  <si>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</si>
  <si>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</si>
  <si>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</si>
  <si>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</si>
  <si>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</si>
  <si>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</si>
  <si>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</si>
  <si>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</si>
  <si>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</si>
  <si>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</si>
  <si>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</si>
  <si>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</si>
  <si>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熊本県阿蘇市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</si>
  <si>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</si>
  <si>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</si>
  <si>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</si>
  <si>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</si>
  <si>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</si>
  <si>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</si>
  <si>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</si>
  <si>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</si>
  <si>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</si>
  <si>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</si>
  <si>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</si>
  <si>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</si>
  <si>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</si>
  <si>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</si>
  <si>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</si>
  <si>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</si>
  <si>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</si>
  <si>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</si>
  <si>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</si>
  <si>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</si>
  <si>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</si>
  <si>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</si>
  <si>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</si>
  <si>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</si>
  <si>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</si>
  <si>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</si>
  <si>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</si>
  <si>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</si>
  <si>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</si>
  <si>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</si>
  <si>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</si>
  <si>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</si>
  <si>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</si>
  <si>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</si>
  <si>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</si>
  <si>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</si>
  <si>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</si>
  <si>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</si>
  <si>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</si>
  <si>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</si>
  <si>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</si>
  <si>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</si>
  <si>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</si>
  <si>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</si>
  <si>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</si>
  <si>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</si>
  <si>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</si>
  <si>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</si>
  <si>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</si>
  <si>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</si>
  <si>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</si>
  <si>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</si>
  <si>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</si>
  <si>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</si>
  <si>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</si>
  <si>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</si>
  <si>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</si>
  <si>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</si>
  <si>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</si>
  <si>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</si>
  <si>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</si>
  <si>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</si>
  <si>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</si>
  <si>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</si>
  <si>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</si>
  <si>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</si>
  <si>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</si>
  <si>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</si>
  <si>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</si>
  <si>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</si>
  <si>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</si>
  <si>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</si>
  <si>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</si>
  <si>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</si>
  <si>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</si>
  <si>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</si>
  <si>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</si>
  <si>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</si>
  <si>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</si>
  <si>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</si>
  <si>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</si>
  <si>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</si>
  <si>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</si>
  <si>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</si>
  <si>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</si>
  <si>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</si>
  <si>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</si>
  <si>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</si>
  <si>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</si>
  <si>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</si>
  <si>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</si>
  <si>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</si>
  <si>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</si>
  <si>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</si>
  <si>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</si>
  <si>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</si>
  <si>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</si>
  <si>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</si>
  <si>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</si>
  <si>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</si>
  <si>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</si>
  <si>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</si>
  <si>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</si>
  <si>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</si>
  <si>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</si>
  <si>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</si>
  <si>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</si>
  <si>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</si>
  <si>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</si>
  <si>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</si>
  <si>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</si>
  <si>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</si>
  <si>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</si>
  <si>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</si>
  <si>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</si>
  <si>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</si>
  <si>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</si>
  <si>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</si>
  <si>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</si>
  <si>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</si>
  <si>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</si>
  <si>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</si>
  <si>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</si>
  <si>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</si>
  <si>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</si>
  <si>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</si>
  <si>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</si>
  <si>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</si>
  <si>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</si>
  <si>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</si>
  <si>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</si>
  <si>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</si>
  <si>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</si>
  <si>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</si>
  <si>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</si>
  <si>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</si>
  <si>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</si>
  <si>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</si>
  <si>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</si>
  <si>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</si>
  <si>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</si>
  <si>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</si>
  <si>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</si>
  <si>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</si>
  <si>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</si>
  <si>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</si>
  <si>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</si>
  <si>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</si>
  <si>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</si>
  <si>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</si>
  <si>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</si>
  <si>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</si>
  <si>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</si>
  <si>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</si>
  <si>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熊本県阿蘇市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</si>
  <si>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</si>
  <si>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</si>
  <si>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</si>
  <si>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</si>
  <si>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</si>
  <si>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</si>
  <si>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</si>
  <si>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</si>
  <si>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</si>
  <si>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</si>
  <si>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</si>
  <si>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</si>
  <si>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</si>
  <si>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</si>
  <si>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</si>
  <si>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</si>
  <si>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</si>
  <si>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</si>
  <si>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</si>
  <si>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</si>
  <si>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</si>
  <si>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</si>
  <si>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</si>
  <si>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</si>
  <si>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</si>
  <si>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</si>
  <si>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</si>
  <si>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</si>
  <si>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</si>
  <si>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</si>
  <si>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</si>
  <si>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</si>
  <si>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</si>
  <si>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</si>
  <si>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</si>
  <si>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</si>
  <si>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</si>
  <si>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阿蘇山観光事業特別会計</t>
    <phoneticPr fontId="5"/>
  </si>
  <si>
    <t>水道事業会計</t>
    <phoneticPr fontId="5"/>
  </si>
  <si>
    <t>法適用企業</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</si>
  <si>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</si>
  <si>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</si>
  <si>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</si>
  <si>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</si>
  <si>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</si>
  <si>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</si>
  <si>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</si>
  <si>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</si>
  <si>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</si>
  <si>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</si>
  <si>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</si>
  <si>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</si>
  <si>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</si>
  <si>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</si>
  <si>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</si>
  <si>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</si>
  <si>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</si>
  <si>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</si>
  <si>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</si>
  <si>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</si>
  <si>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</si>
  <si>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</si>
  <si>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</si>
  <si>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</si>
  <si>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</si>
  <si>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</si>
  <si>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</si>
  <si>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</si>
  <si>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</si>
  <si>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</si>
  <si>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</si>
  <si>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</si>
  <si>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</si>
  <si>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</si>
  <si>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</si>
  <si>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</si>
  <si>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</si>
  <si>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</si>
  <si>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</si>
  <si>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</si>
  <si>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</si>
  <si>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</si>
  <si>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</si>
  <si>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</si>
  <si>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</si>
  <si>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</si>
  <si>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</si>
  <si>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</si>
  <si>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</si>
  <si>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</si>
  <si>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</si>
  <si>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</si>
  <si>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</si>
  <si>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</si>
  <si>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</si>
  <si>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</si>
  <si>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</si>
  <si>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</si>
  <si>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</si>
  <si>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</si>
  <si>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</si>
  <si>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</si>
  <si>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</si>
  <si>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</si>
  <si>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</si>
  <si>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</si>
  <si>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</si>
  <si>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</si>
  <si>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</si>
  <si>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</si>
  <si>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</si>
  <si>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</si>
  <si>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</si>
  <si>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</si>
  <si>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</si>
  <si>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</si>
  <si>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</si>
  <si>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</si>
  <si>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</si>
  <si>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</si>
  <si>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</si>
  <si>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</si>
  <si>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</si>
  <si>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</si>
  <si>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</si>
  <si>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</si>
  <si>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</si>
  <si>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</si>
  <si>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</si>
  <si>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</si>
  <si>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</si>
  <si>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</si>
  <si>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</si>
  <si>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</si>
  <si>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</si>
  <si>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</si>
  <si>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</si>
  <si>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</si>
  <si>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</si>
  <si>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</si>
  <si>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</si>
  <si>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</si>
  <si>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</si>
  <si>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</si>
  <si>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</si>
  <si>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</si>
  <si>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</si>
  <si>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</si>
  <si>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</si>
  <si>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</si>
  <si>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</si>
  <si>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</si>
  <si>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</si>
  <si>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</si>
  <si>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</si>
  <si>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</si>
  <si>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</si>
  <si>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</si>
  <si>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</si>
  <si>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</si>
  <si>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</si>
  <si>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</si>
  <si>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</si>
  <si>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</si>
  <si>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</si>
  <si>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</si>
  <si>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</si>
  <si>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</si>
  <si>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</si>
  <si>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</si>
  <si>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</si>
  <si>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</si>
  <si>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</si>
  <si>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</si>
  <si>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</si>
  <si>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</si>
  <si>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</si>
  <si>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</si>
  <si>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</si>
  <si>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</si>
  <si>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</si>
  <si>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</si>
  <si>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</si>
  <si>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</si>
  <si>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</si>
  <si>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</si>
  <si>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</si>
  <si>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</si>
  <si>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6.07</t>
  </si>
  <si>
    <t>一般会計</t>
  </si>
  <si>
    <t>水道事業会計</t>
  </si>
  <si>
    <t>病院事業会計</t>
  </si>
  <si>
    <t>▲ 0.38</t>
  </si>
  <si>
    <t>介護保険事業特別会計</t>
  </si>
  <si>
    <t>国民健康保険事業特別会計</t>
  </si>
  <si>
    <t>下水道事業特別会計</t>
  </si>
  <si>
    <t>後期高齢者医療事業特別会計</t>
  </si>
  <si>
    <t>阿蘇山観光事業特別会計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</si>
  <si>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</si>
  <si>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</si>
  <si>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</si>
  <si>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</si>
  <si>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</si>
  <si>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</si>
  <si>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</si>
  <si>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</si>
  <si>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</si>
  <si>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阿蘇広域行政事務組合（特別養護老人ホーム阿蘇みやま荘特別会計）</t>
    <phoneticPr fontId="2"/>
  </si>
  <si>
    <t>阿蘇広域行政事務組合（養護老人ホーム湯の里荘特別会計）</t>
    <phoneticPr fontId="2"/>
  </si>
  <si>
    <t>阿蘇広域行政事務組合（一般会計）</t>
    <phoneticPr fontId="2"/>
  </si>
  <si>
    <t>熊本県市町村総合事務組合</t>
    <rPh sb="0" eb="6">
      <t>クマモトケンシチョウソン</t>
    </rPh>
    <rPh sb="6" eb="12">
      <t>ソウゴウジムクミアイ</t>
    </rPh>
    <phoneticPr fontId="2"/>
  </si>
  <si>
    <t>熊本県後期高齢者医療広域連合（一般会計）</t>
    <rPh sb="0" eb="3">
      <t>クマモトケン</t>
    </rPh>
    <rPh sb="3" eb="7">
      <t>コウキコウレイ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</si>
  <si>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14">
      <t>コウキコウレイシャイリョウコウイキレンゴウ</t>
    </rPh>
    <rPh sb="15" eb="17">
      <t>コウキ</t>
    </rPh>
    <rPh sb="17" eb="20">
      <t>コウレイシャ</t>
    </rPh>
    <rPh sb="20" eb="22">
      <t>イリョウ</t>
    </rPh>
    <rPh sb="22" eb="24">
      <t>トクベツ</t>
    </rPh>
    <rPh sb="24" eb="26">
      <t>カイケイ</t>
    </rPh>
    <phoneticPr fontId="2"/>
  </si>
  <si>
    <t>東阿蘇観光開発（株）</t>
    <rPh sb="0" eb="1">
      <t>ヒガシ</t>
    </rPh>
    <rPh sb="1" eb="3">
      <t>アソ</t>
    </rPh>
    <rPh sb="3" eb="5">
      <t>カンコウ</t>
    </rPh>
    <rPh sb="5" eb="7">
      <t>カイハツ</t>
    </rPh>
    <rPh sb="8" eb="9">
      <t>カブ</t>
    </rPh>
    <phoneticPr fontId="2"/>
  </si>
  <si>
    <t>一般財源法人阿蘇テレワークセンター</t>
    <rPh sb="0" eb="4">
      <t>イッパンザイゲン</t>
    </rPh>
    <rPh sb="4" eb="6">
      <t>ホウジン</t>
    </rPh>
    <rPh sb="6" eb="8">
      <t>アソ</t>
    </rPh>
    <phoneticPr fontId="2"/>
  </si>
  <si>
    <t>公益財団法人阿蘇グリーンストック</t>
    <rPh sb="0" eb="6">
      <t>コウエキザイダンホウジン</t>
    </rPh>
    <rPh sb="6" eb="8">
      <t>アソ</t>
    </rPh>
    <phoneticPr fontId="2"/>
  </si>
  <si>
    <t>株式会社まちづくり阿蘇一の宮</t>
    <rPh sb="0" eb="4">
      <t>カブシキカイシャ</t>
    </rPh>
    <rPh sb="9" eb="11">
      <t>アソ</t>
    </rPh>
    <rPh sb="11" eb="12">
      <t>イチ</t>
    </rPh>
    <rPh sb="13" eb="14">
      <t>ミヤ</t>
    </rPh>
    <phoneticPr fontId="2"/>
  </si>
  <si>
    <t>株式会社ASOワークネット</t>
    <rPh sb="0" eb="4">
      <t>カブシキカイシャ</t>
    </rPh>
    <phoneticPr fontId="2"/>
  </si>
  <si>
    <t>-</t>
    <phoneticPr fontId="2"/>
  </si>
  <si>
    <t>地域振興基金</t>
    <rPh sb="0" eb="6">
      <t>チイキシンコウキキン</t>
    </rPh>
    <phoneticPr fontId="5"/>
  </si>
  <si>
    <t>地域情報化基盤整備基金</t>
    <rPh sb="0" eb="2">
      <t>チイキ</t>
    </rPh>
    <rPh sb="2" eb="5">
      <t>ジョウホウカ</t>
    </rPh>
    <rPh sb="5" eb="11">
      <t>キバンセイビキキン</t>
    </rPh>
    <phoneticPr fontId="5"/>
  </si>
  <si>
    <t>公共施設管理基金</t>
    <rPh sb="0" eb="6">
      <t>コウキョウシセツカンリ</t>
    </rPh>
    <rPh sb="6" eb="8">
      <t>キキン</t>
    </rPh>
    <phoneticPr fontId="5"/>
  </si>
  <si>
    <t>平成28年熊本地震復興基金</t>
    <rPh sb="0" eb="2">
      <t>ヘイセイ</t>
    </rPh>
    <rPh sb="4" eb="5">
      <t>ネン</t>
    </rPh>
    <rPh sb="5" eb="9">
      <t>クマモトジシン</t>
    </rPh>
    <rPh sb="9" eb="11">
      <t>フッコウ</t>
    </rPh>
    <rPh sb="11" eb="13">
      <t>キキン</t>
    </rPh>
    <phoneticPr fontId="5"/>
  </si>
  <si>
    <t>教育施設整備基金</t>
    <rPh sb="0" eb="6">
      <t>キョウイクシセツセイビ</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</si>
  <si>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</si>
  <si>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</si>
  <si>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</si>
  <si>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有形固定資産減価償却率については償却済みの仙酔峡ロープウェイ施設等の追加により増加している。
　将来負担比率は減少傾向にあるが有形固定資産減価償却率が上昇傾向にあるため、かつ今後は施設の更新が迫っている状態にあり、適切に更新し将来負担比率と有形固定資産減価償却率のバランスを取っていく必要がある。</t>
    <rPh sb="1" eb="7">
      <t>ユウケイコテイシサン</t>
    </rPh>
    <rPh sb="7" eb="12">
      <t>ゲンカショウキャクリツ</t>
    </rPh>
    <rPh sb="17" eb="20">
      <t>ショウキャクズ</t>
    </rPh>
    <rPh sb="22" eb="25">
      <t>センスイキョウ</t>
    </rPh>
    <rPh sb="31" eb="33">
      <t>シセツ</t>
    </rPh>
    <rPh sb="33" eb="34">
      <t>トウ</t>
    </rPh>
    <rPh sb="35" eb="37">
      <t>ツイカ</t>
    </rPh>
    <rPh sb="40" eb="42">
      <t>ゾウカ</t>
    </rPh>
    <rPh sb="108" eb="110">
      <t>テキセツ</t>
    </rPh>
    <rPh sb="111" eb="113">
      <t>コウシン</t>
    </rPh>
    <rPh sb="114" eb="116">
      <t>ショウライ</t>
    </rPh>
    <rPh sb="116" eb="120">
      <t>フタンヒリツ</t>
    </rPh>
    <rPh sb="121" eb="132">
      <t>ユウケイコテイシサンゲンカショウキャクリツ</t>
    </rPh>
    <rPh sb="138" eb="139">
      <t>ト</t>
    </rPh>
    <rPh sb="143" eb="145">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</si>
  <si>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</si>
  <si>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</si>
  <si>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</si>
  <si>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</si>
  <si>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</si>
  <si>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</si>
  <si>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熊本地震の災害復旧事業等に係る起債の元金償還の開始に伴い実質公債費率が高くなることが見込まれるため、将来負担比率と併せて注視していく必要がある。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</si>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</sst>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EE37-4029-AACB-4C49F0B001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88802</c:v>
                </c:pt>
                <c:pt idx="1">
                  <c:v>65933</c:v>
                </c:pt>
                <c:pt idx="2">
                  <c:v>110252</c:v>
                </c:pt>
                <c:pt idx="3">
                  <c:v>166266</c:v>
                </c:pt>
                <c:pt idx="4">
                  <c:v>124546</c:v>
                </c:pt>
              </c:numCache>
            </c:numRef>
          </c:val>
          <c:smooth val="0"/>
          <c:extLst>
            <c:ext xmlns:c16="http://schemas.microsoft.com/office/drawing/2014/chart" uri="{C3380CC4-5D6E-409C-BE32-E72D297353CC}">
              <c16:uniqueId val="{00000001-EE37-4029-AACB-4C49F0B001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13.13</c:v>
                </c:pt>
                <c:pt idx="1">
                  <c:v>12.75</c:v>
                </c:pt>
                <c:pt idx="2">
                  <c:v>14.8</c:v>
                </c:pt>
                <c:pt idx="3">
                  <c:v>8.49</c:v>
                </c:pt>
                <c:pt idx="4">
                  <c:v>11.25</c:v>
                </c:pt>
              </c:numCache>
            </c:numRef>
          </c:val>
          <c:extLst>
            <c:ext xmlns:c16="http://schemas.microsoft.com/office/drawing/2014/chart" uri="{C3380CC4-5D6E-409C-BE32-E72D297353CC}">
              <c16:uniqueId val="{00000000-D391-49B7-A5F0-4FAE21373A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15.11</c:v>
                </c:pt>
                <c:pt idx="1">
                  <c:v>16.649999999999999</c:v>
                </c:pt>
                <c:pt idx="2">
                  <c:v>16.54</c:v>
                </c:pt>
                <c:pt idx="3">
                  <c:v>16.28</c:v>
                </c:pt>
                <c:pt idx="4">
                  <c:v>15.91</c:v>
                </c:pt>
              </c:numCache>
            </c:numRef>
          </c:val>
          <c:extLst>
            <c:ext xmlns:c16="http://schemas.microsoft.com/office/drawing/2014/chart" uri="{C3380CC4-5D6E-409C-BE32-E72D297353CC}">
              <c16:uniqueId val="{00000001-D391-49B7-A5F0-4FAE21373A4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5.49</c:v>
                </c:pt>
                <c:pt idx="1">
                  <c:v>0.3</c:v>
                </c:pt>
                <c:pt idx="2">
                  <c:v>2.15</c:v>
                </c:pt>
                <c:pt idx="3">
                  <c:v>-6.07</c:v>
                </c:pt>
                <c:pt idx="4">
                  <c:v>2.96</c:v>
                </c:pt>
              </c:numCache>
            </c:numRef>
          </c:val>
          <c:smooth val="0"/>
          <c:extLst>
            <c:ext xmlns:c16="http://schemas.microsoft.com/office/drawing/2014/chart" uri="{C3380CC4-5D6E-409C-BE32-E72D297353CC}">
              <c16:uniqueId val="{00000002-D391-49B7-A5F0-4FAE21373A4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D2-430F-B1BF-B2FDD0A51B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D2-430F-B1BF-B2FDD0A51B0F}"/>
            </c:ext>
          </c:extLst>
        </c:ser>
        <c:ser>
          <c:idx val="2"/>
          <c:order val="2"/>
          <c:tx>
            <c:strRef>
              <c:f>データシート!$A$29</c:f>
              <c:strCache>
                <c:ptCount val="1"/>
                <c:pt idx="0">
                  <c:v>阿蘇山観光事業特別会計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0.09</c:v>
                </c:pt>
                <c:pt idx="6">
                  <c:v>#N/A</c:v>
                </c:pt>
                <c:pt idx="7">
                  <c:v>0</c:v>
                </c:pt>
                <c:pt idx="8">
                  <c:v>#N/A</c:v>
                </c:pt>
                <c:pt idx="9">
                  <c:v>0</c:v>
                </c:pt>
              </c:numCache>
            </c:numRef>
          </c:val>
          <c:extLst>
            <c:ext xmlns:c16="http://schemas.microsoft.com/office/drawing/2014/chart" uri="{C3380CC4-5D6E-409C-BE32-E72D297353CC}">
              <c16:uniqueId val="{00000002-64D2-430F-B1BF-B2FDD0A51B0F}"/>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7.0000000000000007E-2</c:v>
                </c:pt>
                <c:pt idx="2">
                  <c:v>#N/A</c:v>
                </c:pt>
                <c:pt idx="3">
                  <c:v>0.08</c:v>
                </c:pt>
                <c:pt idx="4">
                  <c:v>#N/A</c:v>
                </c:pt>
                <c:pt idx="5">
                  <c:v>0.09</c:v>
                </c:pt>
                <c:pt idx="6">
                  <c:v>#N/A</c:v>
                </c:pt>
                <c:pt idx="7">
                  <c:v>0.09</c:v>
                </c:pt>
                <c:pt idx="8">
                  <c:v>#N/A</c:v>
                </c:pt>
                <c:pt idx="9">
                  <c:v>0.1</c:v>
                </c:pt>
              </c:numCache>
            </c:numRef>
          </c:val>
          <c:extLst>
            <c:ext xmlns:c16="http://schemas.microsoft.com/office/drawing/2014/chart" uri="{C3380CC4-5D6E-409C-BE32-E72D297353CC}">
              <c16:uniqueId val="{00000003-64D2-430F-B1BF-B2FDD0A51B0F}"/>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1.8</c:v>
                </c:pt>
                <c:pt idx="4">
                  <c:v>#N/A</c:v>
                </c:pt>
                <c:pt idx="5">
                  <c:v>0.83</c:v>
                </c:pt>
                <c:pt idx="6">
                  <c:v>#N/A</c:v>
                </c:pt>
                <c:pt idx="7">
                  <c:v>0.88</c:v>
                </c:pt>
                <c:pt idx="8">
                  <c:v>#N/A</c:v>
                </c:pt>
                <c:pt idx="9">
                  <c:v>0.41</c:v>
                </c:pt>
              </c:numCache>
            </c:numRef>
          </c:val>
          <c:extLst>
            <c:ext xmlns:c16="http://schemas.microsoft.com/office/drawing/2014/chart" uri="{C3380CC4-5D6E-409C-BE32-E72D297353CC}">
              <c16:uniqueId val="{00000004-64D2-430F-B1BF-B2FDD0A51B0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0.56000000000000005</c:v>
                </c:pt>
                <c:pt idx="2">
                  <c:v>#N/A</c:v>
                </c:pt>
                <c:pt idx="3">
                  <c:v>2.12</c:v>
                </c:pt>
                <c:pt idx="4">
                  <c:v>#N/A</c:v>
                </c:pt>
                <c:pt idx="5">
                  <c:v>2.04</c:v>
                </c:pt>
                <c:pt idx="6">
                  <c:v>#N/A</c:v>
                </c:pt>
                <c:pt idx="7">
                  <c:v>1.63</c:v>
                </c:pt>
                <c:pt idx="8">
                  <c:v>#N/A</c:v>
                </c:pt>
                <c:pt idx="9">
                  <c:v>0.85</c:v>
                </c:pt>
              </c:numCache>
            </c:numRef>
          </c:val>
          <c:extLst>
            <c:ext xmlns:c16="http://schemas.microsoft.com/office/drawing/2014/chart" uri="{C3380CC4-5D6E-409C-BE32-E72D297353CC}">
              <c16:uniqueId val="{00000005-64D2-430F-B1BF-B2FDD0A51B0F}"/>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2.71</c:v>
                </c:pt>
                <c:pt idx="2">
                  <c:v>#N/A</c:v>
                </c:pt>
                <c:pt idx="3">
                  <c:v>2.74</c:v>
                </c:pt>
                <c:pt idx="4">
                  <c:v>#N/A</c:v>
                </c:pt>
                <c:pt idx="5">
                  <c:v>2.66</c:v>
                </c:pt>
                <c:pt idx="6">
                  <c:v>#N/A</c:v>
                </c:pt>
                <c:pt idx="7">
                  <c:v>2.68</c:v>
                </c:pt>
                <c:pt idx="8">
                  <c:v>#N/A</c:v>
                </c:pt>
                <c:pt idx="9">
                  <c:v>2.54</c:v>
                </c:pt>
              </c:numCache>
            </c:numRef>
          </c:val>
          <c:extLst>
            <c:ext xmlns:c16="http://schemas.microsoft.com/office/drawing/2014/chart" uri="{C3380CC4-5D6E-409C-BE32-E72D297353CC}">
              <c16:uniqueId val="{00000006-64D2-430F-B1BF-B2FDD0A51B0F}"/>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1.47</c:v>
                </c:pt>
                <c:pt idx="2">
                  <c:v>0.38</c:v>
                </c:pt>
                <c:pt idx="3">
                  <c:v>#N/A</c:v>
                </c:pt>
                <c:pt idx="4">
                  <c:v>#N/A</c:v>
                </c:pt>
                <c:pt idx="5">
                  <c:v>0.67</c:v>
                </c:pt>
                <c:pt idx="6">
                  <c:v>#N/A</c:v>
                </c:pt>
                <c:pt idx="7">
                  <c:v>0.48</c:v>
                </c:pt>
                <c:pt idx="8">
                  <c:v>#N/A</c:v>
                </c:pt>
                <c:pt idx="9">
                  <c:v>5.29</c:v>
                </c:pt>
              </c:numCache>
            </c:numRef>
          </c:val>
          <c:extLst>
            <c:ext xmlns:c16="http://schemas.microsoft.com/office/drawing/2014/chart" uri="{C3380CC4-5D6E-409C-BE32-E72D297353CC}">
              <c16:uniqueId val="{00000007-64D2-430F-B1BF-B2FDD0A51B0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9.16</c:v>
                </c:pt>
                <c:pt idx="2">
                  <c:v>#N/A</c:v>
                </c:pt>
                <c:pt idx="3">
                  <c:v>9.59</c:v>
                </c:pt>
                <c:pt idx="4">
                  <c:v>#N/A</c:v>
                </c:pt>
                <c:pt idx="5">
                  <c:v>9.48</c:v>
                </c:pt>
                <c:pt idx="6">
                  <c:v>#N/A</c:v>
                </c:pt>
                <c:pt idx="7">
                  <c:v>8.2799999999999994</c:v>
                </c:pt>
                <c:pt idx="8">
                  <c:v>#N/A</c:v>
                </c:pt>
                <c:pt idx="9">
                  <c:v>8.1300000000000008</c:v>
                </c:pt>
              </c:numCache>
            </c:numRef>
          </c:val>
          <c:extLst>
            <c:ext xmlns:c16="http://schemas.microsoft.com/office/drawing/2014/chart" uri="{C3380CC4-5D6E-409C-BE32-E72D297353CC}">
              <c16:uniqueId val="{00000008-64D2-430F-B1BF-B2FDD0A51B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13.12</c:v>
                </c:pt>
                <c:pt idx="2">
                  <c:v>#N/A</c:v>
                </c:pt>
                <c:pt idx="3">
                  <c:v>12.74</c:v>
                </c:pt>
                <c:pt idx="4">
                  <c:v>#N/A</c:v>
                </c:pt>
                <c:pt idx="5">
                  <c:v>14.79</c:v>
                </c:pt>
                <c:pt idx="6">
                  <c:v>#N/A</c:v>
                </c:pt>
                <c:pt idx="7">
                  <c:v>9.1</c:v>
                </c:pt>
                <c:pt idx="8">
                  <c:v>#N/A</c:v>
                </c:pt>
                <c:pt idx="9">
                  <c:v>11.24</c:v>
                </c:pt>
              </c:numCache>
            </c:numRef>
          </c:val>
          <c:extLst>
            <c:ext xmlns:c16="http://schemas.microsoft.com/office/drawing/2014/chart" uri="{C3380CC4-5D6E-409C-BE32-E72D297353CC}">
              <c16:uniqueId val="{00000009-64D2-430F-B1BF-B2FDD0A51B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1681</c:v>
                </c:pt>
                <c:pt idx="5">
                  <c:v>1573</c:v>
                </c:pt>
                <c:pt idx="8">
                  <c:v>1567</c:v>
                </c:pt>
                <c:pt idx="11">
                  <c:v>1693</c:v>
                </c:pt>
                <c:pt idx="14">
                  <c:v>1670</c:v>
                </c:pt>
              </c:numCache>
            </c:numRef>
          </c:val>
          <c:extLst>
            <c:ext xmlns:c16="http://schemas.microsoft.com/office/drawing/2014/chart" uri="{C3380CC4-5D6E-409C-BE32-E72D297353CC}">
              <c16:uniqueId val="{00000000-5621-49B4-BA4E-7B35F2EF2C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21-49B4-BA4E-7B35F2EF2C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24</c:v>
                </c:pt>
                <c:pt idx="3">
                  <c:v>24</c:v>
                </c:pt>
                <c:pt idx="6">
                  <c:v>24</c:v>
                </c:pt>
                <c:pt idx="9">
                  <c:v>24</c:v>
                </c:pt>
                <c:pt idx="12">
                  <c:v>24</c:v>
                </c:pt>
              </c:numCache>
            </c:numRef>
          </c:val>
          <c:extLst>
            <c:ext xmlns:c16="http://schemas.microsoft.com/office/drawing/2014/chart" uri="{C3380CC4-5D6E-409C-BE32-E72D297353CC}">
              <c16:uniqueId val="{00000002-5621-49B4-BA4E-7B35F2EF2C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389</c:v>
                </c:pt>
                <c:pt idx="3">
                  <c:v>357</c:v>
                </c:pt>
                <c:pt idx="6">
                  <c:v>198</c:v>
                </c:pt>
                <c:pt idx="9">
                  <c:v>192</c:v>
                </c:pt>
                <c:pt idx="12">
                  <c:v>225</c:v>
                </c:pt>
              </c:numCache>
            </c:numRef>
          </c:val>
          <c:extLst>
            <c:ext xmlns:c16="http://schemas.microsoft.com/office/drawing/2014/chart" uri="{C3380CC4-5D6E-409C-BE32-E72D297353CC}">
              <c16:uniqueId val="{00000003-5621-49B4-BA4E-7B35F2EF2C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341</c:v>
                </c:pt>
                <c:pt idx="3">
                  <c:v>283</c:v>
                </c:pt>
                <c:pt idx="6">
                  <c:v>313</c:v>
                </c:pt>
                <c:pt idx="9">
                  <c:v>325</c:v>
                </c:pt>
                <c:pt idx="12">
                  <c:v>347</c:v>
                </c:pt>
              </c:numCache>
            </c:numRef>
          </c:val>
          <c:extLst>
            <c:ext xmlns:c16="http://schemas.microsoft.com/office/drawing/2014/chart" uri="{C3380CC4-5D6E-409C-BE32-E72D297353CC}">
              <c16:uniqueId val="{00000004-5621-49B4-BA4E-7B35F2EF2C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21-49B4-BA4E-7B35F2EF2C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21-49B4-BA4E-7B35F2EF2C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1512</c:v>
                </c:pt>
                <c:pt idx="3">
                  <c:v>1533</c:v>
                </c:pt>
                <c:pt idx="6">
                  <c:v>1607</c:v>
                </c:pt>
                <c:pt idx="9">
                  <c:v>1794</c:v>
                </c:pt>
                <c:pt idx="12">
                  <c:v>1743</c:v>
                </c:pt>
              </c:numCache>
            </c:numRef>
          </c:val>
          <c:extLst>
            <c:ext xmlns:c16="http://schemas.microsoft.com/office/drawing/2014/chart" uri="{C3380CC4-5D6E-409C-BE32-E72D297353CC}">
              <c16:uniqueId val="{00000007-5621-49B4-BA4E-7B35F2EF2C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585</c:v>
                </c:pt>
                <c:pt idx="2">
                  <c:v>#N/A</c:v>
                </c:pt>
                <c:pt idx="3">
                  <c:v>#N/A</c:v>
                </c:pt>
                <c:pt idx="4">
                  <c:v>624</c:v>
                </c:pt>
                <c:pt idx="5">
                  <c:v>#N/A</c:v>
                </c:pt>
                <c:pt idx="6">
                  <c:v>#N/A</c:v>
                </c:pt>
                <c:pt idx="7">
                  <c:v>575</c:v>
                </c:pt>
                <c:pt idx="8">
                  <c:v>#N/A</c:v>
                </c:pt>
                <c:pt idx="9">
                  <c:v>#N/A</c:v>
                </c:pt>
                <c:pt idx="10">
                  <c:v>642</c:v>
                </c:pt>
                <c:pt idx="11">
                  <c:v>#N/A</c:v>
                </c:pt>
                <c:pt idx="12">
                  <c:v>#N/A</c:v>
                </c:pt>
                <c:pt idx="13">
                  <c:v>669</c:v>
                </c:pt>
                <c:pt idx="14">
                  <c:v>#N/A</c:v>
                </c:pt>
              </c:numCache>
            </c:numRef>
          </c:val>
          <c:smooth val="0"/>
          <c:extLst>
            <c:ext xmlns:c16="http://schemas.microsoft.com/office/drawing/2014/chart" uri="{C3380CC4-5D6E-409C-BE32-E72D297353CC}">
              <c16:uniqueId val="{00000008-5621-49B4-BA4E-7B35F2EF2C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17356</c:v>
                </c:pt>
                <c:pt idx="5">
                  <c:v>17648</c:v>
                </c:pt>
                <c:pt idx="8">
                  <c:v>18608</c:v>
                </c:pt>
                <c:pt idx="11">
                  <c:v>18627</c:v>
                </c:pt>
                <c:pt idx="14">
                  <c:v>19952</c:v>
                </c:pt>
              </c:numCache>
            </c:numRef>
          </c:val>
          <c:extLst>
            <c:ext xmlns:c16="http://schemas.microsoft.com/office/drawing/2014/chart" uri="{C3380CC4-5D6E-409C-BE32-E72D297353CC}">
              <c16:uniqueId val="{00000000-E100-41EB-BA15-9647B1D004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1460</c:v>
                </c:pt>
                <c:pt idx="5">
                  <c:v>1373</c:v>
                </c:pt>
                <c:pt idx="8">
                  <c:v>1391</c:v>
                </c:pt>
                <c:pt idx="11">
                  <c:v>1744</c:v>
                </c:pt>
                <c:pt idx="14">
                  <c:v>1822</c:v>
                </c:pt>
              </c:numCache>
            </c:numRef>
          </c:val>
          <c:extLst>
            <c:ext xmlns:c16="http://schemas.microsoft.com/office/drawing/2014/chart" uri="{C3380CC4-5D6E-409C-BE32-E72D297353CC}">
              <c16:uniqueId val="{00000001-E100-41EB-BA15-9647B1D004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1939</c:v>
                </c:pt>
                <c:pt idx="5">
                  <c:v>3101</c:v>
                </c:pt>
                <c:pt idx="8">
                  <c:v>4129</c:v>
                </c:pt>
                <c:pt idx="11">
                  <c:v>5152</c:v>
                </c:pt>
                <c:pt idx="14">
                  <c:v>5082</c:v>
                </c:pt>
              </c:numCache>
            </c:numRef>
          </c:val>
          <c:extLst>
            <c:ext xmlns:c16="http://schemas.microsoft.com/office/drawing/2014/chart" uri="{C3380CC4-5D6E-409C-BE32-E72D297353CC}">
              <c16:uniqueId val="{00000002-E100-41EB-BA15-9647B1D004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00-41EB-BA15-9647B1D004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00-41EB-BA15-9647B1D004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177</c:v>
                </c:pt>
                <c:pt idx="3">
                  <c:v>160</c:v>
                </c:pt>
                <c:pt idx="6">
                  <c:v>142</c:v>
                </c:pt>
                <c:pt idx="9">
                  <c:v>124</c:v>
                </c:pt>
                <c:pt idx="12">
                  <c:v>105</c:v>
                </c:pt>
              </c:numCache>
            </c:numRef>
          </c:val>
          <c:extLst>
            <c:ext xmlns:c16="http://schemas.microsoft.com/office/drawing/2014/chart" uri="{C3380CC4-5D6E-409C-BE32-E72D297353CC}">
              <c16:uniqueId val="{00000005-E100-41EB-BA15-9647B1D004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2776</c:v>
                </c:pt>
                <c:pt idx="3">
                  <c:v>2752</c:v>
                </c:pt>
                <c:pt idx="6">
                  <c:v>2667</c:v>
                </c:pt>
                <c:pt idx="9">
                  <c:v>2653</c:v>
                </c:pt>
                <c:pt idx="12">
                  <c:v>2324</c:v>
                </c:pt>
              </c:numCache>
            </c:numRef>
          </c:val>
          <c:extLst>
            <c:ext xmlns:c16="http://schemas.microsoft.com/office/drawing/2014/chart" uri="{C3380CC4-5D6E-409C-BE32-E72D297353CC}">
              <c16:uniqueId val="{00000006-E100-41EB-BA15-9647B1D004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1572</c:v>
                </c:pt>
                <c:pt idx="3">
                  <c:v>1531</c:v>
                </c:pt>
                <c:pt idx="6">
                  <c:v>1478</c:v>
                </c:pt>
                <c:pt idx="9">
                  <c:v>1340</c:v>
                </c:pt>
                <c:pt idx="12">
                  <c:v>1082</c:v>
                </c:pt>
              </c:numCache>
            </c:numRef>
          </c:val>
          <c:extLst>
            <c:ext xmlns:c16="http://schemas.microsoft.com/office/drawing/2014/chart" uri="{C3380CC4-5D6E-409C-BE32-E72D297353CC}">
              <c16:uniqueId val="{00000007-E100-41EB-BA15-9647B1D004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4982</c:v>
                </c:pt>
                <c:pt idx="3">
                  <c:v>4668</c:v>
                </c:pt>
                <c:pt idx="6">
                  <c:v>4545</c:v>
                </c:pt>
                <c:pt idx="9">
                  <c:v>4407</c:v>
                </c:pt>
                <c:pt idx="12">
                  <c:v>4537</c:v>
                </c:pt>
              </c:numCache>
            </c:numRef>
          </c:val>
          <c:extLst>
            <c:ext xmlns:c16="http://schemas.microsoft.com/office/drawing/2014/chart" uri="{C3380CC4-5D6E-409C-BE32-E72D297353CC}">
              <c16:uniqueId val="{00000008-E100-41EB-BA15-9647B1D004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100-41EB-BA15-9647B1D004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19378</c:v>
                </c:pt>
                <c:pt idx="3">
                  <c:v>19448</c:v>
                </c:pt>
                <c:pt idx="6">
                  <c:v>20735</c:v>
                </c:pt>
                <c:pt idx="9">
                  <c:v>21521</c:v>
                </c:pt>
                <c:pt idx="12">
                  <c:v>22163</c:v>
                </c:pt>
              </c:numCache>
            </c:numRef>
          </c:val>
          <c:extLst>
            <c:ext xmlns:c16="http://schemas.microsoft.com/office/drawing/2014/chart" uri="{C3380CC4-5D6E-409C-BE32-E72D297353CC}">
              <c16:uniqueId val="{0000000A-E100-41EB-BA15-9647B1D004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8129</c:v>
                </c:pt>
                <c:pt idx="2">
                  <c:v>#N/A</c:v>
                </c:pt>
                <c:pt idx="3">
                  <c:v>#N/A</c:v>
                </c:pt>
                <c:pt idx="4">
                  <c:v>6437</c:v>
                </c:pt>
                <c:pt idx="5">
                  <c:v>#N/A</c:v>
                </c:pt>
                <c:pt idx="6">
                  <c:v>#N/A</c:v>
                </c:pt>
                <c:pt idx="7">
                  <c:v>5439</c:v>
                </c:pt>
                <c:pt idx="8">
                  <c:v>#N/A</c:v>
                </c:pt>
                <c:pt idx="9">
                  <c:v>#N/A</c:v>
                </c:pt>
                <c:pt idx="10">
                  <c:v>4521</c:v>
                </c:pt>
                <c:pt idx="11">
                  <c:v>#N/A</c:v>
                </c:pt>
                <c:pt idx="12">
                  <c:v>#N/A</c:v>
                </c:pt>
                <c:pt idx="13">
                  <c:v>3356</c:v>
                </c:pt>
                <c:pt idx="14">
                  <c:v>#N/A</c:v>
                </c:pt>
              </c:numCache>
            </c:numRef>
          </c:val>
          <c:smooth val="0"/>
          <c:extLst>
            <c:ext xmlns:c16="http://schemas.microsoft.com/office/drawing/2014/chart" uri="{C3380CC4-5D6E-409C-BE32-E72D297353CC}">
              <c16:uniqueId val="{0000000B-E100-41EB-BA15-9647B1D004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1547</c:v>
                </c:pt>
                <c:pt idx="1">
                  <c:v>1547</c:v>
                </c:pt>
                <c:pt idx="2">
                  <c:v>1548</c:v>
                </c:pt>
              </c:numCache>
            </c:numRef>
          </c:val>
          <c:extLst>
            <c:ext xmlns:c16="http://schemas.microsoft.com/office/drawing/2014/chart" uri="{C3380CC4-5D6E-409C-BE32-E72D297353CC}">
              <c16:uniqueId val="{00000000-5821-4E85-95B8-8EBB1E6126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120</c:v>
                </c:pt>
                <c:pt idx="1">
                  <c:v>120</c:v>
                </c:pt>
                <c:pt idx="2">
                  <c:v>120</c:v>
                </c:pt>
              </c:numCache>
            </c:numRef>
          </c:val>
          <c:extLst>
            <c:ext xmlns:c16="http://schemas.microsoft.com/office/drawing/2014/chart" uri="{C3380CC4-5D6E-409C-BE32-E72D297353CC}">
              <c16:uniqueId val="{00000001-5821-4E85-95B8-8EBB1E6126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2412</c:v>
                </c:pt>
                <c:pt idx="1">
                  <c:v>3153</c:v>
                </c:pt>
                <c:pt idx="2">
                  <c:v>3016</c:v>
                </c:pt>
              </c:numCache>
            </c:numRef>
          </c:val>
          <c:extLst>
            <c:ext xmlns:c16="http://schemas.microsoft.com/office/drawing/2014/chart" uri="{C3380CC4-5D6E-409C-BE32-E72D297353CC}">
              <c16:uniqueId val="{00000002-5821-4E85-95B8-8EBB1E6126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{D63928B7-C1ED-4258-B6D1-E61741A10669}</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6BE-4B73-8D64-2116C41B451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{26965427-2D7D-45BD-B023-035D02128674}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BE-4B73-8D64-2116C41B451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{58FF4FB2-487F-46C5-A62A-9CFCF6A894A1}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BE-4B73-8D64-2116C41B451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{BB64E020-DCD1-4607-8B68-0467B563D5CB}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BE-4B73-8D64-2116C41B451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{BC3D6566-1125-4FCB-B483-EDFDDD7556A3}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BE-4B73-8D64-2116C41B451A}"/>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{614742D4-46A8-43EA-93D9-F318CADD180E}</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6BE-4B73-8D64-2116C41B451A}"/>
                </c:ext>
              </c:extLst>
            </c:dLbl>
            <c:dLbl>
              <c:idx val="16"/>
              <c:tx>
                <c:strRef>
                  <c:f>[1]公会計指標分析・財政指標組合せ分析表!$CF$50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{0A60E61B-3631-4985-8BAB-BA094E03297E}</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6BE-4B73-8D64-2116C41B451A}"/>
                </c:ext>
              </c:extLst>
            </c:dLbl>
            <c:dLbl>
              <c:idx val="24"/>
              <c:tx>
                <c:strRef>
                  <c:f>[1]公会計指標分析・財政指標組合せ分析表!$CN$50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{5D452F86-4259-46E4-BD51-BEDD48B2FC2E}</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6BE-4B73-8D64-2116C41B451A}"/>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{D570F701-1F1E-42D4-A61C-31A615898F06}</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6BE-4B73-8D64-2116C41B451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58.2</c:v>
                </c:pt>
                <c:pt idx="8">
                  <c:v>59.7</c:v>
                </c:pt>
                <c:pt idx="16">
                  <c:v>61.6</c:v>
                </c:pt>
                <c:pt idx="24">
                  <c:v>60.3</c:v>
                </c:pt>
                <c:pt idx="32">
                  <c:v>61.7</c:v>
                </c:pt>
              </c:numCache>
            </c:numRef>
          </c:xVal>
          <c:yVal>
            <c:numRef>
              <c:f>[1]公会計指標分析・財政指標組合せ分析表!$BP$51:$DC$51</c:f>
              <c:numCache>
                <c:formatCode>General</c:formatCode>
                <c:ptCount val="40"/>
                <c:pt idx="0">
                  <c:v>101.6</c:v>
                </c:pt>
                <c:pt idx="8">
                  <c:v>82.4</c:v>
                </c:pt>
                <c:pt idx="16">
                  <c:v>69</c:v>
                </c:pt>
                <c:pt idx="24">
                  <c:v>57.1</c:v>
                </c:pt>
                <c:pt idx="32">
                  <c:v>41.1</c:v>
                </c:pt>
              </c:numCache>
            </c:numRef>
          </c:yVal>
          <c:smooth val="0"/>
          <c:extLst>
            <c:ext xmlns:c16="http://schemas.microsoft.com/office/drawing/2014/chart" uri="{C3380CC4-5D6E-409C-BE32-E72D297353CC}">
              <c16:uniqueId val="{00000009-36BE-4B73-8D64-2116C41B451A}"/>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{DC8DDD45-D093-4463-94DE-ECA17F060287}</c15:txfldGUID>
                      <c15:f>[1]公会計指標分析・財政指標組合せ分析表!$BP$50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6BE-4B73-8D64-2116C41B451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{A8C43C06-740C-4D3E-9B3B-1EE1CC401F0B}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BE-4B73-8D64-2116C41B451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{E602DC5D-4EC4-41E6-A90A-B58F794C4D17}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BE-4B73-8D64-2116C41B451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{F95F035D-BBA4-4DA7-8C71-5222B57523C4}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BE-4B73-8D64-2116C41B451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{E5D3B16E-5B24-403B-93F2-330E7EFC9110}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BE-4B73-8D64-2116C41B451A}"/>
                </c:ext>
              </c:extLst>
            </c:dLbl>
            <c:dLbl>
              <c:idx val="8"/>
              <c:tx>
                <c:strRef>
                  <c:f>[1]公会計指標分析・財政指標組合せ分析表!$BX$50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{B6A53D0C-5499-460B-AD15-A20496F2B450}</c15:txfldGUID>
                      <c15:f>[1]公会計指標分析・財政指標組合せ分析表!$BX$50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6BE-4B73-8D64-2116C41B451A}"/>
                </c:ext>
              </c:extLst>
            </c:dLbl>
            <c:dLbl>
              <c:idx val="16"/>
              <c:layout>
                <c:manualLayout>
                  <c:x val="-3.0681791375817211E-2"/>
                  <c:y val="-7.9599768531592993E-2"/>
                </c:manualLayout>
              </c:layout>
              <c:tx>
                <c:strRef>
                  <c:f>[1]公会計指標分析・財政指標組合せ分析表!$CF$50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{F3ADEE08-8ED6-4B54-88B9-090E36A29403}</c15:txfldGUID>
                      <c15:f>[1]公会計指標分析・財政指標組合せ分析表!$CF$50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6BE-4B73-8D64-2116C41B451A}"/>
                </c:ext>
              </c:extLst>
            </c:dLbl>
            <c:dLbl>
              <c:idx val="24"/>
              <c:layout>
                <c:manualLayout>
                  <c:x val="-3.3479159743989385E-2"/>
                  <c:y val="-4.9878315680137376E-2"/>
                </c:manualLayout>
              </c:layout>
              <c:tx>
                <c:strRef>
                  <c:f>[1]公会計指標分析・財政指標組合せ分析表!$CN$50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{8E863D6C-D49A-4A90-89CD-C35A1E24559B}</c15:txfldGUID>
                      <c15:f>[1]公会計指標分析・財政指標組合せ分析表!$CN$50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6BE-4B73-8D64-2116C41B451A}"/>
                </c:ext>
              </c:extLst>
            </c:dLbl>
            <c:dLbl>
              <c:idx val="32"/>
              <c:tx>
                <c:strRef>
                  <c:f>[1]公会計指標分析・財政指標組合せ分析表!$CV$50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{036C40BA-CA05-4F1B-9DEA-EFBC7ED774B7}</c15:txfldGUID>
                      <c15:f>[1]公会計指標分析・財政指標組合せ分析表!$CV$50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6BE-4B73-8D64-2116C41B451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58.3</c:v>
                </c:pt>
                <c:pt idx="8">
                  <c:v>59.6</c:v>
                </c:pt>
                <c:pt idx="16">
                  <c:v>60.8</c:v>
                </c:pt>
                <c:pt idx="24">
                  <c:v>61</c:v>
                </c:pt>
                <c:pt idx="32">
                  <c:v>63</c:v>
                </c:pt>
              </c:numCache>
            </c:numRef>
          </c:xVal>
          <c:yVal>
            <c:numRef>
              <c:f>[1]公会計指標分析・財政指標組合せ分析表!$BP$55:$DC$55</c:f>
              <c:numCache>
                <c:formatCode>General</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36BE-4B73-8D64-2116C41B451A}"/>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{AE2019D2-CFA3-4BE2-9025-2325D1D9EDD8}</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55D-411E-9509-ADD564EBD3F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{6A6DF35A-A707-44F7-8653-3D3DAFC2007E}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55D-411E-9509-ADD564EBD3F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{B9AE28A3-82AF-4E7F-8CA5-8F8292F4EEA0}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55D-411E-9509-ADD564EBD3F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{DA4A79F3-5539-43B8-8C73-42CBE7965A11}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55D-411E-9509-ADD564EBD3F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{CBD0C4FE-DDA5-4B02-B32F-76DCEAA08A1A}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55D-411E-9509-ADD564EBD3FA}"/>
                </c:ext>
              </c:extLst>
            </c:dLbl>
            <c:dLbl>
              <c:idx val="8"/>
              <c:tx>
                <c:strRef>
                  <c:f>[1]公会計指標分析・財政指標組合せ分析表!$BX$72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{B8855C97-66F8-447D-AF83-232AF879C101}</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55D-411E-9509-ADD564EBD3FA}"/>
                </c:ext>
              </c:extLst>
            </c:dLbl>
            <c:dLbl>
              <c:idx val="16"/>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{15109781-3D51-427B-8B00-2136E345EB0E}</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55D-411E-9509-ADD564EBD3FA}"/>
                </c:ext>
              </c:extLst>
            </c:dLbl>
            <c:dLbl>
              <c:idx val="24"/>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{604701CE-25E3-499E-AF5C-C392DFA9B526}</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55D-411E-9509-ADD564EBD3FA}"/>
                </c:ext>
              </c:extLst>
            </c:dLbl>
            <c:dLbl>
              <c:idx val="32"/>
              <c:tx>
                <c:strRef>
                  <c:f>[1]公会計指標分析・財政指標組合せ分析表!$CV$72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{CCE77AA7-0809-4647-9018-ABABFD7D9904}</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55D-411E-9509-ADD564EBD3F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7.5</c:v>
                </c:pt>
                <c:pt idx="8">
                  <c:v>7.5</c:v>
                </c:pt>
                <c:pt idx="16">
                  <c:v>7.5</c:v>
                </c:pt>
                <c:pt idx="24">
                  <c:v>7.7</c:v>
                </c:pt>
                <c:pt idx="32">
                  <c:v>7.8</c:v>
                </c:pt>
              </c:numCache>
            </c:numRef>
          </c:xVal>
          <c:yVal>
            <c:numRef>
              <c:f>[1]公会計指標分析・財政指標組合せ分析表!$BP$73:$DC$73</c:f>
              <c:numCache>
                <c:formatCode>General</c:formatCode>
                <c:ptCount val="40"/>
                <c:pt idx="0">
                  <c:v>101.6</c:v>
                </c:pt>
                <c:pt idx="8">
                  <c:v>82.4</c:v>
                </c:pt>
                <c:pt idx="16">
                  <c:v>69</c:v>
                </c:pt>
                <c:pt idx="24">
                  <c:v>57.1</c:v>
                </c:pt>
                <c:pt idx="32">
                  <c:v>41.1</c:v>
                </c:pt>
              </c:numCache>
            </c:numRef>
          </c:yVal>
          <c:smooth val="0"/>
          <c:extLst>
            <c:ext xmlns:c16="http://schemas.microsoft.com/office/drawing/2014/chart" uri="{C3380CC4-5D6E-409C-BE32-E72D297353CC}">
              <c16:uniqueId val="{00000009-655D-411E-9509-ADD564EBD3FA}"/>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{92D3A70F-A1A3-4992-92F6-1D847C3A0A3F}</c15:txfldGUID>
                      <c15:f>[1]公会計指標分析・財政指標組合せ分析表!$BP$72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55D-411E-9509-ADD564EBD3F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{B7D7A17B-49A4-416D-8F03-6CD4164E449A}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55D-411E-9509-ADD564EBD3F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{60A9B311-8567-499D-958C-0A8551F5F67F}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55D-411E-9509-ADD564EBD3F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{446D9843-1040-478E-869D-A223F4F4324B}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55D-411E-9509-ADD564EBD3F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{8A92457E-C2E9-46EC-997E-A22DE11CF0E9}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55D-411E-9509-ADD564EBD3FA}"/>
                </c:ext>
              </c:extLst>
            </c:dLbl>
            <c:dLbl>
              <c:idx val="8"/>
              <c:tx>
                <c:strRef>
                  <c:f>[1]公会計指標分析・財政指標組合せ分析表!$BX$72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{880B1E7C-9B27-4E72-9FB7-11B1818AB920}</c15:txfldGUID>
                      <c15:f>[1]公会計指標分析・財政指標組合せ分析表!$BX$72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55D-411E-9509-ADD564EBD3FA}"/>
                </c:ext>
              </c:extLst>
            </c:dLbl>
            <c:dLbl>
              <c:idx val="16"/>
              <c:layout>
                <c:manualLayout>
                  <c:x val="-3.4502390437331713E-2"/>
                  <c:y val="-6.2416647087793951E-2"/>
                </c:manualLayout>
              </c:layout>
              <c:tx>
                <c:strRef>
                  <c:f>[1]公会計指標分析・財政指標組合せ分析表!$CF$72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{5C7DE6A9-A2FA-41A1-A5F8-9149A5F7023D}</c15:txfldGUID>
                      <c15:f>[1]公会計指標分析・財政指標組合せ分析表!$CF$72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55D-411E-9509-ADD564EBD3FA}"/>
                </c:ext>
              </c:extLst>
            </c:dLbl>
            <c:dLbl>
              <c:idx val="24"/>
              <c:layout>
                <c:manualLayout>
                  <c:x val="-2.87659439068545E-2"/>
                  <c:y val="-6.2416647087793951E-2"/>
                </c:manualLayout>
              </c:layout>
              <c:tx>
                <c:strRef>
                  <c:f>[1]公会計指標分析・財政指標組合せ分析表!$CN$72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{AB158759-61A3-469A-A6F8-0DA628B394DD}</c15:txfldGUID>
                      <c15:f>[1]公会計指標分析・財政指標組合せ分析表!$CN$72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55D-411E-9509-ADD564EBD3FA}"/>
                </c:ext>
              </c:extLst>
            </c:dLbl>
            <c:dLbl>
              <c:idx val="32"/>
              <c:tx>
                <c:strRef>
                  <c:f>[1]公会計指標分析・財政指標組合せ分析表!$CV$72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{DA490409-EA48-4D8E-9B79-E26F0B48BD32}</c15:txfldGUID>
                      <c15:f>[1]公会計指標分析・財政指標組合せ分析表!$CV$72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55D-411E-9509-ADD564EBD3F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10</c:v>
                </c:pt>
                <c:pt idx="8">
                  <c:v>9.8000000000000007</c:v>
                </c:pt>
                <c:pt idx="16">
                  <c:v>9.6</c:v>
                </c:pt>
                <c:pt idx="24">
                  <c:v>9.5</c:v>
                </c:pt>
                <c:pt idx="32">
                  <c:v>9.1999999999999993</c:v>
                </c:pt>
              </c:numCache>
            </c:numRef>
          </c:xVal>
          <c:yVal>
            <c:numRef>
              <c:f>[1]公会計指標分析・財政指標組合せ分析表!$BP$77:$DC$77</c:f>
              <c:numCache>
                <c:formatCode>General</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655D-411E-9509-ADD564EBD3FA}"/>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一般会計等における元利償還金は、一般単独事業債（地域振興施設取得事業▲</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百万円）や過疎対策事業債▲</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百万円等により減少している。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算入公債費等は事業費補正により基準財政需要額に算入された公債費が減少した。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これらのことから、実質公債費率の分子は</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減債基金は、実質公債費比率の算定に用いる満期一括償還地方債の償還の財源として利用していない。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一般会計等に係る地方債の現在高は市営住宅の建設や保育所関係の移転改修等により前年度比</a:t>
          </a:r>
          <a:r>
            <a:rPr kumimoji="1" lang="en-US" altLang="ja-JP" sz="1400">
              <a:latin typeface="ＭＳ ゴシック" pitchFamily="49" charset="-128"/>
              <a:ea typeface="ＭＳ ゴシック" pitchFamily="49" charset="-128"/>
            </a:rPr>
            <a:t>642</a:t>
          </a:r>
          <a:r>
            <a:rPr kumimoji="1" lang="ja-JP" altLang="en-US" sz="1400">
              <a:latin typeface="ＭＳ ゴシック" pitchFamily="49" charset="-128"/>
              <a:ea typeface="ＭＳ ゴシック" pitchFamily="49" charset="-128"/>
            </a:rPr>
            <a:t>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一方、充当可能財源等は基準財政需要額算入見込額が防災行政無線デジタル化事業等により</a:t>
          </a:r>
          <a:r>
            <a:rPr kumimoji="1" lang="en-US" altLang="ja-JP" sz="1400">
              <a:latin typeface="ＭＳ ゴシック" pitchFamily="49" charset="-128"/>
              <a:ea typeface="ＭＳ ゴシック" pitchFamily="49" charset="-128"/>
            </a:rPr>
            <a:t>1,325</a:t>
          </a:r>
          <a:r>
            <a:rPr kumimoji="1" lang="ja-JP" altLang="en-US" sz="1400">
              <a:latin typeface="ＭＳ ゴシック" pitchFamily="49" charset="-128"/>
              <a:ea typeface="ＭＳ ゴシック" pitchFamily="49" charset="-128"/>
            </a:rPr>
            <a:t>百万円増加したことから将来負担比率の分子は</a:t>
          </a:r>
          <a:r>
            <a:rPr kumimoji="1" lang="en-US" altLang="ja-JP" sz="1400">
              <a:latin typeface="ＭＳ ゴシック" pitchFamily="49" charset="-128"/>
              <a:ea typeface="ＭＳ ゴシック" pitchFamily="49" charset="-128"/>
            </a:rPr>
            <a:t>1,165</a:t>
          </a:r>
          <a:r>
            <a:rPr kumimoji="1" lang="ja-JP" altLang="en-US" sz="1400">
              <a:latin typeface="ＭＳ ゴシック" pitchFamily="49" charset="-128"/>
              <a:ea typeface="ＭＳ ゴシック" pitchFamily="49" charset="-128"/>
            </a:rPr>
            <a:t>百万円の減少となった。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地方債の発行にあたっては、交付税の算入割合や後年度の償還状況及び財政状況を勘案しながら計画的な運用に努める。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熊本県阿蘇市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財政調整基金及び減債基金はともに利子を積み立て、取り崩しなし。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その他特定目的基金では、新型コロナウイルス感染症金融対策基金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百万円、ＡＳ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О</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環境共生基金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次阿蘇市総合計画に基づき令和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百万円程度を確保することを目指し、その他特定目的基金については、将来の需要に備えて必要な額を計画的に積み立て、取り崩しできるようにする。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・地域振興基金：地域振興に係るソフト事業に要する財源とする。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・地域情報化基盤整備基金：情報化基盤整備に要する財源とする。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・公共施設管理基金：公共施設管理に要する財源とする。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年熊本地震復興基金：熊本地震の復興事業に要する財源とする。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・教育施設整備基金：教育施設整備に要する財源とする。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百万円を取り崩して地域振興事業（ソフト事業）に充当した。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公共施設管理基金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百万円を取り崩して公共施設整備事業に充当した。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熊本地震復興事業の財源として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百万円を取り崩して復興事業に充当した。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・新型コロナウイルス感染症の影響を受けた農林水産業者や中小企業者に対する経済対策等融資利子補給基金として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・その他の基金については、利子分の積み立てを行った。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・地域振興基金：起債の償還が終了した範囲内で取り崩し、基金の目的である地域振興事業（ソフト事業）に充当する。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地域情報化基盤整備基金：光ネットワーク設備の更新に備え、必要な積み立てと取り崩しを行う。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公共施設管理基金：公共施設の更新、除却、大規模修繕等に備え必要な積み立てと取り崩しを行う。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年熊本地震復興基金：熊本地震の復興事業に要する財源として計画的に取り崩しを行う。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・教育施設整備基金：教育施設の更新、除却、大規模修繕等に備え必要な積み立てと取り崩しを行う。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財政調整基金については、２つの激甚災害（平成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年九州北部豪雨災害、平成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年熊本地震）を経験する中で、災害や緊急事態に予算編成が可能となるように、第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次阿蘇市総合計画において令和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年度を目途に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百万円程度を確保することを目指す。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減債基金については、満期一括償還による起債がないため大きな減少の予定はないが、償還財源として計画的に活用できるようにする。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DF977F7-3316-4539-BBAD-849164E8EB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00FFBB8-FC8D-4A6B-8295-2918F6EB20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113BEBD-97B9-48C9-980B-DD46CE5F0D9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01D3151-D901-41A2-A040-1066B1018B7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9EF25EE-81E5-4215-8968-492BA95B499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1E843E9-6FE2-473F-9D28-6F24BFD363C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EBA4588-E787-487A-9444-31931F733D6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2CE30F9-856C-4A75-A168-BD67333F281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400C95B-4EAE-4897-99BC-FC66BD230D3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9561DDC-6BA2-4FAA-BDCE-CB0BF5B737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261BC78-AA43-4109-A2EF-7B78B469D45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8AC4608-3733-4A9A-9170-07E59E04182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25,484
25,034
376.30
21,827,533
20,490,407
1,093,816
9,725,609
22,163,106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0FCD660-D303-4654-81C7-0DEE001A0E8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E477BE4-D56E-4416-A531-B57E12BB3A8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27C6F3-EAD1-4C87-8410-3E22711105A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8DF6887-90C5-401B-90A3-505B63B2C06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655DACC-4284-494D-AD2E-97DECB1AEE2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CD1C28D-7D39-4106-92D4-B0F875FABD8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F01FD74-BE6C-4B4E-9A35-D1C45FF81B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521E636-47D0-4348-8390-01E10017F58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E41FAC3-7454-40A3-825E-03A864DA9B1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1FD3100-A234-4B9A-A7EC-5E4C4380FD4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7E6886B-3E9F-4B7C-B071-75D26D1C4BA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3C15787-EE62-4497-AEB7-770944CC2E1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0C92E3D-5154-491F-B229-4B6E3CCF990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719BD24-72A6-4F10-AD79-8FCE291EDA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C652945-9D07-41AB-B4B4-8FB3C565B31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DC2250F-6F13-4C14-8D59-7B924192D07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42367CE-23F2-4107-9CCC-AC431BC21D9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4819ABD-2ECF-42B9-8BEB-12FC863033E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F7EF890-23B0-42DA-99DC-A72704BCBD6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B3D1C1F-5BDC-4459-94FE-48C6BADE9B1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04EE1AC-6BA3-4A72-8872-E5B147D3A48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6F0E38F-C788-4759-A706-745A743C2F8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FA8AE8B-A9E5-49EA-A807-563FC3103FE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22F7B11-39E7-48A4-876E-FD991747857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7308358F-A952-4E77-B0D5-CA8D3EA8660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9671621-0933-4249-95A3-5993E7898B5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B667A83-55C6-4941-BDB2-3FBD7F737D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6FD413C-8478-4D47-BFE0-80074036F87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B203ADE-1B2E-4140-BCEB-9956DEE9C1A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5A05F16-BAFF-4D12-A255-FC1E3999B7A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3915D73-B959-4CF4-994A-CF116ECE956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9F62467-DD68-4571-A10C-1159274B3BD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93100B0-CE67-4045-9E85-7EE0B40FA69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339CB7-CC98-49DD-897B-61D8115256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387ABFC-AEFA-4FFC-B9D5-440A06EB93E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R1</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年度にかけて、有形固定資産減価償却率は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増加した。要因としては償却済みの資産である仙酔峡ロープウェイ施設が一般会計に追加されたことが要因として挙げられる。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DC82529-7486-4DFC-9E08-6C37D8A7ACB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FEA4EEE1-D1CC-45AE-8765-2622837446D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24B14B9B-660D-46F5-ABC3-FC94D8743E7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7F76AEF-72B0-4F57-B0EA-F62D9F4C31B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8314DA6D-06AB-4C12-9670-408A792A034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40C7B2D-C8EB-4AB3-A615-3EED730A1FA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FCD6CDD-0F00-48D5-B494-09817BEBF69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5C88598-7262-401A-85F5-77E2D94892F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66501DFA-9F82-4337-9042-A6FE7B1EAD2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D68E04B-3EEB-4273-BB94-F325B6F163A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8CE068C-A6ED-4938-AA2F-388AEEBC745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64671CA2-41D8-46D2-A55B-3C7B5300315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8884B7D9-F7B3-4016-9F10-4D3B783DCB7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0A80D37-7F07-4AA9-A07D-3A9BD26A77F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552BF2B8-06C7-4702-BF26-2D96C8FDF4B3}"/>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21298B8A-307C-4988-BE94-30A727055545}"/>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ADEF6E9B-A6CE-4520-8F44-A2FE02FF390F}"/>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3B2629E4-F554-4F39-8D7E-B8D1B13FD49B}"/>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44A0B356-B582-49AB-9662-72A4DB71E922}"/>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DA238B57-E8AC-4C82-95A7-6E587EB090EF}"/>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AA1C2205-F5D6-4D0A-87A7-E23299375A75}"/>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ABE9A217-5A8E-46D3-897A-F993394F7D6B}"/>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78F88E9A-D09D-4A48-80ED-F0A690E273BF}"/>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99FD855E-5719-46EC-A26D-CBE92271641D}"/>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FBEB3C5E-F92A-443C-BAB2-327B79B63E28}"/>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B5B366F-0E4E-447E-8DD7-0B0988AD930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B567D908-7BAA-4CD8-986E-605946D0C3B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5C9074C-A741-44A5-B4CB-592AA1E58AA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CF027A8-426C-4171-8D08-18B3E072219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CCB926E-DC37-43CF-9FB3-35FAF452D72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58928</xdr:rowOff>
    </xdr:from>
    <xdr:to>
      <xdr:col>23</xdr:col>
      <xdr:colOff>136525</xdr:colOff>
      <xdr:row>29</xdr:row>
      <xdr:rowOff>160528</xdr:rowOff>
    </xdr:to>
    <xdr:sp macro="" textlink="">
      <xdr:nvSpPr>
        <xdr:cNvPr id="79" name="楕円 78">
          <a:extLst>
            <a:ext uri="{FF2B5EF4-FFF2-40B4-BE49-F238E27FC236}">
              <a16:creationId xmlns:a16="http://schemas.microsoft.com/office/drawing/2014/main" id="{64E59597-BA2D-43C4-9D0B-C50989D81164}"/>
            </a:ext>
          </a:extLst>
        </xdr:cNvPr>
        <xdr:cNvSpPr/>
      </xdr:nvSpPr>
      <xdr:spPr>
        <a:xfrm>
          <a:off x="4711700" y="58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81805</xdr:rowOff>
    </xdr:from>
    <xdr:ext cx="405111" cy="259045"/>
    <xdr:sp macro="" textlink="">
      <xdr:nvSpPr>
        <xdr:cNvPr id="80" name="有形固定資産減価償却率該当値テキスト">
          <a:extLst>
            <a:ext uri="{FF2B5EF4-FFF2-40B4-BE49-F238E27FC236}">
              <a16:creationId xmlns:a16="http://schemas.microsoft.com/office/drawing/2014/main" id="{CED9400B-C38D-4448-B717-F8E6883052F3}"/>
            </a:ext>
          </a:extLst>
        </xdr:cNvPr>
        <xdr:cNvSpPr txBox="1"/>
      </xdr:nvSpPr>
      <xdr:spPr>
        <a:xfrm>
          <a:off x="4813300" y="565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28702</xdr:rowOff>
    </xdr:from>
    <xdr:to>
      <xdr:col>19</xdr:col>
      <xdr:colOff>187325</xdr:colOff>
      <xdr:row>29</xdr:row>
      <xdr:rowOff>130302</xdr:rowOff>
    </xdr:to>
    <xdr:sp macro="" textlink="">
      <xdr:nvSpPr>
        <xdr:cNvPr id="81" name="楕円 80">
          <a:extLst>
            <a:ext uri="{FF2B5EF4-FFF2-40B4-BE49-F238E27FC236}">
              <a16:creationId xmlns:a16="http://schemas.microsoft.com/office/drawing/2014/main" id="{0E7B26A5-A52A-4BDC-ACC8-773712F05B10}"/>
            </a:ext>
          </a:extLst>
        </xdr:cNvPr>
        <xdr:cNvSpPr/>
      </xdr:nvSpPr>
      <xdr:spPr>
        <a:xfrm>
          <a:off x="4000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79502</xdr:rowOff>
    </xdr:from>
    <xdr:to>
      <xdr:col>23</xdr:col>
      <xdr:colOff>85725</xdr:colOff>
      <xdr:row>29</xdr:row>
      <xdr:rowOff>109728</xdr:rowOff>
    </xdr:to>
    <xdr:cxnSp macro="">
      <xdr:nvCxnSpPr>
        <xdr:cNvPr id="82" name="直線コネクタ 81">
          <a:extLst>
            <a:ext uri="{FF2B5EF4-FFF2-40B4-BE49-F238E27FC236}">
              <a16:creationId xmlns:a16="http://schemas.microsoft.com/office/drawing/2014/main" id="{C3E671C3-C52D-4AEC-ACE9-B38088A312FD}"/>
            </a:ext>
          </a:extLst>
        </xdr:cNvPr>
        <xdr:cNvCxnSpPr/>
      </xdr:nvCxnSpPr>
      <xdr:spPr>
        <a:xfrm>
          <a:off x="4051300" y="5823077"/>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56769</xdr:rowOff>
    </xdr:from>
    <xdr:to>
      <xdr:col>15</xdr:col>
      <xdr:colOff>187325</xdr:colOff>
      <xdr:row>29</xdr:row>
      <xdr:rowOff>158369</xdr:rowOff>
    </xdr:to>
    <xdr:sp macro="" textlink="">
      <xdr:nvSpPr>
        <xdr:cNvPr id="83" name="楕円 82">
          <a:extLst>
            <a:ext uri="{FF2B5EF4-FFF2-40B4-BE49-F238E27FC236}">
              <a16:creationId xmlns:a16="http://schemas.microsoft.com/office/drawing/2014/main" id="{562386E5-B662-4C40-8FD1-92FC50EAFFC7}"/>
            </a:ext>
          </a:extLst>
        </xdr:cNvPr>
        <xdr:cNvSpPr/>
      </xdr:nvSpPr>
      <xdr:spPr>
        <a:xfrm>
          <a:off x="3238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79502</xdr:rowOff>
    </xdr:from>
    <xdr:to>
      <xdr:col>19</xdr:col>
      <xdr:colOff>136525</xdr:colOff>
      <xdr:row>29</xdr:row>
      <xdr:rowOff>107569</xdr:rowOff>
    </xdr:to>
    <xdr:cxnSp macro="">
      <xdr:nvCxnSpPr>
        <xdr:cNvPr id="84" name="直線コネクタ 83">
          <a:extLst>
            <a:ext uri="{FF2B5EF4-FFF2-40B4-BE49-F238E27FC236}">
              <a16:creationId xmlns:a16="http://schemas.microsoft.com/office/drawing/2014/main" id="{F93A2D6D-99F1-470B-BC8F-DBFA9CE71387}"/>
            </a:ext>
          </a:extLst>
        </xdr:cNvPr>
        <xdr:cNvCxnSpPr/>
      </xdr:nvCxnSpPr>
      <xdr:spPr>
        <a:xfrm flipV="1">
          <a:off x="3289300" y="5823077"/>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15748</xdr:rowOff>
    </xdr:from>
    <xdr:to>
      <xdr:col>11</xdr:col>
      <xdr:colOff>187325</xdr:colOff>
      <xdr:row>29</xdr:row>
      <xdr:rowOff>117348</xdr:rowOff>
    </xdr:to>
    <xdr:sp macro="" textlink="">
      <xdr:nvSpPr>
        <xdr:cNvPr id="85" name="楕円 84">
          <a:extLst>
            <a:ext uri="{FF2B5EF4-FFF2-40B4-BE49-F238E27FC236}">
              <a16:creationId xmlns:a16="http://schemas.microsoft.com/office/drawing/2014/main" id="{E219F4D8-3D1E-4258-BE04-490DE8B05B60}"/>
            </a:ext>
          </a:extLst>
        </xdr:cNvPr>
        <xdr:cNvSpPr/>
      </xdr:nvSpPr>
      <xdr:spPr>
        <a:xfrm>
          <a:off x="2476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66548</xdr:rowOff>
    </xdr:from>
    <xdr:to>
      <xdr:col>15</xdr:col>
      <xdr:colOff>136525</xdr:colOff>
      <xdr:row>29</xdr:row>
      <xdr:rowOff>107569</xdr:rowOff>
    </xdr:to>
    <xdr:cxnSp macro="">
      <xdr:nvCxnSpPr>
        <xdr:cNvPr id="86" name="直線コネクタ 85">
          <a:extLst>
            <a:ext uri="{FF2B5EF4-FFF2-40B4-BE49-F238E27FC236}">
              <a16:creationId xmlns:a16="http://schemas.microsoft.com/office/drawing/2014/main" id="{C0AE6140-933C-4908-8106-CE47E4F66971}"/>
            </a:ext>
          </a:extLst>
        </xdr:cNvPr>
        <xdr:cNvCxnSpPr/>
      </xdr:nvCxnSpPr>
      <xdr:spPr>
        <a:xfrm>
          <a:off x="2527300" y="5810123"/>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154813</xdr:rowOff>
    </xdr:from>
    <xdr:to>
      <xdr:col>7</xdr:col>
      <xdr:colOff>187325</xdr:colOff>
      <xdr:row>29</xdr:row>
      <xdr:rowOff>84963</xdr:rowOff>
    </xdr:to>
    <xdr:sp macro="" textlink="">
      <xdr:nvSpPr>
        <xdr:cNvPr id="87" name="楕円 86">
          <a:extLst>
            <a:ext uri="{FF2B5EF4-FFF2-40B4-BE49-F238E27FC236}">
              <a16:creationId xmlns:a16="http://schemas.microsoft.com/office/drawing/2014/main" id="{F78F3CA9-FD0A-405B-B0BF-D1F2EBBD2949}"/>
            </a:ext>
          </a:extLst>
        </xdr:cNvPr>
        <xdr:cNvSpPr/>
      </xdr:nvSpPr>
      <xdr:spPr>
        <a:xfrm>
          <a:off x="1714500" y="57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34163</xdr:rowOff>
    </xdr:from>
    <xdr:to>
      <xdr:col>11</xdr:col>
      <xdr:colOff>136525</xdr:colOff>
      <xdr:row>29</xdr:row>
      <xdr:rowOff>66548</xdr:rowOff>
    </xdr:to>
    <xdr:cxnSp macro="">
      <xdr:nvCxnSpPr>
        <xdr:cNvPr id="88" name="直線コネクタ 87">
          <a:extLst>
            <a:ext uri="{FF2B5EF4-FFF2-40B4-BE49-F238E27FC236}">
              <a16:creationId xmlns:a16="http://schemas.microsoft.com/office/drawing/2014/main" id="{C224A20F-9BAF-460D-BA18-625BB4734EBD}"/>
            </a:ext>
          </a:extLst>
        </xdr:cNvPr>
        <xdr:cNvCxnSpPr/>
      </xdr:nvCxnSpPr>
      <xdr:spPr>
        <a:xfrm>
          <a:off x="1765300" y="5777738"/>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29D63A75-7161-4805-9C34-55D4BEE5BDFB}"/>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a:extLst>
            <a:ext uri="{FF2B5EF4-FFF2-40B4-BE49-F238E27FC236}">
              <a16:creationId xmlns:a16="http://schemas.microsoft.com/office/drawing/2014/main" id="{B419BB52-75BA-4416-B567-BA009CECC8CC}"/>
            </a:ext>
          </a:extLst>
        </xdr:cNvPr>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a:extLst>
            <a:ext uri="{FF2B5EF4-FFF2-40B4-BE49-F238E27FC236}">
              <a16:creationId xmlns:a16="http://schemas.microsoft.com/office/drawing/2014/main" id="{574A483F-18E8-4C04-AE27-AD7D2AC8A506}"/>
            </a:ext>
          </a:extLst>
        </xdr:cNvPr>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EDFD9C69-1958-427E-86A8-1243B17897CB}"/>
            </a:ext>
          </a:extLst>
        </xdr:cNvPr>
        <xdr:cNvSpPr txBox="1"/>
      </xdr:nvSpPr>
      <xdr:spPr>
        <a:xfrm>
          <a:off x="1562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146829</xdr:rowOff>
    </xdr:from>
    <xdr:ext cx="405111" cy="259045"/>
    <xdr:sp macro="" textlink="">
      <xdr:nvSpPr>
        <xdr:cNvPr id="93" name="n_1mainValue有形固定資産減価償却率">
          <a:extLst>
            <a:ext uri="{FF2B5EF4-FFF2-40B4-BE49-F238E27FC236}">
              <a16:creationId xmlns:a16="http://schemas.microsoft.com/office/drawing/2014/main" id="{86981E55-2703-4477-99E2-25A98F2519C9}"/>
            </a:ext>
          </a:extLst>
        </xdr:cNvPr>
        <xdr:cNvSpPr txBox="1"/>
      </xdr:nvSpPr>
      <xdr:spPr>
        <a:xfrm>
          <a:off x="3836044" y="5547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149496</xdr:rowOff>
    </xdr:from>
    <xdr:ext cx="405111" cy="259045"/>
    <xdr:sp macro="" textlink="">
      <xdr:nvSpPr>
        <xdr:cNvPr id="94" name="n_2mainValue有形固定資産減価償却率">
          <a:extLst>
            <a:ext uri="{FF2B5EF4-FFF2-40B4-BE49-F238E27FC236}">
              <a16:creationId xmlns:a16="http://schemas.microsoft.com/office/drawing/2014/main" id="{13B4F340-4F93-48E7-9DD0-66503B4B1987}"/>
            </a:ext>
          </a:extLst>
        </xdr:cNvPr>
        <xdr:cNvSpPr txBox="1"/>
      </xdr:nvSpPr>
      <xdr:spPr>
        <a:xfrm>
          <a:off x="3086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108475</xdr:rowOff>
    </xdr:from>
    <xdr:ext cx="405111" cy="259045"/>
    <xdr:sp macro="" textlink="">
      <xdr:nvSpPr>
        <xdr:cNvPr id="95" name="n_3mainValue有形固定資産減価償却率">
          <a:extLst>
            <a:ext uri="{FF2B5EF4-FFF2-40B4-BE49-F238E27FC236}">
              <a16:creationId xmlns:a16="http://schemas.microsoft.com/office/drawing/2014/main" id="{2F4ED42D-5B85-407F-9BF4-5CF9668884C0}"/>
            </a:ext>
          </a:extLst>
        </xdr:cNvPr>
        <xdr:cNvSpPr txBox="1"/>
      </xdr:nvSpPr>
      <xdr:spPr>
        <a:xfrm>
          <a:off x="2324744" y="585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101490</xdr:rowOff>
    </xdr:from>
    <xdr:ext cx="405111" cy="259045"/>
    <xdr:sp macro="" textlink="">
      <xdr:nvSpPr>
        <xdr:cNvPr id="96" name="n_4mainValue有形固定資産減価償却率">
          <a:extLst>
            <a:ext uri="{FF2B5EF4-FFF2-40B4-BE49-F238E27FC236}">
              <a16:creationId xmlns:a16="http://schemas.microsoft.com/office/drawing/2014/main" id="{75D59ECA-D7E2-451E-89B0-1C497788250B}"/>
            </a:ext>
          </a:extLst>
        </xdr:cNvPr>
        <xdr:cNvSpPr txBox="1"/>
      </xdr:nvSpPr>
      <xdr:spPr>
        <a:xfrm>
          <a:off x="1562744" y="5502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86520E4-3861-41F1-8C0C-6C2B34FB7FB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12AF10C-58BB-4CF4-BC2F-3C9489718EA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C1A3283C-4DAF-4364-8204-563D1BFF432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[ 881.8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58BAED8-86C4-4B98-B1D5-2534AC787CA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E4C5CB01-1377-43BB-AA43-CD01EAA1BC3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72B7744-D72B-4525-9978-88602B97DFE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8FEFCAAC-3B0E-492E-9D2C-77A421CD93B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BC77523-1308-4FD9-8E00-ADFF7E79859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7989928-9A41-4E08-81C7-B4CD513AE07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28DBCDF2-199C-452C-B80F-B56DAA73A45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861ADD47-CB1D-4318-BC7E-CD1A85679CB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69778CCA-EC87-4AB5-85B9-356C2879AF1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A16C9A3-11E1-48C0-BB1D-C59910A826B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a:t>
          </a:r>
          <a:r>
            <a:rPr kumimoji="1" lang="en-US" altLang="ja-JP" sz="1100">
              <a:latin typeface="ＭＳ Ｐゴシック" panose="020B0600070205080204" pitchFamily="50" charset="-128"/>
              <a:ea typeface="ＭＳ Ｐゴシック" panose="020B0600070205080204" pitchFamily="50" charset="-128"/>
            </a:rPr>
            <a:t>H30</a:t>
          </a:r>
          <a:r>
            <a:rPr kumimoji="1" lang="ja-JP" altLang="en-US" sz="1100">
              <a:latin typeface="ＭＳ Ｐゴシック" panose="020B0600070205080204" pitchFamily="50" charset="-128"/>
              <a:ea typeface="ＭＳ Ｐゴシック" panose="020B0600070205080204" pitchFamily="50" charset="-128"/>
            </a:rPr>
            <a:t>年度から引き続き減少したが、類似団体と比べると高い状態である。</a:t>
          </a:r>
          <a:r>
            <a:rPr kumimoji="1" lang="en-US" altLang="ja-JP" sz="1100">
              <a:latin typeface="ＭＳ Ｐゴシック" panose="020B0600070205080204" pitchFamily="50" charset="-128"/>
              <a:ea typeface="ＭＳ Ｐゴシック" panose="020B0600070205080204" pitchFamily="50" charset="-128"/>
            </a:rPr>
            <a:t>R2</a:t>
          </a:r>
          <a:r>
            <a:rPr kumimoji="1" lang="ja-JP" altLang="en-US" sz="1100">
              <a:latin typeface="ＭＳ Ｐゴシック" panose="020B0600070205080204" pitchFamily="50" charset="-128"/>
              <a:ea typeface="ＭＳ Ｐゴシック" panose="020B0600070205080204" pitchFamily="50" charset="-128"/>
            </a:rPr>
            <a:t>年度に充当可能特定歳入は増加したが、充当可能基金の減少や地方債の残高が増加している事が要因として挙げられる。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起債の新規発行の抑制を推進することで財政運営の健全化に努める。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D6564B9-E96D-4BBF-8251-A7815BEDAB2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33DE9D5D-8249-4942-A8E9-AE993A0E0F3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CD996F2-C422-40F2-B6B2-FB61183C5CE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F5BBE3A3-1EB4-4CDC-AD94-27C4977B157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23DB2A6E-F9BE-48A0-8765-F36599D0B02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8538E26B-0CCE-4CBA-A0F6-92DA50E9FAF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5458BE30-A5EC-414E-A1A2-625BE899E2FD}"/>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424AC53B-088E-482F-B78B-A37678CF868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9B3F8EEE-4FBD-4CA0-899A-481DB2ACCB0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9038983B-1661-4B55-9D3F-22AA2B62DB1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E94F9F91-58D3-4923-8455-47FC5550D57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9A42570A-20AA-4536-ABCE-623053C6B69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E5291685-0AB9-48DE-9671-20EFCF761AB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1CADBC7F-B85A-4BA6-9761-ED17CDE7811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FE213985-C49E-4A1D-BF63-86586D71FF6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9E22607-D962-464A-8E77-2B76F2BEF47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F0AE930-4798-4183-BC35-79EE8F640B1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30C1BAAB-9BFF-4668-9DDE-00738B4473AE}"/>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770AED92-B97C-457A-8D9A-5FA5C108E09E}"/>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9462C17B-9456-4896-B7D7-856674A36ABC}"/>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3456D63D-1BC5-4D81-A461-B5DF8A50AD58}"/>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B2A375C1-AEFD-43F7-8320-B7B6A861D27F}"/>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2" name="債務償還比率平均値テキスト">
          <a:extLst>
            <a:ext uri="{FF2B5EF4-FFF2-40B4-BE49-F238E27FC236}">
              <a16:creationId xmlns:a16="http://schemas.microsoft.com/office/drawing/2014/main" id="{A40B5CD4-3F55-442E-AA3B-FF6D2E912DF1}"/>
            </a:ext>
          </a:extLst>
        </xdr:cNvPr>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3F7A80BA-BAEF-4EC7-922E-7A2F8E985275}"/>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CBFD5242-6CC2-4EBA-8478-6191A503A25A}"/>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A5332E1B-3686-48BB-894A-8BD2F07D536F}"/>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C9740F4D-9D1A-4C20-9EB7-EBE16F8CAAE3}"/>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4CD8512-FF62-4BAF-9005-1B6C8C41F07E}"/>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B05D6B0-3D02-4DD8-B983-DCF7F5B9833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1BF6E12-B149-43C0-817D-58F21E05B29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BDD4F435-A676-4DD3-9BF7-D7194E3E1C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F123B40-7ABC-44F2-BD16-C95C11473E7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F5489B3-043E-4DE4-A3EC-8DE5DBF58D1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30728</xdr:rowOff>
    </xdr:from>
    <xdr:to>
      <xdr:col>76</xdr:col>
      <xdr:colOff>73025</xdr:colOff>
      <xdr:row>31</xdr:row>
      <xdr:rowOff>132328</xdr:rowOff>
    </xdr:to>
    <xdr:sp macro="" textlink="">
      <xdr:nvSpPr>
        <xdr:cNvPr id="143" name="楕円 142">
          <a:extLst>
            <a:ext uri="{FF2B5EF4-FFF2-40B4-BE49-F238E27FC236}">
              <a16:creationId xmlns:a16="http://schemas.microsoft.com/office/drawing/2014/main" id="{675719EE-367B-4BD1-9502-867AE098EDEB}"/>
            </a:ext>
          </a:extLst>
        </xdr:cNvPr>
        <xdr:cNvSpPr/>
      </xdr:nvSpPr>
      <xdr:spPr>
        <a:xfrm>
          <a:off x="14744700" y="611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9155</xdr:rowOff>
    </xdr:from>
    <xdr:ext cx="469744" cy="259045"/>
    <xdr:sp macro="" textlink="">
      <xdr:nvSpPr>
        <xdr:cNvPr id="144" name="債務償還比率該当値テキスト">
          <a:extLst>
            <a:ext uri="{FF2B5EF4-FFF2-40B4-BE49-F238E27FC236}">
              <a16:creationId xmlns:a16="http://schemas.microsoft.com/office/drawing/2014/main" id="{3A2AA0B5-A117-4818-ACBE-6AB1E27F0F8A}"/>
            </a:ext>
          </a:extLst>
        </xdr:cNvPr>
        <xdr:cNvSpPr txBox="1"/>
      </xdr:nvSpPr>
      <xdr:spPr>
        <a:xfrm>
          <a:off x="14846300" y="6095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40289</xdr:rowOff>
    </xdr:from>
    <xdr:to>
      <xdr:col>72</xdr:col>
      <xdr:colOff>123825</xdr:colOff>
      <xdr:row>31</xdr:row>
      <xdr:rowOff>141889</xdr:rowOff>
    </xdr:to>
    <xdr:sp macro="" textlink="">
      <xdr:nvSpPr>
        <xdr:cNvPr id="145" name="楕円 144">
          <a:extLst>
            <a:ext uri="{FF2B5EF4-FFF2-40B4-BE49-F238E27FC236}">
              <a16:creationId xmlns:a16="http://schemas.microsoft.com/office/drawing/2014/main" id="{198F410A-06C2-44B7-AB49-8C9620FED87A}"/>
            </a:ext>
          </a:extLst>
        </xdr:cNvPr>
        <xdr:cNvSpPr/>
      </xdr:nvSpPr>
      <xdr:spPr>
        <a:xfrm>
          <a:off x="14033500" y="612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81528</xdr:rowOff>
    </xdr:from>
    <xdr:to>
      <xdr:col>76</xdr:col>
      <xdr:colOff>22225</xdr:colOff>
      <xdr:row>31</xdr:row>
      <xdr:rowOff>91089</xdr:rowOff>
    </xdr:to>
    <xdr:cxnSp macro="">
      <xdr:nvCxnSpPr>
        <xdr:cNvPr id="146" name="直線コネクタ 145">
          <a:extLst>
            <a:ext uri="{FF2B5EF4-FFF2-40B4-BE49-F238E27FC236}">
              <a16:creationId xmlns:a16="http://schemas.microsoft.com/office/drawing/2014/main" id="{4034EFBD-9A66-4A37-B2FC-1911C5CBD476}"/>
            </a:ext>
          </a:extLst>
        </xdr:cNvPr>
        <xdr:cNvCxnSpPr/>
      </xdr:nvCxnSpPr>
      <xdr:spPr>
        <a:xfrm flipV="1">
          <a:off x="14084300" y="6168003"/>
          <a:ext cx="711200" cy="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91077</xdr:rowOff>
    </xdr:from>
    <xdr:to>
      <xdr:col>68</xdr:col>
      <xdr:colOff>123825</xdr:colOff>
      <xdr:row>32</xdr:row>
      <xdr:rowOff>21227</xdr:rowOff>
    </xdr:to>
    <xdr:sp macro="" textlink="">
      <xdr:nvSpPr>
        <xdr:cNvPr id="147" name="楕円 146">
          <a:extLst>
            <a:ext uri="{FF2B5EF4-FFF2-40B4-BE49-F238E27FC236}">
              <a16:creationId xmlns:a16="http://schemas.microsoft.com/office/drawing/2014/main" id="{7F8831CA-209F-4260-A363-13B4924FFD6A}"/>
            </a:ext>
          </a:extLst>
        </xdr:cNvPr>
        <xdr:cNvSpPr/>
      </xdr:nvSpPr>
      <xdr:spPr>
        <a:xfrm>
          <a:off x="13271500" y="61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91089</xdr:rowOff>
    </xdr:from>
    <xdr:to>
      <xdr:col>72</xdr:col>
      <xdr:colOff>73025</xdr:colOff>
      <xdr:row>31</xdr:row>
      <xdr:rowOff>141877</xdr:rowOff>
    </xdr:to>
    <xdr:cxnSp macro="">
      <xdr:nvCxnSpPr>
        <xdr:cNvPr id="148" name="直線コネクタ 147">
          <a:extLst>
            <a:ext uri="{FF2B5EF4-FFF2-40B4-BE49-F238E27FC236}">
              <a16:creationId xmlns:a16="http://schemas.microsoft.com/office/drawing/2014/main" id="{3F7D5978-0A3C-4ACC-8C16-5DD304112AA9}"/>
            </a:ext>
          </a:extLst>
        </xdr:cNvPr>
        <xdr:cNvCxnSpPr/>
      </xdr:nvCxnSpPr>
      <xdr:spPr>
        <a:xfrm flipV="1">
          <a:off x="13322300" y="6177564"/>
          <a:ext cx="762000" cy="5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5848</xdr:rowOff>
    </xdr:from>
    <xdr:to>
      <xdr:col>64</xdr:col>
      <xdr:colOff>123825</xdr:colOff>
      <xdr:row>31</xdr:row>
      <xdr:rowOff>107448</xdr:rowOff>
    </xdr:to>
    <xdr:sp macro="" textlink="">
      <xdr:nvSpPr>
        <xdr:cNvPr id="149" name="楕円 148">
          <a:extLst>
            <a:ext uri="{FF2B5EF4-FFF2-40B4-BE49-F238E27FC236}">
              <a16:creationId xmlns:a16="http://schemas.microsoft.com/office/drawing/2014/main" id="{09CFB46E-BDD5-4554-9D04-B274D4A77E3A}"/>
            </a:ext>
          </a:extLst>
        </xdr:cNvPr>
        <xdr:cNvSpPr/>
      </xdr:nvSpPr>
      <xdr:spPr>
        <a:xfrm>
          <a:off x="12509500" y="60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56648</xdr:rowOff>
    </xdr:from>
    <xdr:to>
      <xdr:col>68</xdr:col>
      <xdr:colOff>73025</xdr:colOff>
      <xdr:row>31</xdr:row>
      <xdr:rowOff>141877</xdr:rowOff>
    </xdr:to>
    <xdr:cxnSp macro="">
      <xdr:nvCxnSpPr>
        <xdr:cNvPr id="150" name="直線コネクタ 149">
          <a:extLst>
            <a:ext uri="{FF2B5EF4-FFF2-40B4-BE49-F238E27FC236}">
              <a16:creationId xmlns:a16="http://schemas.microsoft.com/office/drawing/2014/main" id="{1B592C19-A227-4E8B-AAB7-EE31468D8C13}"/>
            </a:ext>
          </a:extLst>
        </xdr:cNvPr>
        <xdr:cNvCxnSpPr/>
      </xdr:nvCxnSpPr>
      <xdr:spPr>
        <a:xfrm>
          <a:off x="12560300" y="6143123"/>
          <a:ext cx="762000" cy="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75553</xdr:rowOff>
    </xdr:from>
    <xdr:to>
      <xdr:col>60</xdr:col>
      <xdr:colOff>123825</xdr:colOff>
      <xdr:row>32</xdr:row>
      <xdr:rowOff>5703</xdr:rowOff>
    </xdr:to>
    <xdr:sp macro="" textlink="">
      <xdr:nvSpPr>
        <xdr:cNvPr id="151" name="楕円 150">
          <a:extLst>
            <a:ext uri="{FF2B5EF4-FFF2-40B4-BE49-F238E27FC236}">
              <a16:creationId xmlns:a16="http://schemas.microsoft.com/office/drawing/2014/main" id="{847BE2A0-A28E-44A0-9D94-39E1130D4738}"/>
            </a:ext>
          </a:extLst>
        </xdr:cNvPr>
        <xdr:cNvSpPr/>
      </xdr:nvSpPr>
      <xdr:spPr>
        <a:xfrm>
          <a:off x="11747500" y="616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56648</xdr:rowOff>
    </xdr:from>
    <xdr:to>
      <xdr:col>64</xdr:col>
      <xdr:colOff>73025</xdr:colOff>
      <xdr:row>31</xdr:row>
      <xdr:rowOff>126353</xdr:rowOff>
    </xdr:to>
    <xdr:cxnSp macro="">
      <xdr:nvCxnSpPr>
        <xdr:cNvPr id="152" name="直線コネクタ 151">
          <a:extLst>
            <a:ext uri="{FF2B5EF4-FFF2-40B4-BE49-F238E27FC236}">
              <a16:creationId xmlns:a16="http://schemas.microsoft.com/office/drawing/2014/main" id="{5ABE1651-9035-4544-8963-014DC1F1F575}"/>
            </a:ext>
          </a:extLst>
        </xdr:cNvPr>
        <xdr:cNvCxnSpPr/>
      </xdr:nvCxnSpPr>
      <xdr:spPr>
        <a:xfrm flipV="1">
          <a:off x="11798300" y="6143123"/>
          <a:ext cx="762000" cy="6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3" name="n_1aveValue債務償還比率">
          <a:extLst>
            <a:ext uri="{FF2B5EF4-FFF2-40B4-BE49-F238E27FC236}">
              <a16:creationId xmlns:a16="http://schemas.microsoft.com/office/drawing/2014/main" id="{F1AD7A38-E45D-4846-8CC3-BDD712D801CA}"/>
            </a:ext>
          </a:extLst>
        </xdr:cNvPr>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126406</xdr:rowOff>
    </xdr:from>
    <xdr:ext cx="469744" cy="259045"/>
    <xdr:sp macro="" textlink="">
      <xdr:nvSpPr>
        <xdr:cNvPr id="154" name="n_2aveValue債務償還比率">
          <a:extLst>
            <a:ext uri="{FF2B5EF4-FFF2-40B4-BE49-F238E27FC236}">
              <a16:creationId xmlns:a16="http://schemas.microsoft.com/office/drawing/2014/main" id="{3B6F5182-D51A-423A-B17F-660BFEE909E4}"/>
            </a:ext>
          </a:extLst>
        </xdr:cNvPr>
        <xdr:cNvSpPr txBox="1"/>
      </xdr:nvSpPr>
      <xdr:spPr>
        <a:xfrm>
          <a:off x="130874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115200</xdr:rowOff>
    </xdr:from>
    <xdr:ext cx="469744" cy="259045"/>
    <xdr:sp macro="" textlink="">
      <xdr:nvSpPr>
        <xdr:cNvPr id="155" name="n_3aveValue債務償還比率">
          <a:extLst>
            <a:ext uri="{FF2B5EF4-FFF2-40B4-BE49-F238E27FC236}">
              <a16:creationId xmlns:a16="http://schemas.microsoft.com/office/drawing/2014/main" id="{56EB6414-83D2-4FD7-A520-634857394DAE}"/>
            </a:ext>
          </a:extLst>
        </xdr:cNvPr>
        <xdr:cNvSpPr txBox="1"/>
      </xdr:nvSpPr>
      <xdr:spPr>
        <a:xfrm>
          <a:off x="12325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93816</xdr:rowOff>
    </xdr:from>
    <xdr:ext cx="469744" cy="259045"/>
    <xdr:sp macro="" textlink="">
      <xdr:nvSpPr>
        <xdr:cNvPr id="156" name="n_4aveValue債務償還比率">
          <a:extLst>
            <a:ext uri="{FF2B5EF4-FFF2-40B4-BE49-F238E27FC236}">
              <a16:creationId xmlns:a16="http://schemas.microsoft.com/office/drawing/2014/main" id="{9BD13C5F-9AAF-436B-B124-D68D2FA27A08}"/>
            </a:ext>
          </a:extLst>
        </xdr:cNvPr>
        <xdr:cNvSpPr txBox="1"/>
      </xdr:nvSpPr>
      <xdr:spPr>
        <a:xfrm>
          <a:off x="11563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133016</xdr:rowOff>
    </xdr:from>
    <xdr:ext cx="469744" cy="259045"/>
    <xdr:sp macro="" textlink="">
      <xdr:nvSpPr>
        <xdr:cNvPr id="157" name="n_1mainValue債務償還比率">
          <a:extLst>
            <a:ext uri="{FF2B5EF4-FFF2-40B4-BE49-F238E27FC236}">
              <a16:creationId xmlns:a16="http://schemas.microsoft.com/office/drawing/2014/main" id="{6C60643C-AF33-4C1C-99DD-4493D483754D}"/>
            </a:ext>
          </a:extLst>
        </xdr:cNvPr>
        <xdr:cNvSpPr txBox="1"/>
      </xdr:nvSpPr>
      <xdr:spPr>
        <a:xfrm>
          <a:off x="13836727" y="621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12354</xdr:rowOff>
    </xdr:from>
    <xdr:ext cx="469744" cy="259045"/>
    <xdr:sp macro="" textlink="">
      <xdr:nvSpPr>
        <xdr:cNvPr id="158" name="n_2mainValue債務償還比率">
          <a:extLst>
            <a:ext uri="{FF2B5EF4-FFF2-40B4-BE49-F238E27FC236}">
              <a16:creationId xmlns:a16="http://schemas.microsoft.com/office/drawing/2014/main" id="{D79B1A4A-3F55-4D7E-BA8A-80B99054C005}"/>
            </a:ext>
          </a:extLst>
        </xdr:cNvPr>
        <xdr:cNvSpPr txBox="1"/>
      </xdr:nvSpPr>
      <xdr:spPr>
        <a:xfrm>
          <a:off x="13087427" y="62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98575</xdr:rowOff>
    </xdr:from>
    <xdr:ext cx="469744" cy="259045"/>
    <xdr:sp macro="" textlink="">
      <xdr:nvSpPr>
        <xdr:cNvPr id="159" name="n_3mainValue債務償還比率">
          <a:extLst>
            <a:ext uri="{FF2B5EF4-FFF2-40B4-BE49-F238E27FC236}">
              <a16:creationId xmlns:a16="http://schemas.microsoft.com/office/drawing/2014/main" id="{D16A6B36-EBF4-4B98-B877-F818D7770760}"/>
            </a:ext>
          </a:extLst>
        </xdr:cNvPr>
        <xdr:cNvSpPr txBox="1"/>
      </xdr:nvSpPr>
      <xdr:spPr>
        <a:xfrm>
          <a:off x="12325427" y="618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168280</xdr:rowOff>
    </xdr:from>
    <xdr:ext cx="469744" cy="259045"/>
    <xdr:sp macro="" textlink="">
      <xdr:nvSpPr>
        <xdr:cNvPr id="160" name="n_4mainValue債務償還比率">
          <a:extLst>
            <a:ext uri="{FF2B5EF4-FFF2-40B4-BE49-F238E27FC236}">
              <a16:creationId xmlns:a16="http://schemas.microsoft.com/office/drawing/2014/main" id="{0D8DE442-58E2-480A-A8A4-676D01F17B13}"/>
            </a:ext>
          </a:extLst>
        </xdr:cNvPr>
        <xdr:cNvSpPr txBox="1"/>
      </xdr:nvSpPr>
      <xdr:spPr>
        <a:xfrm>
          <a:off x="11563427" y="625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361F848-6217-4A5A-AA23-75E4D447155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AB22B0D-5CB6-4ED5-8EF8-59A2D6826A5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F7039978-5EBE-4D0D-80AA-4C78164BBD5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CC8EA23-8A54-438B-B341-BD11A0AEBCA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7CC7524-EE4F-414C-B6A1-51E5C37056E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2B88AE8-0C94-46E8-AE83-B5169BC9A4C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E0493E-7703-47E3-861B-6CB95589F5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DC7832-E719-430F-94AB-E77EA08258D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85C2A4-E6CC-42C3-B34F-4709A756600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FDAF0E-7D88-48DC-825F-C9332E6CF87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28BD1A-B277-496A-B155-5C9FF7C8B6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B67C29-A524-494C-8E44-5F9D3F3B00C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BD1381-18A3-4213-83E0-F4A03691068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7CA21B-3201-4A5A-9652-1FB2C736090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AA837C-9FD5-4767-90F1-2603DB02A3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9A405E-E747-4CC7-BE01-E5EA5AB1E5F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25,484
25,034
376.30
21,827,533
20,490,407
1,093,816
9,725,609
22,163,106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A3904E-1949-4A9B-B1F5-04B190E16C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485451-D469-458C-90E6-25DDC5ECA53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2FA059-F734-4ACB-A268-C7A21FE10A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4896381-71F5-41DC-8265-BCEBF118CB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F01D1A-8DF2-44A6-9D4B-E56B9D5AB3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78DB4B8-F356-4955-AC85-4D91BFF7CAC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B91B3E-25F6-4B78-989C-5646589B983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786D14E-206B-4BCC-872A-84209E2DCE5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837D178-7C5D-47E2-874D-D13BE0BDE1A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92A570-9794-4376-9A71-3A963DC7632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17C458F-9243-488D-A1BE-2CE1F073CA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1D2749-125C-4104-91E1-0325CF4662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BD4D7F9-9E9D-4D39-B3F4-1B4DD68351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1D0E1C-C4A7-4B12-A12F-8A1464D296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D490EBD-CD0A-4FAE-941B-01951CE3D0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80659C-7FAE-481D-996E-58BAED2FF4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6D8DE1-1850-4A06-9B0A-E0BDB122C8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A45C7C4-99DF-4E09-BC68-CB46AE39207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2205662-4734-469D-B7EE-1326C787469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B2E1A37-34AC-405C-B6B1-D8627F4825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7CE134-EC13-483D-9372-4960A319191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EC604F-89DE-4659-8E03-403F2443D90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96D5F51-1942-434D-B512-AB2E19E428F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387F79-4E0B-41BE-8EEB-17224E69C0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CCEFA2F-6B27-4386-83DA-9A7D5A50501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16B94F-4A1C-4D05-9350-2C1F086F0E8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F6A49BE-4632-45F2-BE44-2E5CE92B192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800B93-4774-4E00-BACE-685251A635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453413C-2AC0-4BC3-BDB9-0C73AFC08F8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6BB7230-46D3-4355-AE22-DD75AA8C74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C83C2AF-C521-43EC-AF06-D3129D32691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4345B5-2270-4D72-BB8E-84BCCFACBE4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A448BB0-625A-4EFF-88BB-FDECE072A05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6667E7-EA77-4CFF-8893-E5F2869CE285}"/>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F8B8206-5991-44F8-91BF-75416C7CFE2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E565EF3-E3AF-46F7-BC35-478879671D1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A97A6E2-8EAF-4132-A73F-5EEDD13C3FF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EDB0004-AC02-4B5F-ACC4-4AE683029BB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479F808-3719-40F3-9CBB-B787BB60345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2806CF8-FBB9-4B8C-B136-0B103D63CBA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3A88D40-B506-4A0E-B545-126D7772CF5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BD71BE5-276E-4366-BA77-04301CD440B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E4F669B-77F7-41AF-900B-CB38E51E22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30E2640-EEED-4610-B87F-838B255E5FD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539BE5D-BB58-403E-951B-5C9CD721AA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39B68A29-5B10-4C7E-B9A4-FDC775BFBD74}"/>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28F85A00-C4D7-4543-A2C6-9F319D68F424}"/>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AC278619-1690-4ADD-9078-0EA471AF1E41}"/>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5B5CE53E-4B55-4ED7-A471-0A809C5AFD65}"/>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27F1CD45-4754-4414-8CFB-3109768DA83F}"/>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AA0778BD-400A-4C9B-AD21-8BAA5E92428A}"/>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D4F91F81-6C16-45E6-86A7-1DB5A56E5C0A}"/>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44B35D6C-F638-4F28-A755-8C466A68A704}"/>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2C9D3580-1CDF-444A-9EA3-3E5ADEDAB699}"/>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3F24C177-93C8-43CC-8555-E61209A1A7AB}"/>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A1FBAC5A-D4CD-4CBD-A975-3ED106D8CB55}"/>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8755069-B6B0-4E64-946F-94E388AD17F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54870F-2D10-4AA8-B020-424E7014BA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9860E0-C180-4F37-991E-FC863E2D71E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1A684EB-0585-43CE-BFC8-3BBD34CD0C6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6AB367C-89A5-4991-9BB2-50F7B9531C0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a:extLst>
            <a:ext uri="{FF2B5EF4-FFF2-40B4-BE49-F238E27FC236}">
              <a16:creationId xmlns:a16="http://schemas.microsoft.com/office/drawing/2014/main" id="{8DEACED7-A691-479E-A2EF-F75DE7B56DC2}"/>
            </a:ext>
          </a:extLst>
        </xdr:cNvPr>
        <xdr:cNvSpPr/>
      </xdr:nvSpPr>
      <xdr:spPr>
        <a:xfrm>
          <a:off x="4584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id="{C9047E0E-7AF5-41A7-B8A6-46B5099C4885}"/>
            </a:ext>
          </a:extLst>
        </xdr:cNvPr>
        <xdr:cNvSpPr txBox="1"/>
      </xdr:nvSpPr>
      <xdr:spPr>
        <a:xfrm>
          <a:off x="4673600"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153035</xdr:rowOff>
    </xdr:from>
    <xdr:to>
      <xdr:col>20</xdr:col>
      <xdr:colOff>38100</xdr:colOff>
      <xdr:row>38</xdr:row>
      <xdr:rowOff>83185</xdr:rowOff>
    </xdr:to>
    <xdr:sp macro="" textlink="">
      <xdr:nvSpPr>
        <xdr:cNvPr id="75" name="楕円 74">
          <a:extLst>
            <a:ext uri="{FF2B5EF4-FFF2-40B4-BE49-F238E27FC236}">
              <a16:creationId xmlns:a16="http://schemas.microsoft.com/office/drawing/2014/main" id="{8BF451AA-369D-42FB-976A-02EA17941556}"/>
            </a:ext>
          </a:extLst>
        </xdr:cNvPr>
        <xdr:cNvSpPr/>
      </xdr:nvSpPr>
      <xdr:spPr>
        <a:xfrm>
          <a:off x="3746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32385</xdr:rowOff>
    </xdr:from>
    <xdr:to>
      <xdr:col>24</xdr:col>
      <xdr:colOff>63500</xdr:colOff>
      <xdr:row>38</xdr:row>
      <xdr:rowOff>60960</xdr:rowOff>
    </xdr:to>
    <xdr:cxnSp macro="">
      <xdr:nvCxnSpPr>
        <xdr:cNvPr id="76" name="直線コネクタ 75">
          <a:extLst>
            <a:ext uri="{FF2B5EF4-FFF2-40B4-BE49-F238E27FC236}">
              <a16:creationId xmlns:a16="http://schemas.microsoft.com/office/drawing/2014/main" id="{4C0D11E4-7E45-4348-9F6C-06E04A639C46}"/>
            </a:ext>
          </a:extLst>
        </xdr:cNvPr>
        <xdr:cNvCxnSpPr/>
      </xdr:nvCxnSpPr>
      <xdr:spPr>
        <a:xfrm>
          <a:off x="3797300" y="65474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126365</xdr:rowOff>
    </xdr:from>
    <xdr:to>
      <xdr:col>15</xdr:col>
      <xdr:colOff>101600</xdr:colOff>
      <xdr:row>38</xdr:row>
      <xdr:rowOff>56515</xdr:rowOff>
    </xdr:to>
    <xdr:sp macro="" textlink="">
      <xdr:nvSpPr>
        <xdr:cNvPr id="77" name="楕円 76">
          <a:extLst>
            <a:ext uri="{FF2B5EF4-FFF2-40B4-BE49-F238E27FC236}">
              <a16:creationId xmlns:a16="http://schemas.microsoft.com/office/drawing/2014/main" id="{4B3DA53B-DCB4-4A1F-9B9F-CBCA7B1443EB}"/>
            </a:ext>
          </a:extLst>
        </xdr:cNvPr>
        <xdr:cNvSpPr/>
      </xdr:nvSpPr>
      <xdr:spPr>
        <a:xfrm>
          <a:off x="2857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5715</xdr:rowOff>
    </xdr:from>
    <xdr:to>
      <xdr:col>19</xdr:col>
      <xdr:colOff>177800</xdr:colOff>
      <xdr:row>38</xdr:row>
      <xdr:rowOff>32385</xdr:rowOff>
    </xdr:to>
    <xdr:cxnSp macro="">
      <xdr:nvCxnSpPr>
        <xdr:cNvPr id="78" name="直線コネクタ 77">
          <a:extLst>
            <a:ext uri="{FF2B5EF4-FFF2-40B4-BE49-F238E27FC236}">
              <a16:creationId xmlns:a16="http://schemas.microsoft.com/office/drawing/2014/main" id="{B22C0336-FAAB-4C08-BC1B-E2B0F0E223DA}"/>
            </a:ext>
          </a:extLst>
        </xdr:cNvPr>
        <xdr:cNvCxnSpPr/>
      </xdr:nvCxnSpPr>
      <xdr:spPr>
        <a:xfrm>
          <a:off x="2908300" y="65208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90170</xdr:rowOff>
    </xdr:from>
    <xdr:to>
      <xdr:col>10</xdr:col>
      <xdr:colOff>165100</xdr:colOff>
      <xdr:row>38</xdr:row>
      <xdr:rowOff>20320</xdr:rowOff>
    </xdr:to>
    <xdr:sp macro="" textlink="">
      <xdr:nvSpPr>
        <xdr:cNvPr id="79" name="楕円 78">
          <a:extLst>
            <a:ext uri="{FF2B5EF4-FFF2-40B4-BE49-F238E27FC236}">
              <a16:creationId xmlns:a16="http://schemas.microsoft.com/office/drawing/2014/main" id="{55F0E343-E8CB-4B55-BD79-CCA8CA51C60A}"/>
            </a:ext>
          </a:extLst>
        </xdr:cNvPr>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140970</xdr:rowOff>
    </xdr:from>
    <xdr:to>
      <xdr:col>15</xdr:col>
      <xdr:colOff>50800</xdr:colOff>
      <xdr:row>38</xdr:row>
      <xdr:rowOff>5715</xdr:rowOff>
    </xdr:to>
    <xdr:cxnSp macro="">
      <xdr:nvCxnSpPr>
        <xdr:cNvPr id="80" name="直線コネクタ 79">
          <a:extLst>
            <a:ext uri="{FF2B5EF4-FFF2-40B4-BE49-F238E27FC236}">
              <a16:creationId xmlns:a16="http://schemas.microsoft.com/office/drawing/2014/main" id="{4F50CE46-97B8-467A-BE77-FF9E46053E21}"/>
            </a:ext>
          </a:extLst>
        </xdr:cNvPr>
        <xdr:cNvCxnSpPr/>
      </xdr:nvCxnSpPr>
      <xdr:spPr>
        <a:xfrm>
          <a:off x="2019300" y="6484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53975</xdr:rowOff>
    </xdr:from>
    <xdr:to>
      <xdr:col>6</xdr:col>
      <xdr:colOff>38100</xdr:colOff>
      <xdr:row>37</xdr:row>
      <xdr:rowOff>155575</xdr:rowOff>
    </xdr:to>
    <xdr:sp macro="" textlink="">
      <xdr:nvSpPr>
        <xdr:cNvPr id="81" name="楕円 80">
          <a:extLst>
            <a:ext uri="{FF2B5EF4-FFF2-40B4-BE49-F238E27FC236}">
              <a16:creationId xmlns:a16="http://schemas.microsoft.com/office/drawing/2014/main" id="{BCF31C4B-9021-4B2A-A413-18EB675FB625}"/>
            </a:ext>
          </a:extLst>
        </xdr:cNvPr>
        <xdr:cNvSpPr/>
      </xdr:nvSpPr>
      <xdr:spPr>
        <a:xfrm>
          <a:off x="10795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104775</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31143024-B280-435C-90CD-4D3FB212F5F9}"/>
            </a:ext>
          </a:extLst>
        </xdr:cNvPr>
        <xdr:cNvCxnSpPr/>
      </xdr:nvCxnSpPr>
      <xdr:spPr>
        <a:xfrm>
          <a:off x="1130300" y="6448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E1DD2D85-9270-4D75-B6F6-916FFC52CAC1}"/>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a16="http://schemas.microsoft.com/office/drawing/2014/main" id="{F1DD3415-A303-431C-A070-AA373CB94184}"/>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a16="http://schemas.microsoft.com/office/drawing/2014/main" id="{D924BE9F-F415-44D6-8236-FE0323EC0133}"/>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0F06A456-23B9-46C5-A8B7-1D6037DC9C81}"/>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74312</xdr:rowOff>
    </xdr:from>
    <xdr:ext cx="405111" cy="259045"/>
    <xdr:sp macro="" textlink="">
      <xdr:nvSpPr>
        <xdr:cNvPr id="87" name="n_1mainValue【道路】&#10;有形固定資産減価償却率">
          <a:extLst>
            <a:ext uri="{FF2B5EF4-FFF2-40B4-BE49-F238E27FC236}">
              <a16:creationId xmlns:a16="http://schemas.microsoft.com/office/drawing/2014/main" id="{EBC32EAE-0520-4C58-A349-A00E804E8D2D}"/>
            </a:ext>
          </a:extLst>
        </xdr:cNvPr>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47642</xdr:rowOff>
    </xdr:from>
    <xdr:ext cx="405111" cy="259045"/>
    <xdr:sp macro="" textlink="">
      <xdr:nvSpPr>
        <xdr:cNvPr id="88" name="n_2mainValue【道路】&#10;有形固定資産減価償却率">
          <a:extLst>
            <a:ext uri="{FF2B5EF4-FFF2-40B4-BE49-F238E27FC236}">
              <a16:creationId xmlns:a16="http://schemas.microsoft.com/office/drawing/2014/main" id="{26B25FCA-8FD2-496E-9A0A-37A0045BE08D}"/>
            </a:ext>
          </a:extLst>
        </xdr:cNvPr>
        <xdr:cNvSpPr txBox="1"/>
      </xdr:nvSpPr>
      <xdr:spPr>
        <a:xfrm>
          <a:off x="2705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11447</xdr:rowOff>
    </xdr:from>
    <xdr:ext cx="405111" cy="259045"/>
    <xdr:sp macro="" textlink="">
      <xdr:nvSpPr>
        <xdr:cNvPr id="89" name="n_3mainValue【道路】&#10;有形固定資産減価償却率">
          <a:extLst>
            <a:ext uri="{FF2B5EF4-FFF2-40B4-BE49-F238E27FC236}">
              <a16:creationId xmlns:a16="http://schemas.microsoft.com/office/drawing/2014/main" id="{19DAF19B-CA32-4232-AF98-94CE2C26D878}"/>
            </a:ext>
          </a:extLst>
        </xdr:cNvPr>
        <xdr:cNvSpPr txBox="1"/>
      </xdr:nvSpPr>
      <xdr:spPr>
        <a:xfrm>
          <a:off x="1816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367E098E-88EA-485D-B66F-C29B1EFC6333}"/>
            </a:ext>
          </a:extLst>
        </xdr:cNvPr>
        <xdr:cNvSpPr txBox="1"/>
      </xdr:nvSpPr>
      <xdr:spPr>
        <a:xfrm>
          <a:off x="927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036EC3C-6D61-4E63-B91E-F7454386E1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A6EBE84-A909-4FCC-9275-1312B212132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23A877E-7B85-4AC4-9B27-53AD7346C73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2FC5482-0238-430C-820C-D7C57EEFC8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0BD8BD0-8F3E-4370-8774-4363B11245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DCA3D3E-D93B-4762-9AAB-AF2ACC0F59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38C7E14-64CD-4201-AEAE-238C27377AC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E53928-2AE5-4928-A55B-EB11EC805F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2320945-844B-4FF9-86C9-25377BBBB49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8C704AA-F1BD-4AE8-A37D-75EABE90169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40DFA18-1515-4937-A0DE-315398F0ADD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AFCE4ED1-9E84-4B62-A6EB-67802345ED9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2858C80-EC31-404C-91F2-009127481D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CC4B62FB-F13E-4F09-A7C7-AE737DCA182C}"/>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8E54C7DC-43B7-4F06-9768-B8280DC83A2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7C6B65B-16A2-4BB9-B0B2-D1A5664316A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552D8A9-F0A3-43D3-BDED-1EA3CC8137C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428FAC73-B0A4-45FB-B474-2D11AF52084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D66A7C0-AFEA-445E-BE2D-75284783F2F6}"/>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31E4E792-17A5-44BE-B68F-B54EAF1DE7EB}"/>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4498153-F844-4DE4-A65D-EC88E459AFF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2A3DC9F6-2F40-4BCF-877D-C6F1BDEFB1C1}"/>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9B98D18-7CA8-4B66-AE6B-D264311AAA5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20162E5-B42F-4EA6-9589-720B80F440A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7FB88AE-81AA-4B45-A02B-8B7869A8FA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51C56B2A-32AD-414D-ABEA-2288F035E7F9}"/>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16C7532B-A081-401D-9B52-ED4A71BA51E9}"/>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97567426-A775-49FF-BDD6-69BB53DCAD9A}"/>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3DD8E9AD-32D7-4CF1-B587-2DBB1E76D022}"/>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E3DB0FF9-E337-4B0A-90A1-1909798046CB}"/>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F1DB57B7-E01F-46A5-A60A-3E75CAEE620F}"/>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BDEC4A10-245A-4BC0-9B46-A74D8460F1C7}"/>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61FFDBFA-55B3-47BB-9127-BC328E1F0363}"/>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4E737096-C9BF-4760-BB39-52DF0A2E8F28}"/>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D4446036-ABE2-4BBE-99A4-29D5CEBF41C2}"/>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88DD8D9B-D07B-4770-B4FF-4AACC29C6EF1}"/>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DB034B3-FF3B-4C40-9D20-CB8209B8A1C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0A79AB2-7DFD-461E-8766-0E604AC67C3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88A12BF-2F84-4A66-A23C-333621D2984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C8C2574-B291-49B4-89D6-8BF0541B60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7BBD286-CD9E-478A-9A22-11485EA1B5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70140</xdr:rowOff>
    </xdr:from>
    <xdr:to>
      <xdr:col>55</xdr:col>
      <xdr:colOff>50800</xdr:colOff>
      <xdr:row>41</xdr:row>
      <xdr:rowOff>290</xdr:rowOff>
    </xdr:to>
    <xdr:sp macro="" textlink="">
      <xdr:nvSpPr>
        <xdr:cNvPr id="132" name="楕円 131">
          <a:extLst>
            <a:ext uri="{FF2B5EF4-FFF2-40B4-BE49-F238E27FC236}">
              <a16:creationId xmlns:a16="http://schemas.microsoft.com/office/drawing/2014/main" id="{2255C0D9-17A2-4FD6-ADE1-51298253A7CA}"/>
            </a:ext>
          </a:extLst>
        </xdr:cNvPr>
        <xdr:cNvSpPr/>
      </xdr:nvSpPr>
      <xdr:spPr>
        <a:xfrm>
          <a:off x="10426700" y="692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93017</xdr:rowOff>
    </xdr:from>
    <xdr:ext cx="534377" cy="259045"/>
    <xdr:sp macro="" textlink="">
      <xdr:nvSpPr>
        <xdr:cNvPr id="133" name="【道路】&#10;一人当たり延長該当値テキスト">
          <a:extLst>
            <a:ext uri="{FF2B5EF4-FFF2-40B4-BE49-F238E27FC236}">
              <a16:creationId xmlns:a16="http://schemas.microsoft.com/office/drawing/2014/main" id="{8586955D-3F5A-41B3-8D69-4DC63FED6841}"/>
            </a:ext>
          </a:extLst>
        </xdr:cNvPr>
        <xdr:cNvSpPr txBox="1"/>
      </xdr:nvSpPr>
      <xdr:spPr>
        <a:xfrm>
          <a:off x="10515600" y="677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76226</xdr:rowOff>
    </xdr:from>
    <xdr:to>
      <xdr:col>50</xdr:col>
      <xdr:colOff>165100</xdr:colOff>
      <xdr:row>41</xdr:row>
      <xdr:rowOff>6376</xdr:rowOff>
    </xdr:to>
    <xdr:sp macro="" textlink="">
      <xdr:nvSpPr>
        <xdr:cNvPr id="134" name="楕円 133">
          <a:extLst>
            <a:ext uri="{FF2B5EF4-FFF2-40B4-BE49-F238E27FC236}">
              <a16:creationId xmlns:a16="http://schemas.microsoft.com/office/drawing/2014/main" id="{5406A418-F6BE-46D2-B546-4A6FC35B4016}"/>
            </a:ext>
          </a:extLst>
        </xdr:cNvPr>
        <xdr:cNvSpPr/>
      </xdr:nvSpPr>
      <xdr:spPr>
        <a:xfrm>
          <a:off x="9588500" y="69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120940</xdr:rowOff>
    </xdr:from>
    <xdr:to>
      <xdr:col>55</xdr:col>
      <xdr:colOff>0</xdr:colOff>
      <xdr:row>40</xdr:row>
      <xdr:rowOff>127026</xdr:rowOff>
    </xdr:to>
    <xdr:cxnSp macro="">
      <xdr:nvCxnSpPr>
        <xdr:cNvPr id="135" name="直線コネクタ 134">
          <a:extLst>
            <a:ext uri="{FF2B5EF4-FFF2-40B4-BE49-F238E27FC236}">
              <a16:creationId xmlns:a16="http://schemas.microsoft.com/office/drawing/2014/main" id="{8297408B-5BEC-4C5E-8D91-AD32147C5F12}"/>
            </a:ext>
          </a:extLst>
        </xdr:cNvPr>
        <xdr:cNvCxnSpPr/>
      </xdr:nvCxnSpPr>
      <xdr:spPr>
        <a:xfrm flipV="1">
          <a:off x="9639300" y="6978940"/>
          <a:ext cx="838200" cy="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22722</xdr:rowOff>
    </xdr:from>
    <xdr:to>
      <xdr:col>46</xdr:col>
      <xdr:colOff>38100</xdr:colOff>
      <xdr:row>40</xdr:row>
      <xdr:rowOff>124322</xdr:rowOff>
    </xdr:to>
    <xdr:sp macro="" textlink="">
      <xdr:nvSpPr>
        <xdr:cNvPr id="136" name="楕円 135">
          <a:extLst>
            <a:ext uri="{FF2B5EF4-FFF2-40B4-BE49-F238E27FC236}">
              <a16:creationId xmlns:a16="http://schemas.microsoft.com/office/drawing/2014/main" id="{CF1D22E8-148F-422E-A26D-FDE6FA0F2BF9}"/>
            </a:ext>
          </a:extLst>
        </xdr:cNvPr>
        <xdr:cNvSpPr/>
      </xdr:nvSpPr>
      <xdr:spPr>
        <a:xfrm>
          <a:off x="8699500" y="68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73522</xdr:rowOff>
    </xdr:from>
    <xdr:to>
      <xdr:col>50</xdr:col>
      <xdr:colOff>114300</xdr:colOff>
      <xdr:row>40</xdr:row>
      <xdr:rowOff>127026</xdr:rowOff>
    </xdr:to>
    <xdr:cxnSp macro="">
      <xdr:nvCxnSpPr>
        <xdr:cNvPr id="137" name="直線コネクタ 136">
          <a:extLst>
            <a:ext uri="{FF2B5EF4-FFF2-40B4-BE49-F238E27FC236}">
              <a16:creationId xmlns:a16="http://schemas.microsoft.com/office/drawing/2014/main" id="{1C28841E-FDBB-4B79-B721-B131D25D1298}"/>
            </a:ext>
          </a:extLst>
        </xdr:cNvPr>
        <xdr:cNvCxnSpPr/>
      </xdr:nvCxnSpPr>
      <xdr:spPr>
        <a:xfrm>
          <a:off x="8750300" y="6931522"/>
          <a:ext cx="889000" cy="5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27457</xdr:rowOff>
    </xdr:from>
    <xdr:to>
      <xdr:col>41</xdr:col>
      <xdr:colOff>101600</xdr:colOff>
      <xdr:row>40</xdr:row>
      <xdr:rowOff>129057</xdr:rowOff>
    </xdr:to>
    <xdr:sp macro="" textlink="">
      <xdr:nvSpPr>
        <xdr:cNvPr id="138" name="楕円 137">
          <a:extLst>
            <a:ext uri="{FF2B5EF4-FFF2-40B4-BE49-F238E27FC236}">
              <a16:creationId xmlns:a16="http://schemas.microsoft.com/office/drawing/2014/main" id="{64618BC4-B2F4-4265-8B82-1C831E28EA0B}"/>
            </a:ext>
          </a:extLst>
        </xdr:cNvPr>
        <xdr:cNvSpPr/>
      </xdr:nvSpPr>
      <xdr:spPr>
        <a:xfrm>
          <a:off x="7810500" y="68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73522</xdr:rowOff>
    </xdr:from>
    <xdr:to>
      <xdr:col>45</xdr:col>
      <xdr:colOff>177800</xdr:colOff>
      <xdr:row>40</xdr:row>
      <xdr:rowOff>78257</xdr:rowOff>
    </xdr:to>
    <xdr:cxnSp macro="">
      <xdr:nvCxnSpPr>
        <xdr:cNvPr id="139" name="直線コネクタ 138">
          <a:extLst>
            <a:ext uri="{FF2B5EF4-FFF2-40B4-BE49-F238E27FC236}">
              <a16:creationId xmlns:a16="http://schemas.microsoft.com/office/drawing/2014/main" id="{1373634C-91AA-48F9-9379-E706185DFBE6}"/>
            </a:ext>
          </a:extLst>
        </xdr:cNvPr>
        <xdr:cNvCxnSpPr/>
      </xdr:nvCxnSpPr>
      <xdr:spPr>
        <a:xfrm flipV="1">
          <a:off x="7861300" y="6931522"/>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33347</xdr:rowOff>
    </xdr:from>
    <xdr:to>
      <xdr:col>36</xdr:col>
      <xdr:colOff>165100</xdr:colOff>
      <xdr:row>40</xdr:row>
      <xdr:rowOff>134947</xdr:rowOff>
    </xdr:to>
    <xdr:sp macro="" textlink="">
      <xdr:nvSpPr>
        <xdr:cNvPr id="140" name="楕円 139">
          <a:extLst>
            <a:ext uri="{FF2B5EF4-FFF2-40B4-BE49-F238E27FC236}">
              <a16:creationId xmlns:a16="http://schemas.microsoft.com/office/drawing/2014/main" id="{00DBC86F-A3BD-4247-B709-8F0C348AAFB5}"/>
            </a:ext>
          </a:extLst>
        </xdr:cNvPr>
        <xdr:cNvSpPr/>
      </xdr:nvSpPr>
      <xdr:spPr>
        <a:xfrm>
          <a:off x="6921500" y="689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78257</xdr:rowOff>
    </xdr:from>
    <xdr:to>
      <xdr:col>41</xdr:col>
      <xdr:colOff>50800</xdr:colOff>
      <xdr:row>40</xdr:row>
      <xdr:rowOff>84147</xdr:rowOff>
    </xdr:to>
    <xdr:cxnSp macro="">
      <xdr:nvCxnSpPr>
        <xdr:cNvPr id="141" name="直線コネクタ 140">
          <a:extLst>
            <a:ext uri="{FF2B5EF4-FFF2-40B4-BE49-F238E27FC236}">
              <a16:creationId xmlns:a16="http://schemas.microsoft.com/office/drawing/2014/main" id="{5ADD81F1-A703-460A-B12B-8F3DC0E6B560}"/>
            </a:ext>
          </a:extLst>
        </xdr:cNvPr>
        <xdr:cNvCxnSpPr/>
      </xdr:nvCxnSpPr>
      <xdr:spPr>
        <a:xfrm flipV="1">
          <a:off x="6972300" y="6936257"/>
          <a:ext cx="8890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A4785E5A-1C1F-4FA7-8181-C3DE4A9081B7}"/>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D998CC2A-6ED1-43D5-9E21-E9E9CED221B9}"/>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A9D55938-FEC1-45EA-B660-DE451370DAEC}"/>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880A78A8-F530-4B84-8A43-CD5E35E4E32A}"/>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22903</xdr:rowOff>
    </xdr:from>
    <xdr:ext cx="534377" cy="259045"/>
    <xdr:sp macro="" textlink="">
      <xdr:nvSpPr>
        <xdr:cNvPr id="146" name="n_1mainValue【道路】&#10;一人当たり延長">
          <a:extLst>
            <a:ext uri="{FF2B5EF4-FFF2-40B4-BE49-F238E27FC236}">
              <a16:creationId xmlns:a16="http://schemas.microsoft.com/office/drawing/2014/main" id="{3DB317AC-7B54-493F-985A-F134B80CBD5D}"/>
            </a:ext>
          </a:extLst>
        </xdr:cNvPr>
        <xdr:cNvSpPr txBox="1"/>
      </xdr:nvSpPr>
      <xdr:spPr>
        <a:xfrm>
          <a:off x="9359411" y="67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140849</xdr:rowOff>
    </xdr:from>
    <xdr:ext cx="534377" cy="259045"/>
    <xdr:sp macro="" textlink="">
      <xdr:nvSpPr>
        <xdr:cNvPr id="147" name="n_2mainValue【道路】&#10;一人当たり延長">
          <a:extLst>
            <a:ext uri="{FF2B5EF4-FFF2-40B4-BE49-F238E27FC236}">
              <a16:creationId xmlns:a16="http://schemas.microsoft.com/office/drawing/2014/main" id="{CB2AFD34-F340-490B-A542-6F5500690CC9}"/>
            </a:ext>
          </a:extLst>
        </xdr:cNvPr>
        <xdr:cNvSpPr txBox="1"/>
      </xdr:nvSpPr>
      <xdr:spPr>
        <a:xfrm>
          <a:off x="8483111" y="66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145584</xdr:rowOff>
    </xdr:from>
    <xdr:ext cx="534377" cy="259045"/>
    <xdr:sp macro="" textlink="">
      <xdr:nvSpPr>
        <xdr:cNvPr id="148" name="n_3mainValue【道路】&#10;一人当たり延長">
          <a:extLst>
            <a:ext uri="{FF2B5EF4-FFF2-40B4-BE49-F238E27FC236}">
              <a16:creationId xmlns:a16="http://schemas.microsoft.com/office/drawing/2014/main" id="{19E99B3A-31A0-4D00-A9D6-AB4109AC478C}"/>
            </a:ext>
          </a:extLst>
        </xdr:cNvPr>
        <xdr:cNvSpPr txBox="1"/>
      </xdr:nvSpPr>
      <xdr:spPr>
        <a:xfrm>
          <a:off x="7594111" y="666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151474</xdr:rowOff>
    </xdr:from>
    <xdr:ext cx="534377" cy="259045"/>
    <xdr:sp macro="" textlink="">
      <xdr:nvSpPr>
        <xdr:cNvPr id="149" name="n_4mainValue【道路】&#10;一人当たり延長">
          <a:extLst>
            <a:ext uri="{FF2B5EF4-FFF2-40B4-BE49-F238E27FC236}">
              <a16:creationId xmlns:a16="http://schemas.microsoft.com/office/drawing/2014/main" id="{2B34DD9B-EE23-46AA-BB3E-A6FD470BABA7}"/>
            </a:ext>
          </a:extLst>
        </xdr:cNvPr>
        <xdr:cNvSpPr txBox="1"/>
      </xdr:nvSpPr>
      <xdr:spPr>
        <a:xfrm>
          <a:off x="6705111" y="666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C7DB7E87-7E3B-4069-8856-36E25AE3766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8B872A6-B947-400A-A908-90C7B1300D2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911667B-D0EF-43BF-885F-4A99F01CBC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0A5BF11-9540-46AE-BA92-9543CF5B88D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29CF9D0-5372-418D-91A3-A359F1DC4CD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7AB11C5-ED32-4013-A4D3-64FF743A47E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63261EA4-3EBD-4E39-BB01-9C795FB01D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C9F95989-936A-48E4-82CF-ED95506C822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8BE6E57-6BB0-4AD1-9A78-DB5DC5398E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F804DF6D-70FD-4FB5-8453-48FD59EF5D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6171BF0-FBE8-46BD-95C3-EB825D5DFE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4881D39-4257-4C0F-AF61-4E6434027B2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ED99AC70-971D-4A26-9EFF-1C186D313F6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F297A85F-D300-4418-A6E2-C498EC517C6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CF02235A-4D8E-45D1-87A0-BD1CDB7EDFA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5FEDAD3-6D25-42BE-8294-CFBF68883B2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C4CF6A3B-7886-4C75-B75C-2C336620566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D057583B-DEBC-4F15-BEC1-6AA00688AC1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59FB432-5FA3-4887-B1E8-4CAA100AADF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9567364B-B280-491D-A404-10A0D8BEA4B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1A7BB414-1D5D-4E38-852F-B235E2A5AAB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21B6361-B873-4BE6-9AF3-7CCB0DABEA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65C1A4B-82B1-46B8-B3AC-73308176D42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D76BD273-877C-486C-8E74-EC4297B60F53}"/>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44A0935E-A938-4555-A63F-06A41B563BB3}"/>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EB5FDE0E-C8C8-481C-9B39-3FC67D1F5719}"/>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4AAF612-DDDD-47DE-828E-A2B771939044}"/>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2C90D60C-B217-4176-BA65-3FBEA0ADC644}"/>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7A58509-B265-4C3B-988A-964AD3D7E37B}"/>
            </a:ext>
          </a:extLst>
        </xdr:cNvPr>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EE95C6BC-BE01-4C11-8B07-92FB1DBD6DA4}"/>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24A8BD9D-FE1C-4634-BFB7-2D001794C1C7}"/>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43AEA212-4442-4496-B653-EA8F7F42485E}"/>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AD8F5901-A958-461C-91AA-A2F09705A417}"/>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4896EB2B-FE33-46EB-A517-7117E8B000E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D368657-7351-466F-B8C3-56318E5253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298965F-805D-47DE-B185-0E0335D7B18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5B37C38-B8E8-42FF-B790-7DF199D36D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CA33F7D-4C59-4F57-8484-7B43BAB07A4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74E82C7-D223-43A8-B747-511F5A29F6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107315</xdr:rowOff>
    </xdr:from>
    <xdr:to>
      <xdr:col>24</xdr:col>
      <xdr:colOff>114300</xdr:colOff>
      <xdr:row>62</xdr:row>
      <xdr:rowOff>37465</xdr:rowOff>
    </xdr:to>
    <xdr:sp macro="" textlink="">
      <xdr:nvSpPr>
        <xdr:cNvPr id="189" name="楕円 188">
          <a:extLst>
            <a:ext uri="{FF2B5EF4-FFF2-40B4-BE49-F238E27FC236}">
              <a16:creationId xmlns:a16="http://schemas.microsoft.com/office/drawing/2014/main" id="{CB4DC20C-A713-490A-921C-25DA219E5C9A}"/>
            </a:ext>
          </a:extLst>
        </xdr:cNvPr>
        <xdr:cNvSpPr/>
      </xdr:nvSpPr>
      <xdr:spPr>
        <a:xfrm>
          <a:off x="4584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130192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C934C92B-F016-47B2-AEAF-69F0DFF462E8}"/>
            </a:ext>
          </a:extLst>
        </xdr:cNvPr>
        <xdr:cNvSpPr txBox="1"/>
      </xdr:nvSpPr>
      <xdr:spPr>
        <a:xfrm>
          <a:off x="4673600" y="1041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93980</xdr:rowOff>
    </xdr:from>
    <xdr:to>
      <xdr:col>20</xdr:col>
      <xdr:colOff>38100</xdr:colOff>
      <xdr:row>62</xdr:row>
      <xdr:rowOff>24130</xdr:rowOff>
    </xdr:to>
    <xdr:sp macro="" textlink="">
      <xdr:nvSpPr>
        <xdr:cNvPr id="191" name="楕円 190">
          <a:extLst>
            <a:ext uri="{FF2B5EF4-FFF2-40B4-BE49-F238E27FC236}">
              <a16:creationId xmlns:a16="http://schemas.microsoft.com/office/drawing/2014/main" id="{043B736B-117C-49B6-8545-7CC5A46D3D37}"/>
            </a:ext>
          </a:extLst>
        </xdr:cNvPr>
        <xdr:cNvSpPr/>
      </xdr:nvSpPr>
      <xdr:spPr>
        <a:xfrm>
          <a:off x="3746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144780</xdr:rowOff>
    </xdr:from>
    <xdr:to>
      <xdr:col>24</xdr:col>
      <xdr:colOff>63500</xdr:colOff>
      <xdr:row>61</xdr:row>
      <xdr:rowOff>158115</xdr:rowOff>
    </xdr:to>
    <xdr:cxnSp macro="">
      <xdr:nvCxnSpPr>
        <xdr:cNvPr id="192" name="直線コネクタ 191">
          <a:extLst>
            <a:ext uri="{FF2B5EF4-FFF2-40B4-BE49-F238E27FC236}">
              <a16:creationId xmlns:a16="http://schemas.microsoft.com/office/drawing/2014/main" id="{522CAA12-44DE-4756-8E46-2FDF480B77CE}"/>
            </a:ext>
          </a:extLst>
        </xdr:cNvPr>
        <xdr:cNvCxnSpPr/>
      </xdr:nvCxnSpPr>
      <xdr:spPr>
        <a:xfrm>
          <a:off x="3797300" y="1060323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67310</xdr:rowOff>
    </xdr:from>
    <xdr:to>
      <xdr:col>15</xdr:col>
      <xdr:colOff>101600</xdr:colOff>
      <xdr:row>61</xdr:row>
      <xdr:rowOff>168910</xdr:rowOff>
    </xdr:to>
    <xdr:sp macro="" textlink="">
      <xdr:nvSpPr>
        <xdr:cNvPr id="193" name="楕円 192">
          <a:extLst>
            <a:ext uri="{FF2B5EF4-FFF2-40B4-BE49-F238E27FC236}">
              <a16:creationId xmlns:a16="http://schemas.microsoft.com/office/drawing/2014/main" id="{F1AAFE4C-BA2A-4680-8E79-3BA7AB6AD875}"/>
            </a:ext>
          </a:extLst>
        </xdr:cNvPr>
        <xdr:cNvSpPr/>
      </xdr:nvSpPr>
      <xdr:spPr>
        <a:xfrm>
          <a:off x="2857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118110</xdr:rowOff>
    </xdr:from>
    <xdr:to>
      <xdr:col>19</xdr:col>
      <xdr:colOff>177800</xdr:colOff>
      <xdr:row>61</xdr:row>
      <xdr:rowOff>144780</xdr:rowOff>
    </xdr:to>
    <xdr:cxnSp macro="">
      <xdr:nvCxnSpPr>
        <xdr:cNvPr id="194" name="直線コネクタ 193">
          <a:extLst>
            <a:ext uri="{FF2B5EF4-FFF2-40B4-BE49-F238E27FC236}">
              <a16:creationId xmlns:a16="http://schemas.microsoft.com/office/drawing/2014/main" id="{80B22400-5CF2-4061-ABF2-F79CE84213DF}"/>
            </a:ext>
          </a:extLst>
        </xdr:cNvPr>
        <xdr:cNvCxnSpPr/>
      </xdr:nvCxnSpPr>
      <xdr:spPr>
        <a:xfrm>
          <a:off x="2908300" y="105765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36830</xdr:rowOff>
    </xdr:from>
    <xdr:to>
      <xdr:col>10</xdr:col>
      <xdr:colOff>165100</xdr:colOff>
      <xdr:row>61</xdr:row>
      <xdr:rowOff>138430</xdr:rowOff>
    </xdr:to>
    <xdr:sp macro="" textlink="">
      <xdr:nvSpPr>
        <xdr:cNvPr id="195" name="楕円 194">
          <a:extLst>
            <a:ext uri="{FF2B5EF4-FFF2-40B4-BE49-F238E27FC236}">
              <a16:creationId xmlns:a16="http://schemas.microsoft.com/office/drawing/2014/main" id="{E02BD2D7-0153-4F51-A78A-45E343A99B89}"/>
            </a:ext>
          </a:extLst>
        </xdr:cNvPr>
        <xdr:cNvSpPr/>
      </xdr:nvSpPr>
      <xdr:spPr>
        <a:xfrm>
          <a:off x="1968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87630</xdr:rowOff>
    </xdr:from>
    <xdr:to>
      <xdr:col>15</xdr:col>
      <xdr:colOff>50800</xdr:colOff>
      <xdr:row>61</xdr:row>
      <xdr:rowOff>118110</xdr:rowOff>
    </xdr:to>
    <xdr:cxnSp macro="">
      <xdr:nvCxnSpPr>
        <xdr:cNvPr id="196" name="直線コネクタ 195">
          <a:extLst>
            <a:ext uri="{FF2B5EF4-FFF2-40B4-BE49-F238E27FC236}">
              <a16:creationId xmlns:a16="http://schemas.microsoft.com/office/drawing/2014/main" id="{04FCFDEA-B7EB-4C12-8E47-C23B3F03F077}"/>
            </a:ext>
          </a:extLst>
        </xdr:cNvPr>
        <xdr:cNvCxnSpPr/>
      </xdr:nvCxnSpPr>
      <xdr:spPr>
        <a:xfrm>
          <a:off x="2019300" y="10546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7" name="楕円 196">
          <a:extLst>
            <a:ext uri="{FF2B5EF4-FFF2-40B4-BE49-F238E27FC236}">
              <a16:creationId xmlns:a16="http://schemas.microsoft.com/office/drawing/2014/main" id="{2B478EC8-0A91-47B2-A146-A569F446AAD2}"/>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87630</xdr:rowOff>
    </xdr:to>
    <xdr:cxnSp macro="">
      <xdr:nvCxnSpPr>
        <xdr:cNvPr id="198" name="直線コネクタ 197">
          <a:extLst>
            <a:ext uri="{FF2B5EF4-FFF2-40B4-BE49-F238E27FC236}">
              <a16:creationId xmlns:a16="http://schemas.microsoft.com/office/drawing/2014/main" id="{D7FA60A7-C9F8-4A8F-A134-1A0B327B4948}"/>
            </a:ext>
          </a:extLst>
        </xdr:cNvPr>
        <xdr:cNvCxnSpPr/>
      </xdr:nvCxnSpPr>
      <xdr:spPr>
        <a:xfrm>
          <a:off x="1130300" y="1051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6CF8B2A-D696-4C8A-ADFA-B68D7517D70F}"/>
            </a:ext>
          </a:extLst>
        </xdr:cNvPr>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8C628BA2-7283-4D6F-B76B-821E1A172429}"/>
            </a:ext>
          </a:extLst>
        </xdr:cNvPr>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22E5075-29E2-40CF-8E5C-C00E65F389DA}"/>
            </a:ext>
          </a:extLst>
        </xdr:cNvPr>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5E178DB-D5F7-421C-9823-F1D92DECCB67}"/>
            </a:ext>
          </a:extLst>
        </xdr:cNvPr>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40657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D92420D-997C-467B-BF6C-8C7CF00F942C}"/>
            </a:ext>
          </a:extLst>
        </xdr:cNvPr>
        <xdr:cNvSpPr txBox="1"/>
      </xdr:nvSpPr>
      <xdr:spPr>
        <a:xfrm>
          <a:off x="35820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13987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45C1303-0EDA-47F3-8DD7-98F66382C153}"/>
            </a:ext>
          </a:extLst>
        </xdr:cNvPr>
        <xdr:cNvSpPr txBox="1"/>
      </xdr:nvSpPr>
      <xdr:spPr>
        <a:xfrm>
          <a:off x="2705744" y="10300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154957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68F62B2-6797-4F80-8A9C-8CA0A59ECF39}"/>
            </a:ext>
          </a:extLst>
        </xdr:cNvPr>
        <xdr:cNvSpPr txBox="1"/>
      </xdr:nvSpPr>
      <xdr:spPr>
        <a:xfrm>
          <a:off x="1816744"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295741C-7FE1-4771-8438-4D233AFDE284}"/>
            </a:ext>
          </a:extLst>
        </xdr:cNvPr>
        <xdr:cNvSpPr txBox="1"/>
      </xdr:nvSpPr>
      <xdr:spPr>
        <a:xfrm>
          <a:off x="9277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BE83224-006F-4162-95AE-785966C5536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F7C7892-6908-486C-B685-87F00095D4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B1C08D0-2A20-4B80-9D60-8E4FB7E610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9466AD8-1CCA-40A6-950E-99E99FA779E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61F3665-6E4C-4872-96F3-4B37543350B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CC1B079-F7A5-4CA0-9351-5CA3FFF9EFF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BAC23A2-CAF3-4F1D-B508-539CD70CB4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76CE83F-8269-4E83-86F9-AEDFE0FC3B9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B3C9820-3A6B-476B-B4DF-956B60FD7F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5EB0C72-BF83-405B-8205-8A8342EA7E9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CA89CF7-82C0-49E9-904B-F8E16D8D30D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6CBA316D-8C2B-4250-9A26-47D8AAC002E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C013073-E3F1-47CC-9904-E7A2DEFEE3D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808CDB5-AC11-4B8C-B431-FC2B7A233E73}"/>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23D7062E-A33E-4B10-9FC1-34F870C977E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67875341-19AE-47CC-938E-B0E1F23549B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7A420C7-45B3-4C27-8926-D4FBE3DD86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1CD50154-2703-4E42-BD06-F646A15F594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41A47B1-BDCB-42EA-8EFC-65FA7D1911E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DCA12586-EA5F-459F-ABFD-C54E2CDF725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978E13F-1E54-49C7-AFA7-1A155CDF329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D5DEC87-E00E-4B0D-A21D-25B6B37435D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B8E1721-9303-4D1A-94DC-39340589D9D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6F216E75-B160-4218-AE21-A17611830E59}"/>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1330AE43-2047-4B86-BD48-497BFB647076}"/>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313D35BB-BB20-4419-804E-64714010858D}"/>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67B1874-26A6-4605-9356-11CFF62933DD}"/>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53D3063F-FD70-49EC-99F8-A6EA2B78863C}"/>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9CB968C-9BAE-43F7-AB5C-1FF03F938AD5}"/>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D9458ACE-9894-46AE-8E2D-20178083DC74}"/>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0252CD4C-A158-4BF0-A9F5-C23589783507}"/>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AB868947-19DF-4B72-86C1-AF04034DA1DB}"/>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E4D1815C-743C-4673-B418-4C34C09AB7C1}"/>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6065DB9E-140C-4616-9250-592E452E31CE}"/>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557C0E2-8D5E-4B82-B995-5101587FCBE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104EAA1-C8D6-436D-AC5D-9455C1979ED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85F89F6-E230-4B92-9E36-52399BCF82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853ABB1-AF83-4171-A93B-44E320F2F7F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4D3D166-A7E4-43E6-85CC-C10672D8E71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20555</xdr:rowOff>
    </xdr:from>
    <xdr:to>
      <xdr:col>55</xdr:col>
      <xdr:colOff>50800</xdr:colOff>
      <xdr:row>63</xdr:row>
      <xdr:rowOff>122155</xdr:rowOff>
    </xdr:to>
    <xdr:sp macro="" textlink="">
      <xdr:nvSpPr>
        <xdr:cNvPr id="246" name="楕円 245">
          <a:extLst>
            <a:ext uri="{FF2B5EF4-FFF2-40B4-BE49-F238E27FC236}">
              <a16:creationId xmlns:a16="http://schemas.microsoft.com/office/drawing/2014/main" id="{074EBBA8-726E-4B0E-A9B3-95965C01BB89}"/>
            </a:ext>
          </a:extLst>
        </xdr:cNvPr>
        <xdr:cNvSpPr/>
      </xdr:nvSpPr>
      <xdr:spPr>
        <a:xfrm>
          <a:off x="10426700" y="1082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170432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259EFD8-AF97-4500-B875-B31B3E7346ED}"/>
            </a:ext>
          </a:extLst>
        </xdr:cNvPr>
        <xdr:cNvSpPr txBox="1"/>
      </xdr:nvSpPr>
      <xdr:spPr>
        <a:xfrm>
          <a:off x="10515600" y="1080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26404</xdr:rowOff>
    </xdr:from>
    <xdr:to>
      <xdr:col>50</xdr:col>
      <xdr:colOff>165100</xdr:colOff>
      <xdr:row>63</xdr:row>
      <xdr:rowOff>128004</xdr:rowOff>
    </xdr:to>
    <xdr:sp macro="" textlink="">
      <xdr:nvSpPr>
        <xdr:cNvPr id="248" name="楕円 247">
          <a:extLst>
            <a:ext uri="{FF2B5EF4-FFF2-40B4-BE49-F238E27FC236}">
              <a16:creationId xmlns:a16="http://schemas.microsoft.com/office/drawing/2014/main" id="{903E4D18-C3FC-4657-A8A9-98D415CF2AD7}"/>
            </a:ext>
          </a:extLst>
        </xdr:cNvPr>
        <xdr:cNvSpPr/>
      </xdr:nvSpPr>
      <xdr:spPr>
        <a:xfrm>
          <a:off x="9588500" y="108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71355</xdr:rowOff>
    </xdr:from>
    <xdr:to>
      <xdr:col>55</xdr:col>
      <xdr:colOff>0</xdr:colOff>
      <xdr:row>63</xdr:row>
      <xdr:rowOff>77204</xdr:rowOff>
    </xdr:to>
    <xdr:cxnSp macro="">
      <xdr:nvCxnSpPr>
        <xdr:cNvPr id="249" name="直線コネクタ 248">
          <a:extLst>
            <a:ext uri="{FF2B5EF4-FFF2-40B4-BE49-F238E27FC236}">
              <a16:creationId xmlns:a16="http://schemas.microsoft.com/office/drawing/2014/main" id="{47E14C61-2428-4193-BE73-6D7EC7C2BBE8}"/>
            </a:ext>
          </a:extLst>
        </xdr:cNvPr>
        <xdr:cNvCxnSpPr/>
      </xdr:nvCxnSpPr>
      <xdr:spPr>
        <a:xfrm flipV="1">
          <a:off x="9639300" y="10872705"/>
          <a:ext cx="838200" cy="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30488</xdr:rowOff>
    </xdr:from>
    <xdr:to>
      <xdr:col>46</xdr:col>
      <xdr:colOff>38100</xdr:colOff>
      <xdr:row>63</xdr:row>
      <xdr:rowOff>132088</xdr:rowOff>
    </xdr:to>
    <xdr:sp macro="" textlink="">
      <xdr:nvSpPr>
        <xdr:cNvPr id="250" name="楕円 249">
          <a:extLst>
            <a:ext uri="{FF2B5EF4-FFF2-40B4-BE49-F238E27FC236}">
              <a16:creationId xmlns:a16="http://schemas.microsoft.com/office/drawing/2014/main" id="{185C2F2B-07DE-4C61-A278-B7CD1292DF04}"/>
            </a:ext>
          </a:extLst>
        </xdr:cNvPr>
        <xdr:cNvSpPr/>
      </xdr:nvSpPr>
      <xdr:spPr>
        <a:xfrm>
          <a:off x="8699500" y="1083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77204</xdr:rowOff>
    </xdr:from>
    <xdr:to>
      <xdr:col>50</xdr:col>
      <xdr:colOff>114300</xdr:colOff>
      <xdr:row>63</xdr:row>
      <xdr:rowOff>81288</xdr:rowOff>
    </xdr:to>
    <xdr:cxnSp macro="">
      <xdr:nvCxnSpPr>
        <xdr:cNvPr id="251" name="直線コネクタ 250">
          <a:extLst>
            <a:ext uri="{FF2B5EF4-FFF2-40B4-BE49-F238E27FC236}">
              <a16:creationId xmlns:a16="http://schemas.microsoft.com/office/drawing/2014/main" id="{709F8C96-19B6-4FC3-A5F5-789BFC25A92E}"/>
            </a:ext>
          </a:extLst>
        </xdr:cNvPr>
        <xdr:cNvCxnSpPr/>
      </xdr:nvCxnSpPr>
      <xdr:spPr>
        <a:xfrm flipV="1">
          <a:off x="8750300" y="10878554"/>
          <a:ext cx="889000" cy="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32601</xdr:rowOff>
    </xdr:from>
    <xdr:to>
      <xdr:col>41</xdr:col>
      <xdr:colOff>101600</xdr:colOff>
      <xdr:row>63</xdr:row>
      <xdr:rowOff>134201</xdr:rowOff>
    </xdr:to>
    <xdr:sp macro="" textlink="">
      <xdr:nvSpPr>
        <xdr:cNvPr id="252" name="楕円 251">
          <a:extLst>
            <a:ext uri="{FF2B5EF4-FFF2-40B4-BE49-F238E27FC236}">
              <a16:creationId xmlns:a16="http://schemas.microsoft.com/office/drawing/2014/main" id="{5CDE8631-928C-4880-A6A6-16D145E47968}"/>
            </a:ext>
          </a:extLst>
        </xdr:cNvPr>
        <xdr:cNvSpPr/>
      </xdr:nvSpPr>
      <xdr:spPr>
        <a:xfrm>
          <a:off x="7810500" y="108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81288</xdr:rowOff>
    </xdr:from>
    <xdr:to>
      <xdr:col>45</xdr:col>
      <xdr:colOff>177800</xdr:colOff>
      <xdr:row>63</xdr:row>
      <xdr:rowOff>83401</xdr:rowOff>
    </xdr:to>
    <xdr:cxnSp macro="">
      <xdr:nvCxnSpPr>
        <xdr:cNvPr id="253" name="直線コネクタ 252">
          <a:extLst>
            <a:ext uri="{FF2B5EF4-FFF2-40B4-BE49-F238E27FC236}">
              <a16:creationId xmlns:a16="http://schemas.microsoft.com/office/drawing/2014/main" id="{597FFAC1-E7A9-40AB-B30E-A4D73EF6117E}"/>
            </a:ext>
          </a:extLst>
        </xdr:cNvPr>
        <xdr:cNvCxnSpPr/>
      </xdr:nvCxnSpPr>
      <xdr:spPr>
        <a:xfrm flipV="1">
          <a:off x="7861300" y="10882638"/>
          <a:ext cx="889000" cy="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35203</xdr:rowOff>
    </xdr:from>
    <xdr:to>
      <xdr:col>36</xdr:col>
      <xdr:colOff>165100</xdr:colOff>
      <xdr:row>63</xdr:row>
      <xdr:rowOff>136803</xdr:rowOff>
    </xdr:to>
    <xdr:sp macro="" textlink="">
      <xdr:nvSpPr>
        <xdr:cNvPr id="254" name="楕円 253">
          <a:extLst>
            <a:ext uri="{FF2B5EF4-FFF2-40B4-BE49-F238E27FC236}">
              <a16:creationId xmlns:a16="http://schemas.microsoft.com/office/drawing/2014/main" id="{F96CE21B-6827-4A17-BB13-75141FCD9904}"/>
            </a:ext>
          </a:extLst>
        </xdr:cNvPr>
        <xdr:cNvSpPr/>
      </xdr:nvSpPr>
      <xdr:spPr>
        <a:xfrm>
          <a:off x="6921500" y="108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83401</xdr:rowOff>
    </xdr:from>
    <xdr:to>
      <xdr:col>41</xdr:col>
      <xdr:colOff>50800</xdr:colOff>
      <xdr:row>63</xdr:row>
      <xdr:rowOff>86003</xdr:rowOff>
    </xdr:to>
    <xdr:cxnSp macro="">
      <xdr:nvCxnSpPr>
        <xdr:cNvPr id="255" name="直線コネクタ 254">
          <a:extLst>
            <a:ext uri="{FF2B5EF4-FFF2-40B4-BE49-F238E27FC236}">
              <a16:creationId xmlns:a16="http://schemas.microsoft.com/office/drawing/2014/main" id="{3F9AF22E-D136-4405-988A-1129C6F4B92E}"/>
            </a:ext>
          </a:extLst>
        </xdr:cNvPr>
        <xdr:cNvCxnSpPr/>
      </xdr:nvCxnSpPr>
      <xdr:spPr>
        <a:xfrm flipV="1">
          <a:off x="6972300" y="10884751"/>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ED74582-7F67-459E-B42A-303E8DE36E51}"/>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56C31DD-DDB0-4FBA-A489-2DEF072B41B9}"/>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E789C7A-E2F2-4740-B0B7-B9F3BC1E10B4}"/>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9DE1B3C-4D73-44D1-ACE0-25F492053F3D}"/>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119131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D56341B-AABF-49C4-AD4A-996B24740668}"/>
            </a:ext>
          </a:extLst>
        </xdr:cNvPr>
        <xdr:cNvSpPr txBox="1"/>
      </xdr:nvSpPr>
      <xdr:spPr>
        <a:xfrm>
          <a:off x="9327095" y="1092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123215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C43088F-CCED-436A-97C7-18295A30C7A4}"/>
            </a:ext>
          </a:extLst>
        </xdr:cNvPr>
        <xdr:cNvSpPr txBox="1"/>
      </xdr:nvSpPr>
      <xdr:spPr>
        <a:xfrm>
          <a:off x="8450795" y="1092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125328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5DF8C27-67FE-4371-A7A2-474BBB65924C}"/>
            </a:ext>
          </a:extLst>
        </xdr:cNvPr>
        <xdr:cNvSpPr txBox="1"/>
      </xdr:nvSpPr>
      <xdr:spPr>
        <a:xfrm>
          <a:off x="7561795" y="1092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127930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D5B7F25-A7C1-439D-BDA5-F34E9B8AB123}"/>
            </a:ext>
          </a:extLst>
        </xdr:cNvPr>
        <xdr:cNvSpPr txBox="1"/>
      </xdr:nvSpPr>
      <xdr:spPr>
        <a:xfrm>
          <a:off x="6672795" y="10929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48DD361-6209-4212-8632-C8BB88C772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4C8968F-E091-40C5-BD40-158C809E91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FE9E670-64C6-4C2D-81AD-FA272D78B63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99030F6-8176-4A68-B5FD-8F8F1F1BB6E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D2EEE2B-3BB1-4482-BC5F-6397E7A99CA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96DDC7A-AFB8-492C-8BBA-2D6FE38C30F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45A075C-E4B0-4561-8E55-4E33FCDC17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FD224BA-16E8-4916-BE5E-6DEDAC4EC2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74DE663-07F5-4372-96B0-EADA194E42D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6503139-AC90-466B-BBE2-4F4BBE21591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F908440-CA1D-4B4F-B9A4-76F0341A32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E09C945-0939-43E4-B3C9-28FBE824742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68D7EBA6-EDC9-4835-AEE9-E54346B85AB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2C7154E-BE8C-4D76-ACFD-F0146E3BA8B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946A1C2-6C44-4B72-816D-92BB41B6060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9DB6D31-2910-4E23-ADA5-70ADEEC75A2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93BE44C3-1117-46BA-8FEF-FCE3137E78B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8605D95-DED7-4250-AB87-99FD33FA562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FBBE970-5602-40C4-99F6-FD8CE4BF1D1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7189A0E-2B77-448B-A1E3-911C2E79A5C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29132242-D92B-4C8C-A9F7-28FF53EE3AD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9FB2362-EC5C-4755-8809-B89DDF764A1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6C21EFA-7D70-4867-A68B-622BFCC199F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98681CB-4B78-4FB5-912F-0ADFDB8BB3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2082C16-7984-4DA6-9340-630A769E1622}"/>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E4AA86C9-EE6F-4D07-80B9-454F90F5959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6464D22-A291-4D2F-B03D-2A1E982D9D3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9C39F6E-5191-4A81-996C-63028DCE74F7}"/>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EF0D3DC1-25E9-452C-9966-CD3E11749BFE}"/>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A799D91-8BA8-48BF-BA89-9DCEA3C0E845}"/>
            </a:ext>
          </a:extLst>
        </xdr:cNvPr>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0894FF00-6A4E-4384-B460-79B440821432}"/>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D53D3447-E42E-4A6D-A8F1-E756A9AF3E79}"/>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E99FFD83-4D4C-40B3-A314-52D6AA46FB52}"/>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4D265916-5DC3-4D24-8A9E-183B3F322581}"/>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C32C57A6-9916-4B58-90A2-58CEBBE5DB65}"/>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43B601-D29E-4E56-BD80-C15E5BC81B4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E466DDB-7716-4959-A5DC-7E789E00C33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0884EDE-7F62-4E54-B120-F3430AF5DC9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91C4924-297E-494F-AAFC-18F3F005EE5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A74BFED-A9C0-468F-95DF-622267AA525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304" name="楕円 303">
          <a:extLst>
            <a:ext uri="{FF2B5EF4-FFF2-40B4-BE49-F238E27FC236}">
              <a16:creationId xmlns:a16="http://schemas.microsoft.com/office/drawing/2014/main" id="{7B9CEAEE-C6E4-4EF7-8CDF-3CC46DD3AAB0}"/>
            </a:ext>
          </a:extLst>
        </xdr:cNvPr>
        <xdr:cNvSpPr/>
      </xdr:nvSpPr>
      <xdr:spPr>
        <a:xfrm>
          <a:off x="4584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109238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9BA40AE-E03F-417D-BB47-D09133EE0C7E}"/>
            </a:ext>
          </a:extLst>
        </xdr:cNvPr>
        <xdr:cNvSpPr txBox="1"/>
      </xdr:nvSpPr>
      <xdr:spPr>
        <a:xfrm>
          <a:off x="4673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306" name="楕円 305">
          <a:extLst>
            <a:ext uri="{FF2B5EF4-FFF2-40B4-BE49-F238E27FC236}">
              <a16:creationId xmlns:a16="http://schemas.microsoft.com/office/drawing/2014/main" id="{1191F746-A0C5-45BE-BEC5-572762A1541C}"/>
            </a:ext>
          </a:extLst>
        </xdr:cNvPr>
        <xdr:cNvSpPr/>
      </xdr:nvSpPr>
      <xdr:spPr>
        <a:xfrm>
          <a:off x="3746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81</xdr:row>
      <xdr:rowOff>137161</xdr:rowOff>
    </xdr:to>
    <xdr:cxnSp macro="">
      <xdr:nvCxnSpPr>
        <xdr:cNvPr id="307" name="直線コネクタ 306">
          <a:extLst>
            <a:ext uri="{FF2B5EF4-FFF2-40B4-BE49-F238E27FC236}">
              <a16:creationId xmlns:a16="http://schemas.microsoft.com/office/drawing/2014/main" id="{74F54CF9-07C2-4990-8749-5FEC8FD4344C}"/>
            </a:ext>
          </a:extLst>
        </xdr:cNvPr>
        <xdr:cNvCxnSpPr/>
      </xdr:nvCxnSpPr>
      <xdr:spPr>
        <a:xfrm>
          <a:off x="3797300" y="13999845"/>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36830</xdr:rowOff>
    </xdr:from>
    <xdr:to>
      <xdr:col>15</xdr:col>
      <xdr:colOff>101600</xdr:colOff>
      <xdr:row>83</xdr:row>
      <xdr:rowOff>138430</xdr:rowOff>
    </xdr:to>
    <xdr:sp macro="" textlink="">
      <xdr:nvSpPr>
        <xdr:cNvPr id="308" name="楕円 307">
          <a:extLst>
            <a:ext uri="{FF2B5EF4-FFF2-40B4-BE49-F238E27FC236}">
              <a16:creationId xmlns:a16="http://schemas.microsoft.com/office/drawing/2014/main" id="{5D8CD55D-A60F-46C4-83E1-8BAB6FD78748}"/>
            </a:ext>
          </a:extLst>
        </xdr:cNvPr>
        <xdr:cNvSpPr/>
      </xdr:nvSpPr>
      <xdr:spPr>
        <a:xfrm>
          <a:off x="2857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83</xdr:row>
      <xdr:rowOff>87630</xdr:rowOff>
    </xdr:to>
    <xdr:cxnSp macro="">
      <xdr:nvCxnSpPr>
        <xdr:cNvPr id="309" name="直線コネクタ 308">
          <a:extLst>
            <a:ext uri="{FF2B5EF4-FFF2-40B4-BE49-F238E27FC236}">
              <a16:creationId xmlns:a16="http://schemas.microsoft.com/office/drawing/2014/main" id="{6697326D-AE31-4508-8D87-A63FEEB89F32}"/>
            </a:ext>
          </a:extLst>
        </xdr:cNvPr>
        <xdr:cNvCxnSpPr/>
      </xdr:nvCxnSpPr>
      <xdr:spPr>
        <a:xfrm flipV="1">
          <a:off x="2908300" y="13999845"/>
          <a:ext cx="889000" cy="31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19686</xdr:rowOff>
    </xdr:from>
    <xdr:to>
      <xdr:col>10</xdr:col>
      <xdr:colOff>165100</xdr:colOff>
      <xdr:row>84</xdr:row>
      <xdr:rowOff>121286</xdr:rowOff>
    </xdr:to>
    <xdr:sp macro="" textlink="">
      <xdr:nvSpPr>
        <xdr:cNvPr id="310" name="楕円 309">
          <a:extLst>
            <a:ext uri="{FF2B5EF4-FFF2-40B4-BE49-F238E27FC236}">
              <a16:creationId xmlns:a16="http://schemas.microsoft.com/office/drawing/2014/main" id="{9340F894-A860-4BFA-A608-E4C072121FE3}"/>
            </a:ext>
          </a:extLst>
        </xdr:cNvPr>
        <xdr:cNvSpPr/>
      </xdr:nvSpPr>
      <xdr:spPr>
        <a:xfrm>
          <a:off x="19685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87630</xdr:rowOff>
    </xdr:from>
    <xdr:to>
      <xdr:col>15</xdr:col>
      <xdr:colOff>50800</xdr:colOff>
      <xdr:row>84</xdr:row>
      <xdr:rowOff>70486</xdr:rowOff>
    </xdr:to>
    <xdr:cxnSp macro="">
      <xdr:nvCxnSpPr>
        <xdr:cNvPr id="311" name="直線コネクタ 310">
          <a:extLst>
            <a:ext uri="{FF2B5EF4-FFF2-40B4-BE49-F238E27FC236}">
              <a16:creationId xmlns:a16="http://schemas.microsoft.com/office/drawing/2014/main" id="{6B4D4855-2A96-4B63-B42F-C0A9F463DC28}"/>
            </a:ext>
          </a:extLst>
        </xdr:cNvPr>
        <xdr:cNvCxnSpPr/>
      </xdr:nvCxnSpPr>
      <xdr:spPr>
        <a:xfrm flipV="1">
          <a:off x="2019300" y="14317980"/>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12064</xdr:rowOff>
    </xdr:from>
    <xdr:to>
      <xdr:col>6</xdr:col>
      <xdr:colOff>38100</xdr:colOff>
      <xdr:row>84</xdr:row>
      <xdr:rowOff>113664</xdr:rowOff>
    </xdr:to>
    <xdr:sp macro="" textlink="">
      <xdr:nvSpPr>
        <xdr:cNvPr id="312" name="楕円 311">
          <a:extLst>
            <a:ext uri="{FF2B5EF4-FFF2-40B4-BE49-F238E27FC236}">
              <a16:creationId xmlns:a16="http://schemas.microsoft.com/office/drawing/2014/main" id="{50FA8AE9-3575-448A-BCD9-E1C093649E62}"/>
            </a:ext>
          </a:extLst>
        </xdr:cNvPr>
        <xdr:cNvSpPr/>
      </xdr:nvSpPr>
      <xdr:spPr>
        <a:xfrm>
          <a:off x="1079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62864</xdr:rowOff>
    </xdr:from>
    <xdr:to>
      <xdr:col>10</xdr:col>
      <xdr:colOff>114300</xdr:colOff>
      <xdr:row>84</xdr:row>
      <xdr:rowOff>70486</xdr:rowOff>
    </xdr:to>
    <xdr:cxnSp macro="">
      <xdr:nvCxnSpPr>
        <xdr:cNvPr id="313" name="直線コネクタ 312">
          <a:extLst>
            <a:ext uri="{FF2B5EF4-FFF2-40B4-BE49-F238E27FC236}">
              <a16:creationId xmlns:a16="http://schemas.microsoft.com/office/drawing/2014/main" id="{1E04E065-8F00-4E26-95BF-7E1793B90F29}"/>
            </a:ext>
          </a:extLst>
        </xdr:cNvPr>
        <xdr:cNvCxnSpPr/>
      </xdr:nvCxnSpPr>
      <xdr:spPr>
        <a:xfrm>
          <a:off x="1130300" y="144646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a:extLst>
            <a:ext uri="{FF2B5EF4-FFF2-40B4-BE49-F238E27FC236}">
              <a16:creationId xmlns:a16="http://schemas.microsoft.com/office/drawing/2014/main" id="{8D50290E-9434-4602-AF28-CBE4B9A1C574}"/>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1CA6240F-9EAC-4DB9-9460-F1BB7081E9D5}"/>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DF404D68-3C58-42AB-ABE6-5578B531FF35}"/>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A3702525-1D63-4B23-A692-B7D1FF9F396E}"/>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8272</xdr:rowOff>
    </xdr:from>
    <xdr:ext cx="405111" cy="259045"/>
    <xdr:sp macro="" textlink="">
      <xdr:nvSpPr>
        <xdr:cNvPr id="318" name="n_1mainValue【公営住宅】&#10;有形固定資産減価償却率">
          <a:extLst>
            <a:ext uri="{FF2B5EF4-FFF2-40B4-BE49-F238E27FC236}">
              <a16:creationId xmlns:a16="http://schemas.microsoft.com/office/drawing/2014/main" id="{705FD5B7-71BF-481D-BE5A-4957262A2275}"/>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129557</xdr:rowOff>
    </xdr:from>
    <xdr:ext cx="405111" cy="259045"/>
    <xdr:sp macro="" textlink="">
      <xdr:nvSpPr>
        <xdr:cNvPr id="319" name="n_2mainValue【公営住宅】&#10;有形固定資産減価償却率">
          <a:extLst>
            <a:ext uri="{FF2B5EF4-FFF2-40B4-BE49-F238E27FC236}">
              <a16:creationId xmlns:a16="http://schemas.microsoft.com/office/drawing/2014/main" id="{4731EDD1-A55A-4664-888C-FB925E7056CF}"/>
            </a:ext>
          </a:extLst>
        </xdr:cNvPr>
        <xdr:cNvSpPr txBox="1"/>
      </xdr:nvSpPr>
      <xdr:spPr>
        <a:xfrm>
          <a:off x="2705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112413</xdr:rowOff>
    </xdr:from>
    <xdr:ext cx="405111" cy="259045"/>
    <xdr:sp macro="" textlink="">
      <xdr:nvSpPr>
        <xdr:cNvPr id="320" name="n_3mainValue【公営住宅】&#10;有形固定資産減価償却率">
          <a:extLst>
            <a:ext uri="{FF2B5EF4-FFF2-40B4-BE49-F238E27FC236}">
              <a16:creationId xmlns:a16="http://schemas.microsoft.com/office/drawing/2014/main" id="{83906E37-2854-4775-AEA8-B32B0A84B67F}"/>
            </a:ext>
          </a:extLst>
        </xdr:cNvPr>
        <xdr:cNvSpPr txBox="1"/>
      </xdr:nvSpPr>
      <xdr:spPr>
        <a:xfrm>
          <a:off x="1816744" y="1451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104791</xdr:rowOff>
    </xdr:from>
    <xdr:ext cx="405111" cy="259045"/>
    <xdr:sp macro="" textlink="">
      <xdr:nvSpPr>
        <xdr:cNvPr id="321" name="n_4mainValue【公営住宅】&#10;有形固定資産減価償却率">
          <a:extLst>
            <a:ext uri="{FF2B5EF4-FFF2-40B4-BE49-F238E27FC236}">
              <a16:creationId xmlns:a16="http://schemas.microsoft.com/office/drawing/2014/main" id="{CD0BEDD8-3841-4765-AE72-C307080F9752}"/>
            </a:ext>
          </a:extLst>
        </xdr:cNvPr>
        <xdr:cNvSpPr txBox="1"/>
      </xdr:nvSpPr>
      <xdr:spPr>
        <a:xfrm>
          <a:off x="927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99D6940-CD5D-4602-B51D-8D271BBC75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79B6F89-5A7E-46A6-AB43-4E5CD0F2CAF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4CF1DE3-7818-48D6-9A81-7D748F4EAA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1597FFA-F56D-4566-BB2E-C8ABA64233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333C99F-EF0B-4E0E-8EFB-3C0FD6BA72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1BB5250-AE79-4775-97F3-ED51E159E37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1C802B54-1C77-42B9-AE02-3330B47FE1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0574E93-9B63-4DC2-B78F-A9CB17280B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8432A8E4-7A72-473D-8334-DC207FC68D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D91156C-2D3F-44EE-875B-7E06BB83CC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443C103E-FF18-4FD9-87DE-A3A40CE563C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BE05A552-15B5-4400-A49A-D4ABAEB2EB1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92A7B46-249E-45EE-AA47-5750BEB0145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7A05054A-8193-4E1E-B3F2-B1E806190EE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214F8462-A641-409E-AF4F-055F2ADEEC2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2F5221AB-9A3B-4073-970A-5B42E633EAC7}"/>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1D45F4D2-AEE8-439C-A301-474DAC3D0D6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1ED3135-EA3C-486A-BB58-7F96387AA356}"/>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8236720-83F5-40BB-9F9D-9AE1FEE992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6A91915-1484-444E-A2AE-F7F9F2B73C8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60987A56-C1EB-4168-96C9-BC78449908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974A3219-44B1-4865-9DB1-23E8E57854BB}"/>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A2668A26-C4C0-4C70-97A5-E207EE3751AE}"/>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928A0268-8079-4DE8-BDF5-58A3FD92E543}"/>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BDBD926D-3E0E-45B9-A9B7-A9C9BC184242}"/>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C07480F9-0811-4031-83F5-AF62713CAB7D}"/>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15A8E7C6-14E1-4E6B-8813-BC9C251C5FF2}"/>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39B213AA-20E0-4B11-BD6B-34B249A151C9}"/>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A4EA5F98-A129-4299-B345-CDDA6768E2E8}"/>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F73EA59A-9591-4BAA-B3C3-E395C1044388}"/>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A6E5890C-C71F-4146-BB7F-212D04D2E902}"/>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AC1E7196-C005-406F-9807-DDA7B1CD6084}"/>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39E2209-D971-4F37-BB8C-1C7B24ECA5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26BF6C7-3DB4-4B4F-A127-B724CC81F8E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E65315C-78FB-4229-8122-7CA6DB0943D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1FD11D1-723A-4FA9-92A4-3C101FB1644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C9AFC0F-1006-4A05-BF2D-FDCE29EFEC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79792</xdr:rowOff>
    </xdr:from>
    <xdr:to>
      <xdr:col>55</xdr:col>
      <xdr:colOff>50800</xdr:colOff>
      <xdr:row>86</xdr:row>
      <xdr:rowOff>9942</xdr:rowOff>
    </xdr:to>
    <xdr:sp macro="" textlink="">
      <xdr:nvSpPr>
        <xdr:cNvPr id="359" name="楕円 358">
          <a:extLst>
            <a:ext uri="{FF2B5EF4-FFF2-40B4-BE49-F238E27FC236}">
              <a16:creationId xmlns:a16="http://schemas.microsoft.com/office/drawing/2014/main" id="{DC38FFD5-D5C4-405E-9FB3-41010D8710B8}"/>
            </a:ext>
          </a:extLst>
        </xdr:cNvPr>
        <xdr:cNvSpPr/>
      </xdr:nvSpPr>
      <xdr:spPr>
        <a:xfrm>
          <a:off x="10426700" y="1465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39169</xdr:rowOff>
    </xdr:from>
    <xdr:ext cx="469744" cy="259045"/>
    <xdr:sp macro="" textlink="">
      <xdr:nvSpPr>
        <xdr:cNvPr id="360" name="【公営住宅】&#10;一人当たり面積該当値テキスト">
          <a:extLst>
            <a:ext uri="{FF2B5EF4-FFF2-40B4-BE49-F238E27FC236}">
              <a16:creationId xmlns:a16="http://schemas.microsoft.com/office/drawing/2014/main" id="{DF33537F-E2DC-4FB6-831B-FB1B4732D6C3}"/>
            </a:ext>
          </a:extLst>
        </xdr:cNvPr>
        <xdr:cNvSpPr txBox="1"/>
      </xdr:nvSpPr>
      <xdr:spPr>
        <a:xfrm>
          <a:off x="10515600" y="14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81118</xdr:rowOff>
    </xdr:from>
    <xdr:to>
      <xdr:col>50</xdr:col>
      <xdr:colOff>165100</xdr:colOff>
      <xdr:row>86</xdr:row>
      <xdr:rowOff>11268</xdr:rowOff>
    </xdr:to>
    <xdr:sp macro="" textlink="">
      <xdr:nvSpPr>
        <xdr:cNvPr id="361" name="楕円 360">
          <a:extLst>
            <a:ext uri="{FF2B5EF4-FFF2-40B4-BE49-F238E27FC236}">
              <a16:creationId xmlns:a16="http://schemas.microsoft.com/office/drawing/2014/main" id="{646C5288-3988-44A9-9DAD-30A26E366D40}"/>
            </a:ext>
          </a:extLst>
        </xdr:cNvPr>
        <xdr:cNvSpPr/>
      </xdr:nvSpPr>
      <xdr:spPr>
        <a:xfrm>
          <a:off x="9588500" y="1465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130592</xdr:rowOff>
    </xdr:from>
    <xdr:to>
      <xdr:col>55</xdr:col>
      <xdr:colOff>0</xdr:colOff>
      <xdr:row>85</xdr:row>
      <xdr:rowOff>131918</xdr:rowOff>
    </xdr:to>
    <xdr:cxnSp macro="">
      <xdr:nvCxnSpPr>
        <xdr:cNvPr id="362" name="直線コネクタ 361">
          <a:extLst>
            <a:ext uri="{FF2B5EF4-FFF2-40B4-BE49-F238E27FC236}">
              <a16:creationId xmlns:a16="http://schemas.microsoft.com/office/drawing/2014/main" id="{4614593A-B243-46CC-8CDD-4CE8F29EB7B3}"/>
            </a:ext>
          </a:extLst>
        </xdr:cNvPr>
        <xdr:cNvCxnSpPr/>
      </xdr:nvCxnSpPr>
      <xdr:spPr>
        <a:xfrm flipV="1">
          <a:off x="9639300" y="14703842"/>
          <a:ext cx="8382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87702</xdr:rowOff>
    </xdr:from>
    <xdr:to>
      <xdr:col>46</xdr:col>
      <xdr:colOff>38100</xdr:colOff>
      <xdr:row>86</xdr:row>
      <xdr:rowOff>17852</xdr:rowOff>
    </xdr:to>
    <xdr:sp macro="" textlink="">
      <xdr:nvSpPr>
        <xdr:cNvPr id="363" name="楕円 362">
          <a:extLst>
            <a:ext uri="{FF2B5EF4-FFF2-40B4-BE49-F238E27FC236}">
              <a16:creationId xmlns:a16="http://schemas.microsoft.com/office/drawing/2014/main" id="{CBCBCA45-EE28-4DFB-9406-4EBE2CB04690}"/>
            </a:ext>
          </a:extLst>
        </xdr:cNvPr>
        <xdr:cNvSpPr/>
      </xdr:nvSpPr>
      <xdr:spPr>
        <a:xfrm>
          <a:off x="8699500" y="146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131918</xdr:rowOff>
    </xdr:from>
    <xdr:to>
      <xdr:col>50</xdr:col>
      <xdr:colOff>114300</xdr:colOff>
      <xdr:row>85</xdr:row>
      <xdr:rowOff>138502</xdr:rowOff>
    </xdr:to>
    <xdr:cxnSp macro="">
      <xdr:nvCxnSpPr>
        <xdr:cNvPr id="364" name="直線コネクタ 363">
          <a:extLst>
            <a:ext uri="{FF2B5EF4-FFF2-40B4-BE49-F238E27FC236}">
              <a16:creationId xmlns:a16="http://schemas.microsoft.com/office/drawing/2014/main" id="{02A159EF-817E-4FF9-A129-DD1396BF6F41}"/>
            </a:ext>
          </a:extLst>
        </xdr:cNvPr>
        <xdr:cNvCxnSpPr/>
      </xdr:nvCxnSpPr>
      <xdr:spPr>
        <a:xfrm flipV="1">
          <a:off x="8750300" y="14705168"/>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86513</xdr:rowOff>
    </xdr:from>
    <xdr:to>
      <xdr:col>41</xdr:col>
      <xdr:colOff>101600</xdr:colOff>
      <xdr:row>86</xdr:row>
      <xdr:rowOff>16663</xdr:rowOff>
    </xdr:to>
    <xdr:sp macro="" textlink="">
      <xdr:nvSpPr>
        <xdr:cNvPr id="365" name="楕円 364">
          <a:extLst>
            <a:ext uri="{FF2B5EF4-FFF2-40B4-BE49-F238E27FC236}">
              <a16:creationId xmlns:a16="http://schemas.microsoft.com/office/drawing/2014/main" id="{D44127A8-12E6-4595-A641-80CFCFDAAC17}"/>
            </a:ext>
          </a:extLst>
        </xdr:cNvPr>
        <xdr:cNvSpPr/>
      </xdr:nvSpPr>
      <xdr:spPr>
        <a:xfrm>
          <a:off x="7810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137313</xdr:rowOff>
    </xdr:from>
    <xdr:to>
      <xdr:col>45</xdr:col>
      <xdr:colOff>177800</xdr:colOff>
      <xdr:row>85</xdr:row>
      <xdr:rowOff>138502</xdr:rowOff>
    </xdr:to>
    <xdr:cxnSp macro="">
      <xdr:nvCxnSpPr>
        <xdr:cNvPr id="366" name="直線コネクタ 365">
          <a:extLst>
            <a:ext uri="{FF2B5EF4-FFF2-40B4-BE49-F238E27FC236}">
              <a16:creationId xmlns:a16="http://schemas.microsoft.com/office/drawing/2014/main" id="{EAE6FE96-83E3-4A1A-8777-E201435F4F07}"/>
            </a:ext>
          </a:extLst>
        </xdr:cNvPr>
        <xdr:cNvCxnSpPr/>
      </xdr:nvCxnSpPr>
      <xdr:spPr>
        <a:xfrm>
          <a:off x="7861300" y="1471056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85279</xdr:rowOff>
    </xdr:from>
    <xdr:to>
      <xdr:col>36</xdr:col>
      <xdr:colOff>165100</xdr:colOff>
      <xdr:row>86</xdr:row>
      <xdr:rowOff>15429</xdr:rowOff>
    </xdr:to>
    <xdr:sp macro="" textlink="">
      <xdr:nvSpPr>
        <xdr:cNvPr id="367" name="楕円 366">
          <a:extLst>
            <a:ext uri="{FF2B5EF4-FFF2-40B4-BE49-F238E27FC236}">
              <a16:creationId xmlns:a16="http://schemas.microsoft.com/office/drawing/2014/main" id="{C79E44EE-0178-49B3-9430-A32840ABC05D}"/>
            </a:ext>
          </a:extLst>
        </xdr:cNvPr>
        <xdr:cNvSpPr/>
      </xdr:nvSpPr>
      <xdr:spPr>
        <a:xfrm>
          <a:off x="6921500" y="146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136079</xdr:rowOff>
    </xdr:from>
    <xdr:to>
      <xdr:col>41</xdr:col>
      <xdr:colOff>50800</xdr:colOff>
      <xdr:row>85</xdr:row>
      <xdr:rowOff>137313</xdr:rowOff>
    </xdr:to>
    <xdr:cxnSp macro="">
      <xdr:nvCxnSpPr>
        <xdr:cNvPr id="368" name="直線コネクタ 367">
          <a:extLst>
            <a:ext uri="{FF2B5EF4-FFF2-40B4-BE49-F238E27FC236}">
              <a16:creationId xmlns:a16="http://schemas.microsoft.com/office/drawing/2014/main" id="{780414C4-A264-4C50-8A2C-3830B714C612}"/>
            </a:ext>
          </a:extLst>
        </xdr:cNvPr>
        <xdr:cNvCxnSpPr/>
      </xdr:nvCxnSpPr>
      <xdr:spPr>
        <a:xfrm>
          <a:off x="6972300" y="14709329"/>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29DD4E7E-818E-4C5A-83F2-F22B77661E75}"/>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FF08541F-3F28-4D49-8C4B-7B7CA3168073}"/>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DD9DF8EE-01F0-412C-BB7F-FD8EB9077036}"/>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a:extLst>
            <a:ext uri="{FF2B5EF4-FFF2-40B4-BE49-F238E27FC236}">
              <a16:creationId xmlns:a16="http://schemas.microsoft.com/office/drawing/2014/main" id="{5E8D7D83-7C70-4D9E-A6E6-3FAB38B45FA4}"/>
            </a:ext>
          </a:extLst>
        </xdr:cNvPr>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27795</xdr:rowOff>
    </xdr:from>
    <xdr:ext cx="469744" cy="259045"/>
    <xdr:sp macro="" textlink="">
      <xdr:nvSpPr>
        <xdr:cNvPr id="373" name="n_1mainValue【公営住宅】&#10;一人当たり面積">
          <a:extLst>
            <a:ext uri="{FF2B5EF4-FFF2-40B4-BE49-F238E27FC236}">
              <a16:creationId xmlns:a16="http://schemas.microsoft.com/office/drawing/2014/main" id="{86F3EE90-3BDD-4553-94EC-6C1D3AD32FC1}"/>
            </a:ext>
          </a:extLst>
        </xdr:cNvPr>
        <xdr:cNvSpPr txBox="1"/>
      </xdr:nvSpPr>
      <xdr:spPr>
        <a:xfrm>
          <a:off x="9391727" y="14429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34379</xdr:rowOff>
    </xdr:from>
    <xdr:ext cx="469744" cy="259045"/>
    <xdr:sp macro="" textlink="">
      <xdr:nvSpPr>
        <xdr:cNvPr id="374" name="n_2mainValue【公営住宅】&#10;一人当たり面積">
          <a:extLst>
            <a:ext uri="{FF2B5EF4-FFF2-40B4-BE49-F238E27FC236}">
              <a16:creationId xmlns:a16="http://schemas.microsoft.com/office/drawing/2014/main" id="{71626E33-3E1E-46A2-BC69-6941819C1EA8}"/>
            </a:ext>
          </a:extLst>
        </xdr:cNvPr>
        <xdr:cNvSpPr txBox="1"/>
      </xdr:nvSpPr>
      <xdr:spPr>
        <a:xfrm>
          <a:off x="8515427" y="1443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33190</xdr:rowOff>
    </xdr:from>
    <xdr:ext cx="469744" cy="259045"/>
    <xdr:sp macro="" textlink="">
      <xdr:nvSpPr>
        <xdr:cNvPr id="375" name="n_3mainValue【公営住宅】&#10;一人当たり面積">
          <a:extLst>
            <a:ext uri="{FF2B5EF4-FFF2-40B4-BE49-F238E27FC236}">
              <a16:creationId xmlns:a16="http://schemas.microsoft.com/office/drawing/2014/main" id="{16AD4903-1D30-401D-919B-7F5D79E53721}"/>
            </a:ext>
          </a:extLst>
        </xdr:cNvPr>
        <xdr:cNvSpPr txBox="1"/>
      </xdr:nvSpPr>
      <xdr:spPr>
        <a:xfrm>
          <a:off x="7626427" y="144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31956</xdr:rowOff>
    </xdr:from>
    <xdr:ext cx="469744" cy="259045"/>
    <xdr:sp macro="" textlink="">
      <xdr:nvSpPr>
        <xdr:cNvPr id="376" name="n_4mainValue【公営住宅】&#10;一人当たり面積">
          <a:extLst>
            <a:ext uri="{FF2B5EF4-FFF2-40B4-BE49-F238E27FC236}">
              <a16:creationId xmlns:a16="http://schemas.microsoft.com/office/drawing/2014/main" id="{7BE4963B-E0BE-4B15-A0D5-9444DA0F1C70}"/>
            </a:ext>
          </a:extLst>
        </xdr:cNvPr>
        <xdr:cNvSpPr txBox="1"/>
      </xdr:nvSpPr>
      <xdr:spPr>
        <a:xfrm>
          <a:off x="6737427" y="1443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D820EA1-DF6A-4EBC-8514-7EFC56295B6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56D2173B-05EF-4BC9-935C-D87BA68B59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E98320E-BC8D-4D2A-B990-BB5646326C6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EBFF7B4-271A-4D68-B0D9-F6A19BF469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ED3573F5-D68B-4CBF-817A-8E00879B85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31B3DA9-F875-48C7-900B-7190A193AD2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2D65D43-E7A9-4933-9D54-685E8986867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0C00E2F-D096-4C0E-A1C4-ED10C11BEC1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600067B-9BCE-479B-B62A-29097420B8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10142C5-9EDE-4A66-9E4D-5F7005BC9E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9A90BBF8-67AB-44D3-96B3-8F639F246D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D541D63-D0A0-4A08-AE1E-37CBCA36DA3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B06B5E9-FF5E-4207-AFF2-87AEE21D7A9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AB55DCFF-F989-4B5A-B736-9B9974CF4DC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1E4514B-87E1-4ACE-9FD4-59A865548DE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A45FD04-F0A1-4513-B99F-094878D4B52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3821EF64-73D2-4583-9A97-CF58229F4C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AFBC5E52-0B92-49CE-81F6-23F9122ECD0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DA0246FB-2CA3-4B4E-8AE2-05999726CB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83A3BBE8-5467-485D-ADC2-426BB773204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1D712E45-D269-4BDC-96A8-715D6D9D609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548F0BC6-0F0E-4510-9086-96F0ECA6403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D6CE7830-5C3E-485D-AE8F-BB0CEE61CB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25611943-20F0-4DB5-9D0C-1C24E4E4CA7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AAA92D4A-E07F-4CE3-A1B7-DADE3759E1C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381B2C20-3950-4770-80D1-21EB0037956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334474A-C7BD-447F-A17D-804F82112B3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BDC041AB-F068-43B7-A344-25D61E8D55C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FBD3231A-7E4E-4C95-A66C-4EB37F2FC07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E752475E-48ED-46D7-A01C-AC755502254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6213BD12-CA4E-406E-8139-2B67C221C44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9DC5DD3A-C508-4708-8F77-883FB848706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AD2960C-D907-4D50-BC07-D6B66713524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16804065-0ECD-4043-90F8-D4B064D69C5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97E9A243-DFEE-45C5-BECE-66DB2915791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D049516-46D2-4C0F-8878-777120985D6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B1547B42-5842-4F76-9F70-729F16E70C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B14D5942-963D-4C3B-941C-6366F12A5B8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16BDF09A-8A49-4C27-9ACE-CA60BBDB005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873EEF65-0F2D-408F-A8C4-7AF8CB706F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D588555F-E2F4-4F47-BA44-5980A38A2B9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179DFBFF-DCA4-4E60-B221-921D91027C63}"/>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BADC2EA8-0579-4D32-9EEA-94E13C49C9A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976298E6-3B94-41D6-99D7-6FCA1E0988B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C38EC829-A4A9-438B-BC78-FB3EB37C02E7}"/>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a:extLst>
            <a:ext uri="{FF2B5EF4-FFF2-40B4-BE49-F238E27FC236}">
              <a16:creationId xmlns:a16="http://schemas.microsoft.com/office/drawing/2014/main" id="{3980A00D-E342-423E-974E-F86984EFB3C5}"/>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87796B76-FA86-4848-A0C8-F73275CF4396}"/>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a:extLst>
            <a:ext uri="{FF2B5EF4-FFF2-40B4-BE49-F238E27FC236}">
              <a16:creationId xmlns:a16="http://schemas.microsoft.com/office/drawing/2014/main" id="{E95C34E7-50DF-4ED8-9D9F-AFBB1480579B}"/>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a:extLst>
            <a:ext uri="{FF2B5EF4-FFF2-40B4-BE49-F238E27FC236}">
              <a16:creationId xmlns:a16="http://schemas.microsoft.com/office/drawing/2014/main" id="{C104EAEB-54D2-4561-B214-EC72CC34EE31}"/>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a:extLst>
            <a:ext uri="{FF2B5EF4-FFF2-40B4-BE49-F238E27FC236}">
              <a16:creationId xmlns:a16="http://schemas.microsoft.com/office/drawing/2014/main" id="{AC51E94D-272D-4DEC-966C-8156B3B83295}"/>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a:extLst>
            <a:ext uri="{FF2B5EF4-FFF2-40B4-BE49-F238E27FC236}">
              <a16:creationId xmlns:a16="http://schemas.microsoft.com/office/drawing/2014/main" id="{1370D459-CD17-46F0-B51C-985F2FF01EAB}"/>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a:extLst>
            <a:ext uri="{FF2B5EF4-FFF2-40B4-BE49-F238E27FC236}">
              <a16:creationId xmlns:a16="http://schemas.microsoft.com/office/drawing/2014/main" id="{A0BB1B5A-27B8-4617-B9F8-F101F4D7F4CB}"/>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BF21D41-6493-409E-A9C6-98A2EFA1070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CAEE8CA-735F-43AF-9948-67C9743726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592777-1D0C-4A63-8283-B5B5C3F029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1A7A02B-A8B0-4A65-9203-65EB57E4EA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E00F061-0D21-4DFC-A3F3-DD743EEE37C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56424</xdr:rowOff>
    </xdr:from>
    <xdr:to>
      <xdr:col>85</xdr:col>
      <xdr:colOff>177800</xdr:colOff>
      <xdr:row>36</xdr:row>
      <xdr:rowOff>158024</xdr:rowOff>
    </xdr:to>
    <xdr:sp macro="" textlink="">
      <xdr:nvSpPr>
        <xdr:cNvPr id="434" name="楕円 433">
          <a:extLst>
            <a:ext uri="{FF2B5EF4-FFF2-40B4-BE49-F238E27FC236}">
              <a16:creationId xmlns:a16="http://schemas.microsoft.com/office/drawing/2014/main" id="{2836E3CA-E965-4F3B-8AE8-0C9103BE5674}"/>
            </a:ext>
          </a:extLst>
        </xdr:cNvPr>
        <xdr:cNvSpPr/>
      </xdr:nvSpPr>
      <xdr:spPr>
        <a:xfrm>
          <a:off x="162687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79301</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F4E07630-8E5D-47DB-AC27-877C3677DF92}"/>
            </a:ext>
          </a:extLst>
        </xdr:cNvPr>
        <xdr:cNvSpPr txBox="1"/>
      </xdr:nvSpPr>
      <xdr:spPr>
        <a:xfrm>
          <a:off x="16357600" y="60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7439</xdr:rowOff>
    </xdr:from>
    <xdr:to>
      <xdr:col>81</xdr:col>
      <xdr:colOff>101600</xdr:colOff>
      <xdr:row>36</xdr:row>
      <xdr:rowOff>109039</xdr:rowOff>
    </xdr:to>
    <xdr:sp macro="" textlink="">
      <xdr:nvSpPr>
        <xdr:cNvPr id="436" name="楕円 435">
          <a:extLst>
            <a:ext uri="{FF2B5EF4-FFF2-40B4-BE49-F238E27FC236}">
              <a16:creationId xmlns:a16="http://schemas.microsoft.com/office/drawing/2014/main" id="{15CC899F-EC52-4D80-AB7A-FAC54CD78EF2}"/>
            </a:ext>
          </a:extLst>
        </xdr:cNvPr>
        <xdr:cNvSpPr/>
      </xdr:nvSpPr>
      <xdr:spPr>
        <a:xfrm>
          <a:off x="15430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58239</xdr:rowOff>
    </xdr:from>
    <xdr:to>
      <xdr:col>85</xdr:col>
      <xdr:colOff>127000</xdr:colOff>
      <xdr:row>36</xdr:row>
      <xdr:rowOff>107224</xdr:rowOff>
    </xdr:to>
    <xdr:cxnSp macro="">
      <xdr:nvCxnSpPr>
        <xdr:cNvPr id="437" name="直線コネクタ 436">
          <a:extLst>
            <a:ext uri="{FF2B5EF4-FFF2-40B4-BE49-F238E27FC236}">
              <a16:creationId xmlns:a16="http://schemas.microsoft.com/office/drawing/2014/main" id="{5E6487C7-E32D-4B86-85EF-499D66DE7446}"/>
            </a:ext>
          </a:extLst>
        </xdr:cNvPr>
        <xdr:cNvCxnSpPr/>
      </xdr:nvCxnSpPr>
      <xdr:spPr>
        <a:xfrm>
          <a:off x="15481300" y="6230439"/>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115207</xdr:rowOff>
    </xdr:from>
    <xdr:to>
      <xdr:col>76</xdr:col>
      <xdr:colOff>165100</xdr:colOff>
      <xdr:row>41</xdr:row>
      <xdr:rowOff>45357</xdr:rowOff>
    </xdr:to>
    <xdr:sp macro="" textlink="">
      <xdr:nvSpPr>
        <xdr:cNvPr id="438" name="楕円 437">
          <a:extLst>
            <a:ext uri="{FF2B5EF4-FFF2-40B4-BE49-F238E27FC236}">
              <a16:creationId xmlns:a16="http://schemas.microsoft.com/office/drawing/2014/main" id="{72B1BA74-117E-4DC9-98AF-A52416103EEA}"/>
            </a:ext>
          </a:extLst>
        </xdr:cNvPr>
        <xdr:cNvSpPr/>
      </xdr:nvSpPr>
      <xdr:spPr>
        <a:xfrm>
          <a:off x="14541500" y="697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58239</xdr:rowOff>
    </xdr:from>
    <xdr:to>
      <xdr:col>81</xdr:col>
      <xdr:colOff>50800</xdr:colOff>
      <xdr:row>40</xdr:row>
      <xdr:rowOff>166007</xdr:rowOff>
    </xdr:to>
    <xdr:cxnSp macro="">
      <xdr:nvCxnSpPr>
        <xdr:cNvPr id="439" name="直線コネクタ 438">
          <a:extLst>
            <a:ext uri="{FF2B5EF4-FFF2-40B4-BE49-F238E27FC236}">
              <a16:creationId xmlns:a16="http://schemas.microsoft.com/office/drawing/2014/main" id="{BCC15F64-047B-42ED-A350-C6C0850943A5}"/>
            </a:ext>
          </a:extLst>
        </xdr:cNvPr>
        <xdr:cNvCxnSpPr/>
      </xdr:nvCxnSpPr>
      <xdr:spPr>
        <a:xfrm flipV="1">
          <a:off x="14592300" y="6230439"/>
          <a:ext cx="889000" cy="79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144599</xdr:rowOff>
    </xdr:from>
    <xdr:to>
      <xdr:col>72</xdr:col>
      <xdr:colOff>38100</xdr:colOff>
      <xdr:row>41</xdr:row>
      <xdr:rowOff>74749</xdr:rowOff>
    </xdr:to>
    <xdr:sp macro="" textlink="">
      <xdr:nvSpPr>
        <xdr:cNvPr id="440" name="楕円 439">
          <a:extLst>
            <a:ext uri="{FF2B5EF4-FFF2-40B4-BE49-F238E27FC236}">
              <a16:creationId xmlns:a16="http://schemas.microsoft.com/office/drawing/2014/main" id="{46BE2B63-FDB3-49FE-8F1B-382BBD9B9D90}"/>
            </a:ext>
          </a:extLst>
        </xdr:cNvPr>
        <xdr:cNvSpPr/>
      </xdr:nvSpPr>
      <xdr:spPr>
        <a:xfrm>
          <a:off x="136525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166007</xdr:rowOff>
    </xdr:from>
    <xdr:to>
      <xdr:col>76</xdr:col>
      <xdr:colOff>114300</xdr:colOff>
      <xdr:row>41</xdr:row>
      <xdr:rowOff>23949</xdr:rowOff>
    </xdr:to>
    <xdr:cxnSp macro="">
      <xdr:nvCxnSpPr>
        <xdr:cNvPr id="441" name="直線コネクタ 440">
          <a:extLst>
            <a:ext uri="{FF2B5EF4-FFF2-40B4-BE49-F238E27FC236}">
              <a16:creationId xmlns:a16="http://schemas.microsoft.com/office/drawing/2014/main" id="{07AEFB9D-C6C5-4FD9-9183-37C1E65BD0A6}"/>
            </a:ext>
          </a:extLst>
        </xdr:cNvPr>
        <xdr:cNvCxnSpPr/>
      </xdr:nvCxnSpPr>
      <xdr:spPr>
        <a:xfrm flipV="1">
          <a:off x="13703300" y="70240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118473</xdr:rowOff>
    </xdr:from>
    <xdr:to>
      <xdr:col>67</xdr:col>
      <xdr:colOff>101600</xdr:colOff>
      <xdr:row>41</xdr:row>
      <xdr:rowOff>48623</xdr:rowOff>
    </xdr:to>
    <xdr:sp macro="" textlink="">
      <xdr:nvSpPr>
        <xdr:cNvPr id="442" name="楕円 441">
          <a:extLst>
            <a:ext uri="{FF2B5EF4-FFF2-40B4-BE49-F238E27FC236}">
              <a16:creationId xmlns:a16="http://schemas.microsoft.com/office/drawing/2014/main" id="{7B1EBE09-98EE-4FDC-8275-3DFCAFFB4CB4}"/>
            </a:ext>
          </a:extLst>
        </xdr:cNvPr>
        <xdr:cNvSpPr/>
      </xdr:nvSpPr>
      <xdr:spPr>
        <a:xfrm>
          <a:off x="12763500" y="69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169273</xdr:rowOff>
    </xdr:from>
    <xdr:to>
      <xdr:col>71</xdr:col>
      <xdr:colOff>177800</xdr:colOff>
      <xdr:row>41</xdr:row>
      <xdr:rowOff>23949</xdr:rowOff>
    </xdr:to>
    <xdr:cxnSp macro="">
      <xdr:nvCxnSpPr>
        <xdr:cNvPr id="443" name="直線コネクタ 442">
          <a:extLst>
            <a:ext uri="{FF2B5EF4-FFF2-40B4-BE49-F238E27FC236}">
              <a16:creationId xmlns:a16="http://schemas.microsoft.com/office/drawing/2014/main" id="{36D69EA0-62C8-45FA-8B74-28B6DF1718BA}"/>
            </a:ext>
          </a:extLst>
        </xdr:cNvPr>
        <xdr:cNvCxnSpPr/>
      </xdr:nvCxnSpPr>
      <xdr:spPr>
        <a:xfrm>
          <a:off x="12814300" y="70272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A932AE7E-F75B-4325-B5AD-4B47FF3EC046}"/>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89B986D2-ABAC-4AE3-A57B-3EBC00962157}"/>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72F0A635-1BE1-42B0-BD65-9F683EE55B22}"/>
            </a:ext>
          </a:extLst>
        </xdr:cNvPr>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14531</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82259811-3B26-4411-8F85-26346824476F}"/>
            </a:ext>
          </a:extLst>
        </xdr:cNvPr>
        <xdr:cNvSpPr txBox="1"/>
      </xdr:nvSpPr>
      <xdr:spPr>
        <a:xfrm>
          <a:off x="12611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125566</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CD4ABCB-C14A-415D-9ADF-759DB99706FD}"/>
            </a:ext>
          </a:extLst>
        </xdr:cNvPr>
        <xdr:cNvSpPr txBox="1"/>
      </xdr:nvSpPr>
      <xdr:spPr>
        <a:xfrm>
          <a:off x="152660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36484</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C83ADF76-6D24-4789-844A-B9A0B92687A9}"/>
            </a:ext>
          </a:extLst>
        </xdr:cNvPr>
        <xdr:cNvSpPr txBox="1"/>
      </xdr:nvSpPr>
      <xdr:spPr>
        <a:xfrm>
          <a:off x="14389744" y="706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65876</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FD6DF362-E452-4333-A908-863B60A023FB}"/>
            </a:ext>
          </a:extLst>
        </xdr:cNvPr>
        <xdr:cNvSpPr txBox="1"/>
      </xdr:nvSpPr>
      <xdr:spPr>
        <a:xfrm>
          <a:off x="13500744" y="709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39750</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12A36F2A-0723-4FEE-952D-134DCD0A63EF}"/>
            </a:ext>
          </a:extLst>
        </xdr:cNvPr>
        <xdr:cNvSpPr txBox="1"/>
      </xdr:nvSpPr>
      <xdr:spPr>
        <a:xfrm>
          <a:off x="12611744" y="706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66B2CFD6-9130-4D75-A690-1BFC9B3BFD9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8D75F4A1-5C31-4E5B-ACFB-B37E7E21A6C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257473E4-F844-4C30-B3A0-EBC6D5EA8EB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EE17584D-586D-4041-BE13-C27DD2D9A44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9D98D61A-F124-45CF-9B26-8BF30DDCF9A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1B1929E1-306A-4D11-9576-2263F17A5F2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4E528D99-DCBF-4E00-9C47-D78AEC8956E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186485F-0292-46C4-BB96-DE99E16D91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91AA853-B9BC-4FFB-B729-3D59F45319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16723F83-AC79-45E5-9354-28574E3DBB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4AABE6ED-6E6E-4076-A87F-1A0B638C87F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a:extLst>
            <a:ext uri="{FF2B5EF4-FFF2-40B4-BE49-F238E27FC236}">
              <a16:creationId xmlns:a16="http://schemas.microsoft.com/office/drawing/2014/main" id="{8D221159-9F10-4574-99AA-96111274957E}"/>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F641969C-E8CC-451F-935A-F0B9E818FE5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a:extLst>
            <a:ext uri="{FF2B5EF4-FFF2-40B4-BE49-F238E27FC236}">
              <a16:creationId xmlns:a16="http://schemas.microsoft.com/office/drawing/2014/main" id="{21B8C74C-CC2E-42C0-9F26-A7C5E06411B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3997B990-36E6-467E-A492-6C760F85FE7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a:extLst>
            <a:ext uri="{FF2B5EF4-FFF2-40B4-BE49-F238E27FC236}">
              <a16:creationId xmlns:a16="http://schemas.microsoft.com/office/drawing/2014/main" id="{2035DDDA-7BB1-4FC9-A0BB-59A3878D61B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109069C0-8329-4E34-8909-F6C24963923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a:extLst>
            <a:ext uri="{FF2B5EF4-FFF2-40B4-BE49-F238E27FC236}">
              <a16:creationId xmlns:a16="http://schemas.microsoft.com/office/drawing/2014/main" id="{79570FEB-CDB6-4E89-83D3-3C441D789DA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043FE877-8E69-45B0-B48C-1DD3C1ECAED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a:extLst>
            <a:ext uri="{FF2B5EF4-FFF2-40B4-BE49-F238E27FC236}">
              <a16:creationId xmlns:a16="http://schemas.microsoft.com/office/drawing/2014/main" id="{E6334DE9-7388-447D-BADC-A0BABF63F08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611175F7-5145-4562-8828-F6751C4010C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a:extLst>
            <a:ext uri="{FF2B5EF4-FFF2-40B4-BE49-F238E27FC236}">
              <a16:creationId xmlns:a16="http://schemas.microsoft.com/office/drawing/2014/main" id="{5FB87733-4734-448F-A769-983C173D8765}"/>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1DE00D3F-A906-4CDD-913B-ECE07955B47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B917EDEB-7B6A-47E4-B5F3-51D1C7AF59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66901B1A-BB72-44B1-AFB6-EFF6DC44E6B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a:extLst>
            <a:ext uri="{FF2B5EF4-FFF2-40B4-BE49-F238E27FC236}">
              <a16:creationId xmlns:a16="http://schemas.microsoft.com/office/drawing/2014/main" id="{6B83B6F8-3D22-48D6-BB75-BA7DFF9B3417}"/>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E7001B4-25D0-4367-84EC-3827A55AB303}"/>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a:extLst>
            <a:ext uri="{FF2B5EF4-FFF2-40B4-BE49-F238E27FC236}">
              <a16:creationId xmlns:a16="http://schemas.microsoft.com/office/drawing/2014/main" id="{8020431C-A574-4F81-B710-1E915391947A}"/>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230A7117-B363-463D-A794-D9F284E041A8}"/>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a:extLst>
            <a:ext uri="{FF2B5EF4-FFF2-40B4-BE49-F238E27FC236}">
              <a16:creationId xmlns:a16="http://schemas.microsoft.com/office/drawing/2014/main" id="{445A1C7B-F5D3-461C-8A95-9E4A85AE4994}"/>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AC92575F-B39B-4E3E-98AD-DC631262B9CE}"/>
            </a:ext>
          </a:extLst>
        </xdr:cNvPr>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a:extLst>
            <a:ext uri="{FF2B5EF4-FFF2-40B4-BE49-F238E27FC236}">
              <a16:creationId xmlns:a16="http://schemas.microsoft.com/office/drawing/2014/main" id="{AC1CCE77-2E19-4299-BF1C-7C442BFEDAB9}"/>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a:extLst>
            <a:ext uri="{FF2B5EF4-FFF2-40B4-BE49-F238E27FC236}">
              <a16:creationId xmlns:a16="http://schemas.microsoft.com/office/drawing/2014/main" id="{0456FC96-E2CB-468F-AC5C-FA62FD4884AC}"/>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a:extLst>
            <a:ext uri="{FF2B5EF4-FFF2-40B4-BE49-F238E27FC236}">
              <a16:creationId xmlns:a16="http://schemas.microsoft.com/office/drawing/2014/main" id="{A354274C-754E-41F7-BF8B-CD767549B56D}"/>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a:extLst>
            <a:ext uri="{FF2B5EF4-FFF2-40B4-BE49-F238E27FC236}">
              <a16:creationId xmlns:a16="http://schemas.microsoft.com/office/drawing/2014/main" id="{77FD1284-3937-4677-9873-6C1BB2850D4B}"/>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a:extLst>
            <a:ext uri="{FF2B5EF4-FFF2-40B4-BE49-F238E27FC236}">
              <a16:creationId xmlns:a16="http://schemas.microsoft.com/office/drawing/2014/main" id="{7C763D5D-F3B0-437C-875B-2479E40FFB69}"/>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B7B4582-4709-41BB-ABDB-8212917C4F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D80A8D9-5D5C-4960-BDC3-85DCCEAC40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2F93543-7B19-4904-BBC8-4D7768B60A7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E859617-1AD0-43D6-BA33-AF4F38A554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4EBCF6A-0028-4AEC-8F34-0A6D1C0F45E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79284</xdr:rowOff>
    </xdr:from>
    <xdr:to>
      <xdr:col>116</xdr:col>
      <xdr:colOff>114300</xdr:colOff>
      <xdr:row>42</xdr:row>
      <xdr:rowOff>9434</xdr:rowOff>
    </xdr:to>
    <xdr:sp macro="" textlink="">
      <xdr:nvSpPr>
        <xdr:cNvPr id="493" name="楕円 492">
          <a:extLst>
            <a:ext uri="{FF2B5EF4-FFF2-40B4-BE49-F238E27FC236}">
              <a16:creationId xmlns:a16="http://schemas.microsoft.com/office/drawing/2014/main" id="{42FBA805-78DE-464B-AD94-3DFD94DB0A33}"/>
            </a:ext>
          </a:extLst>
        </xdr:cNvPr>
        <xdr:cNvSpPr/>
      </xdr:nvSpPr>
      <xdr:spPr>
        <a:xfrm>
          <a:off x="22110700" y="71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165661</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F5B73B0C-D03F-4D31-B425-6D3C15DB5870}"/>
            </a:ext>
          </a:extLst>
        </xdr:cNvPr>
        <xdr:cNvSpPr txBox="1"/>
      </xdr:nvSpPr>
      <xdr:spPr>
        <a:xfrm>
          <a:off x="22199600" y="702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82550</xdr:rowOff>
    </xdr:from>
    <xdr:to>
      <xdr:col>112</xdr:col>
      <xdr:colOff>38100</xdr:colOff>
      <xdr:row>42</xdr:row>
      <xdr:rowOff>12700</xdr:rowOff>
    </xdr:to>
    <xdr:sp macro="" textlink="">
      <xdr:nvSpPr>
        <xdr:cNvPr id="495" name="楕円 494">
          <a:extLst>
            <a:ext uri="{FF2B5EF4-FFF2-40B4-BE49-F238E27FC236}">
              <a16:creationId xmlns:a16="http://schemas.microsoft.com/office/drawing/2014/main" id="{FFC6C228-EC68-44C5-88A5-D1691D0CB0E1}"/>
            </a:ext>
          </a:extLst>
        </xdr:cNvPr>
        <xdr:cNvSpPr/>
      </xdr:nvSpPr>
      <xdr:spPr>
        <a:xfrm>
          <a:off x="21272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130084</xdr:rowOff>
    </xdr:from>
    <xdr:to>
      <xdr:col>116</xdr:col>
      <xdr:colOff>63500</xdr:colOff>
      <xdr:row>41</xdr:row>
      <xdr:rowOff>133350</xdr:rowOff>
    </xdr:to>
    <xdr:cxnSp macro="">
      <xdr:nvCxnSpPr>
        <xdr:cNvPr id="496" name="直線コネクタ 495">
          <a:extLst>
            <a:ext uri="{FF2B5EF4-FFF2-40B4-BE49-F238E27FC236}">
              <a16:creationId xmlns:a16="http://schemas.microsoft.com/office/drawing/2014/main" id="{2D61E3BE-3CC4-41DE-B43B-4A478784DE0D}"/>
            </a:ext>
          </a:extLst>
        </xdr:cNvPr>
        <xdr:cNvCxnSpPr/>
      </xdr:nvCxnSpPr>
      <xdr:spPr>
        <a:xfrm flipV="1">
          <a:off x="21323300" y="71595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95613</xdr:rowOff>
    </xdr:from>
    <xdr:to>
      <xdr:col>107</xdr:col>
      <xdr:colOff>101600</xdr:colOff>
      <xdr:row>42</xdr:row>
      <xdr:rowOff>25763</xdr:rowOff>
    </xdr:to>
    <xdr:sp macro="" textlink="">
      <xdr:nvSpPr>
        <xdr:cNvPr id="497" name="楕円 496">
          <a:extLst>
            <a:ext uri="{FF2B5EF4-FFF2-40B4-BE49-F238E27FC236}">
              <a16:creationId xmlns:a16="http://schemas.microsoft.com/office/drawing/2014/main" id="{D14E99A7-42B5-4589-8E66-1ADEBA7CDBD4}"/>
            </a:ext>
          </a:extLst>
        </xdr:cNvPr>
        <xdr:cNvSpPr/>
      </xdr:nvSpPr>
      <xdr:spPr>
        <a:xfrm>
          <a:off x="20383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133350</xdr:rowOff>
    </xdr:from>
    <xdr:to>
      <xdr:col>111</xdr:col>
      <xdr:colOff>177800</xdr:colOff>
      <xdr:row>41</xdr:row>
      <xdr:rowOff>146413</xdr:rowOff>
    </xdr:to>
    <xdr:cxnSp macro="">
      <xdr:nvCxnSpPr>
        <xdr:cNvPr id="498" name="直線コネクタ 497">
          <a:extLst>
            <a:ext uri="{FF2B5EF4-FFF2-40B4-BE49-F238E27FC236}">
              <a16:creationId xmlns:a16="http://schemas.microsoft.com/office/drawing/2014/main" id="{9C7744BE-6D54-4F82-9975-38311370E718}"/>
            </a:ext>
          </a:extLst>
        </xdr:cNvPr>
        <xdr:cNvCxnSpPr/>
      </xdr:nvCxnSpPr>
      <xdr:spPr>
        <a:xfrm flipV="1">
          <a:off x="20434300" y="71628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33565</xdr:rowOff>
    </xdr:from>
    <xdr:to>
      <xdr:col>102</xdr:col>
      <xdr:colOff>165100</xdr:colOff>
      <xdr:row>41</xdr:row>
      <xdr:rowOff>135165</xdr:rowOff>
    </xdr:to>
    <xdr:sp macro="" textlink="">
      <xdr:nvSpPr>
        <xdr:cNvPr id="499" name="楕円 498">
          <a:extLst>
            <a:ext uri="{FF2B5EF4-FFF2-40B4-BE49-F238E27FC236}">
              <a16:creationId xmlns:a16="http://schemas.microsoft.com/office/drawing/2014/main" id="{5D57FE54-4BE7-4E6C-8488-74D3A7D5E706}"/>
            </a:ext>
          </a:extLst>
        </xdr:cNvPr>
        <xdr:cNvSpPr/>
      </xdr:nvSpPr>
      <xdr:spPr>
        <a:xfrm>
          <a:off x="19494500" y="70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84365</xdr:rowOff>
    </xdr:from>
    <xdr:to>
      <xdr:col>107</xdr:col>
      <xdr:colOff>50800</xdr:colOff>
      <xdr:row>41</xdr:row>
      <xdr:rowOff>146413</xdr:rowOff>
    </xdr:to>
    <xdr:cxnSp macro="">
      <xdr:nvCxnSpPr>
        <xdr:cNvPr id="500" name="直線コネクタ 499">
          <a:extLst>
            <a:ext uri="{FF2B5EF4-FFF2-40B4-BE49-F238E27FC236}">
              <a16:creationId xmlns:a16="http://schemas.microsoft.com/office/drawing/2014/main" id="{16888243-6A5C-4F2F-981A-421BC008F9A7}"/>
            </a:ext>
          </a:extLst>
        </xdr:cNvPr>
        <xdr:cNvCxnSpPr/>
      </xdr:nvCxnSpPr>
      <xdr:spPr>
        <a:xfrm>
          <a:off x="19545300" y="7113815"/>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35197</xdr:rowOff>
    </xdr:from>
    <xdr:to>
      <xdr:col>98</xdr:col>
      <xdr:colOff>38100</xdr:colOff>
      <xdr:row>41</xdr:row>
      <xdr:rowOff>136797</xdr:rowOff>
    </xdr:to>
    <xdr:sp macro="" textlink="">
      <xdr:nvSpPr>
        <xdr:cNvPr id="501" name="楕円 500">
          <a:extLst>
            <a:ext uri="{FF2B5EF4-FFF2-40B4-BE49-F238E27FC236}">
              <a16:creationId xmlns:a16="http://schemas.microsoft.com/office/drawing/2014/main" id="{0580452C-13D9-4052-BFDA-43D4E537782F}"/>
            </a:ext>
          </a:extLst>
        </xdr:cNvPr>
        <xdr:cNvSpPr/>
      </xdr:nvSpPr>
      <xdr:spPr>
        <a:xfrm>
          <a:off x="18605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84365</xdr:rowOff>
    </xdr:from>
    <xdr:to>
      <xdr:col>102</xdr:col>
      <xdr:colOff>114300</xdr:colOff>
      <xdr:row>41</xdr:row>
      <xdr:rowOff>85997</xdr:rowOff>
    </xdr:to>
    <xdr:cxnSp macro="">
      <xdr:nvCxnSpPr>
        <xdr:cNvPr id="502" name="直線コネクタ 501">
          <a:extLst>
            <a:ext uri="{FF2B5EF4-FFF2-40B4-BE49-F238E27FC236}">
              <a16:creationId xmlns:a16="http://schemas.microsoft.com/office/drawing/2014/main" id="{8CD2B562-04DB-453F-856F-82364A26BC57}"/>
            </a:ext>
          </a:extLst>
        </xdr:cNvPr>
        <xdr:cNvCxnSpPr/>
      </xdr:nvCxnSpPr>
      <xdr:spPr>
        <a:xfrm flipV="1">
          <a:off x="18656300" y="711381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3E86DB9A-ECB5-47EF-AE15-AF40B56DBEAA}"/>
            </a:ext>
          </a:extLst>
        </xdr:cNvPr>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38572038-09CC-4777-A134-1D54E0E4C1D4}"/>
            </a:ext>
          </a:extLst>
        </xdr:cNvPr>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ED64A391-4041-41BB-A537-2EFB1DCF34FD}"/>
            </a:ext>
          </a:extLst>
        </xdr:cNvPr>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FCC77836-1206-472F-AA8E-312EB986A2F7}"/>
            </a:ext>
          </a:extLst>
        </xdr:cNvPr>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3827</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BAC774AE-B0CC-42AA-966A-7F720BEA1929}"/>
            </a:ext>
          </a:extLst>
        </xdr:cNvPr>
        <xdr:cNvSpPr txBox="1"/>
      </xdr:nvSpPr>
      <xdr:spPr>
        <a:xfrm>
          <a:off x="21075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16890</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961E1FB6-6F43-41E2-8597-77A63F6E7E1C}"/>
            </a:ext>
          </a:extLst>
        </xdr:cNvPr>
        <xdr:cNvSpPr txBox="1"/>
      </xdr:nvSpPr>
      <xdr:spPr>
        <a:xfrm>
          <a:off x="20199427"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126292</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70BB1C86-2C13-45EF-8CC9-9709A8952EF1}"/>
            </a:ext>
          </a:extLst>
        </xdr:cNvPr>
        <xdr:cNvSpPr txBox="1"/>
      </xdr:nvSpPr>
      <xdr:spPr>
        <a:xfrm>
          <a:off x="19310427"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127924</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183404F3-2174-4DA2-988D-1BC0E23FAA96}"/>
            </a:ext>
          </a:extLst>
        </xdr:cNvPr>
        <xdr:cNvSpPr txBox="1"/>
      </xdr:nvSpPr>
      <xdr:spPr>
        <a:xfrm>
          <a:off x="18421427" y="71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C16D8269-0950-49CC-9198-0F4D55DE6EA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E9120806-0F7A-4390-88FE-22F4C5676E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5CE70A31-2FE4-4CC5-AB5E-49455518A5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96921CAF-0B60-477B-A252-D066AF226AF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E5C906D-9C0E-48E0-B30C-FD57BEEABBB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D0634D00-7900-4081-A029-0CEB8F05AA9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D0C5EFA5-FC3C-4BD5-9287-8DD51720B2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B9AEF67C-8613-443E-AD40-A3D1B7DC0E0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2C4E250-11EE-4F72-94F5-FA40FCB60C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F5BA05BF-6E83-4E31-8F99-93B181466D3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8EE4E887-9C7B-4DF8-9A3C-9B73F1F911C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C87B87B8-6689-424C-93AA-25FCBD82F00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4142C72D-5F5B-443F-8AEB-77D56A2625C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B0D33960-AFAA-4B1C-B80E-011E51EC3AE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4B9E623C-BFF8-497C-89AD-ABC60210B73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AFC5BD01-0507-47A6-A047-530EDBB0F97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60B98269-39FF-4731-8C26-CD82910A20B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1D7C4052-0FA4-438F-A5F4-476DE88B353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9A68B192-808D-4E53-B312-54C4D263451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492632AE-3306-47FB-A023-9F284CFB74B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A6C947DC-83A5-4143-8F7D-C76825E2F44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CD3F6BEF-23B2-447F-9C17-5485BD6FEA0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8714B704-EA6C-4435-AB00-7873009444D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7F7AAFA5-2FD4-4469-ADD4-0919C035AD9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a:extLst>
            <a:ext uri="{FF2B5EF4-FFF2-40B4-BE49-F238E27FC236}">
              <a16:creationId xmlns:a16="http://schemas.microsoft.com/office/drawing/2014/main" id="{E6E91807-6193-45F8-845F-AC038351EA18}"/>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7E813ED1-C630-435A-B497-87D90E7445A8}"/>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a:extLst>
            <a:ext uri="{FF2B5EF4-FFF2-40B4-BE49-F238E27FC236}">
              <a16:creationId xmlns:a16="http://schemas.microsoft.com/office/drawing/2014/main" id="{A8BACEC5-E166-499D-AC3B-92A3D688FEE4}"/>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B2BFAABD-FB01-48D4-85DD-92721F3382F2}"/>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a:extLst>
            <a:ext uri="{FF2B5EF4-FFF2-40B4-BE49-F238E27FC236}">
              <a16:creationId xmlns:a16="http://schemas.microsoft.com/office/drawing/2014/main" id="{9F99EB26-F563-4DF3-B6F5-BD561400E66C}"/>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F9CF6D7E-84D4-4C2C-B950-1004AF98B4BD}"/>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id="{5E438C6F-443B-4295-A8C3-4EBC80CE0CE6}"/>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a:extLst>
            <a:ext uri="{FF2B5EF4-FFF2-40B4-BE49-F238E27FC236}">
              <a16:creationId xmlns:a16="http://schemas.microsoft.com/office/drawing/2014/main" id="{CA8A3421-778F-479B-859D-028C30E6F644}"/>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a:extLst>
            <a:ext uri="{FF2B5EF4-FFF2-40B4-BE49-F238E27FC236}">
              <a16:creationId xmlns:a16="http://schemas.microsoft.com/office/drawing/2014/main" id="{C6B74B13-4201-45E6-88F0-9064103BDCA8}"/>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a:extLst>
            <a:ext uri="{FF2B5EF4-FFF2-40B4-BE49-F238E27FC236}">
              <a16:creationId xmlns:a16="http://schemas.microsoft.com/office/drawing/2014/main" id="{35757616-C574-4C53-AD70-9ADE38B0BCA5}"/>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a:extLst>
            <a:ext uri="{FF2B5EF4-FFF2-40B4-BE49-F238E27FC236}">
              <a16:creationId xmlns:a16="http://schemas.microsoft.com/office/drawing/2014/main" id="{EFF89C4C-90BB-4F8E-8A09-F51A8BC6680F}"/>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CA98B3F-51A1-484A-886E-940148828C7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3E22B86-6A3A-4D47-BAB8-113B574E282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51F7DE5-195A-43FC-9ECE-DC7CF9B8ADD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BF932C5-8133-45E5-951A-9A122964B9C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0F814D8-41E7-413E-B7C8-8A3C2E5CDE3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71120</xdr:rowOff>
    </xdr:from>
    <xdr:to>
      <xdr:col>85</xdr:col>
      <xdr:colOff>177800</xdr:colOff>
      <xdr:row>58</xdr:row>
      <xdr:rowOff>1270</xdr:rowOff>
    </xdr:to>
    <xdr:sp macro="" textlink="">
      <xdr:nvSpPr>
        <xdr:cNvPr id="551" name="楕円 550">
          <a:extLst>
            <a:ext uri="{FF2B5EF4-FFF2-40B4-BE49-F238E27FC236}">
              <a16:creationId xmlns:a16="http://schemas.microsoft.com/office/drawing/2014/main" id="{86FC964D-2B06-49F1-A981-63E7BD9F08A2}"/>
            </a:ext>
          </a:extLst>
        </xdr:cNvPr>
        <xdr:cNvSpPr/>
      </xdr:nvSpPr>
      <xdr:spPr>
        <a:xfrm>
          <a:off x="16268700" y="98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93997</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5901525A-9318-4B9D-B708-B4E688F19AF4}"/>
            </a:ext>
          </a:extLst>
        </xdr:cNvPr>
        <xdr:cNvSpPr txBox="1"/>
      </xdr:nvSpPr>
      <xdr:spPr>
        <a:xfrm>
          <a:off x="16357600"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40640</xdr:rowOff>
    </xdr:from>
    <xdr:to>
      <xdr:col>81</xdr:col>
      <xdr:colOff>101600</xdr:colOff>
      <xdr:row>57</xdr:row>
      <xdr:rowOff>142240</xdr:rowOff>
    </xdr:to>
    <xdr:sp macro="" textlink="">
      <xdr:nvSpPr>
        <xdr:cNvPr id="553" name="楕円 552">
          <a:extLst>
            <a:ext uri="{FF2B5EF4-FFF2-40B4-BE49-F238E27FC236}">
              <a16:creationId xmlns:a16="http://schemas.microsoft.com/office/drawing/2014/main" id="{21A0959A-B0DC-41F2-BE50-C6EA5D7A854E}"/>
            </a:ext>
          </a:extLst>
        </xdr:cNvPr>
        <xdr:cNvSpPr/>
      </xdr:nvSpPr>
      <xdr:spPr>
        <a:xfrm>
          <a:off x="15430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91440</xdr:rowOff>
    </xdr:from>
    <xdr:to>
      <xdr:col>85</xdr:col>
      <xdr:colOff>127000</xdr:colOff>
      <xdr:row>57</xdr:row>
      <xdr:rowOff>121920</xdr:rowOff>
    </xdr:to>
    <xdr:cxnSp macro="">
      <xdr:nvCxnSpPr>
        <xdr:cNvPr id="554" name="直線コネクタ 553">
          <a:extLst>
            <a:ext uri="{FF2B5EF4-FFF2-40B4-BE49-F238E27FC236}">
              <a16:creationId xmlns:a16="http://schemas.microsoft.com/office/drawing/2014/main" id="{207C5048-C3F7-4A45-9705-88BDCECA229D}"/>
            </a:ext>
          </a:extLst>
        </xdr:cNvPr>
        <xdr:cNvCxnSpPr/>
      </xdr:nvCxnSpPr>
      <xdr:spPr>
        <a:xfrm>
          <a:off x="15481300" y="98640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55880</xdr:rowOff>
    </xdr:from>
    <xdr:to>
      <xdr:col>76</xdr:col>
      <xdr:colOff>165100</xdr:colOff>
      <xdr:row>57</xdr:row>
      <xdr:rowOff>157480</xdr:rowOff>
    </xdr:to>
    <xdr:sp macro="" textlink="">
      <xdr:nvSpPr>
        <xdr:cNvPr id="555" name="楕円 554">
          <a:extLst>
            <a:ext uri="{FF2B5EF4-FFF2-40B4-BE49-F238E27FC236}">
              <a16:creationId xmlns:a16="http://schemas.microsoft.com/office/drawing/2014/main" id="{11618463-1ECA-42CD-843E-87E7568BAB49}"/>
            </a:ext>
          </a:extLst>
        </xdr:cNvPr>
        <xdr:cNvSpPr/>
      </xdr:nvSpPr>
      <xdr:spPr>
        <a:xfrm>
          <a:off x="14541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91440</xdr:rowOff>
    </xdr:from>
    <xdr:to>
      <xdr:col>81</xdr:col>
      <xdr:colOff>50800</xdr:colOff>
      <xdr:row>57</xdr:row>
      <xdr:rowOff>106680</xdr:rowOff>
    </xdr:to>
    <xdr:cxnSp macro="">
      <xdr:nvCxnSpPr>
        <xdr:cNvPr id="556" name="直線コネクタ 555">
          <a:extLst>
            <a:ext uri="{FF2B5EF4-FFF2-40B4-BE49-F238E27FC236}">
              <a16:creationId xmlns:a16="http://schemas.microsoft.com/office/drawing/2014/main" id="{CEAE53B1-45D4-4B02-BB98-B730A8543306}"/>
            </a:ext>
          </a:extLst>
        </xdr:cNvPr>
        <xdr:cNvCxnSpPr/>
      </xdr:nvCxnSpPr>
      <xdr:spPr>
        <a:xfrm flipV="1">
          <a:off x="14592300" y="98640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xdr:rowOff>
    </xdr:from>
    <xdr:to>
      <xdr:col>72</xdr:col>
      <xdr:colOff>38100</xdr:colOff>
      <xdr:row>59</xdr:row>
      <xdr:rowOff>111760</xdr:rowOff>
    </xdr:to>
    <xdr:sp macro="" textlink="">
      <xdr:nvSpPr>
        <xdr:cNvPr id="557" name="楕円 556">
          <a:extLst>
            <a:ext uri="{FF2B5EF4-FFF2-40B4-BE49-F238E27FC236}">
              <a16:creationId xmlns:a16="http://schemas.microsoft.com/office/drawing/2014/main" id="{7089A7AA-1C3F-4754-A289-0D5AC5D2D9A2}"/>
            </a:ext>
          </a:extLst>
        </xdr:cNvPr>
        <xdr:cNvSpPr/>
      </xdr:nvSpPr>
      <xdr:spPr>
        <a:xfrm>
          <a:off x="13652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106680</xdr:rowOff>
    </xdr:from>
    <xdr:to>
      <xdr:col>76</xdr:col>
      <xdr:colOff>114300</xdr:colOff>
      <xdr:row>59</xdr:row>
      <xdr:rowOff>60960</xdr:rowOff>
    </xdr:to>
    <xdr:cxnSp macro="">
      <xdr:nvCxnSpPr>
        <xdr:cNvPr id="558" name="直線コネクタ 557">
          <a:extLst>
            <a:ext uri="{FF2B5EF4-FFF2-40B4-BE49-F238E27FC236}">
              <a16:creationId xmlns:a16="http://schemas.microsoft.com/office/drawing/2014/main" id="{82201B63-3474-4D46-B28B-6EAABBC75383}"/>
            </a:ext>
          </a:extLst>
        </xdr:cNvPr>
        <xdr:cNvCxnSpPr/>
      </xdr:nvCxnSpPr>
      <xdr:spPr>
        <a:xfrm flipV="1">
          <a:off x="13703300" y="987933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xdr:rowOff>
    </xdr:from>
    <xdr:to>
      <xdr:col>67</xdr:col>
      <xdr:colOff>101600</xdr:colOff>
      <xdr:row>59</xdr:row>
      <xdr:rowOff>109855</xdr:rowOff>
    </xdr:to>
    <xdr:sp macro="" textlink="">
      <xdr:nvSpPr>
        <xdr:cNvPr id="559" name="楕円 558">
          <a:extLst>
            <a:ext uri="{FF2B5EF4-FFF2-40B4-BE49-F238E27FC236}">
              <a16:creationId xmlns:a16="http://schemas.microsoft.com/office/drawing/2014/main" id="{44915FD0-B474-4A98-8E89-FF2799E51C71}"/>
            </a:ext>
          </a:extLst>
        </xdr:cNvPr>
        <xdr:cNvSpPr/>
      </xdr:nvSpPr>
      <xdr:spPr>
        <a:xfrm>
          <a:off x="12763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59055</xdr:rowOff>
    </xdr:from>
    <xdr:to>
      <xdr:col>71</xdr:col>
      <xdr:colOff>177800</xdr:colOff>
      <xdr:row>59</xdr:row>
      <xdr:rowOff>60960</xdr:rowOff>
    </xdr:to>
    <xdr:cxnSp macro="">
      <xdr:nvCxnSpPr>
        <xdr:cNvPr id="560" name="直線コネクタ 559">
          <a:extLst>
            <a:ext uri="{FF2B5EF4-FFF2-40B4-BE49-F238E27FC236}">
              <a16:creationId xmlns:a16="http://schemas.microsoft.com/office/drawing/2014/main" id="{F58C2782-CA7E-49DE-8E1D-DF1CEB35C53F}"/>
            </a:ext>
          </a:extLst>
        </xdr:cNvPr>
        <xdr:cNvCxnSpPr/>
      </xdr:nvCxnSpPr>
      <xdr:spPr>
        <a:xfrm>
          <a:off x="12814300" y="101746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561" name="n_1aveValue【学校施設】&#10;有形固定資産減価償却率">
          <a:extLst>
            <a:ext uri="{FF2B5EF4-FFF2-40B4-BE49-F238E27FC236}">
              <a16:creationId xmlns:a16="http://schemas.microsoft.com/office/drawing/2014/main" id="{92910D99-18F3-4E5A-ACDC-3D5B9786AA72}"/>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62" name="n_2aveValue【学校施設】&#10;有形固定資産減価償却率">
          <a:extLst>
            <a:ext uri="{FF2B5EF4-FFF2-40B4-BE49-F238E27FC236}">
              <a16:creationId xmlns:a16="http://schemas.microsoft.com/office/drawing/2014/main" id="{F5B40B69-057F-43F3-9826-8FB775EA74A6}"/>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563" name="n_3aveValue【学校施設】&#10;有形固定資産減価償却率">
          <a:extLst>
            <a:ext uri="{FF2B5EF4-FFF2-40B4-BE49-F238E27FC236}">
              <a16:creationId xmlns:a16="http://schemas.microsoft.com/office/drawing/2014/main" id="{3E129A2C-278D-4585-B5A2-7B5FCD96FECF}"/>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564" name="n_4aveValue【学校施設】&#10;有形固定資産減価償却率">
          <a:extLst>
            <a:ext uri="{FF2B5EF4-FFF2-40B4-BE49-F238E27FC236}">
              <a16:creationId xmlns:a16="http://schemas.microsoft.com/office/drawing/2014/main" id="{06374648-651C-4215-94CA-DF4DC2F59390}"/>
            </a:ext>
          </a:extLst>
        </xdr:cNvPr>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158767</xdr:rowOff>
    </xdr:from>
    <xdr:ext cx="405111" cy="259045"/>
    <xdr:sp macro="" textlink="">
      <xdr:nvSpPr>
        <xdr:cNvPr id="565" name="n_1mainValue【学校施設】&#10;有形固定資産減価償却率">
          <a:extLst>
            <a:ext uri="{FF2B5EF4-FFF2-40B4-BE49-F238E27FC236}">
              <a16:creationId xmlns:a16="http://schemas.microsoft.com/office/drawing/2014/main" id="{7D3C64E6-D0F3-43C9-984D-A6EB690792E9}"/>
            </a:ext>
          </a:extLst>
        </xdr:cNvPr>
        <xdr:cNvSpPr txBox="1"/>
      </xdr:nvSpPr>
      <xdr:spPr>
        <a:xfrm>
          <a:off x="152660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2557</xdr:rowOff>
    </xdr:from>
    <xdr:ext cx="405111" cy="259045"/>
    <xdr:sp macro="" textlink="">
      <xdr:nvSpPr>
        <xdr:cNvPr id="566" name="n_2mainValue【学校施設】&#10;有形固定資産減価償却率">
          <a:extLst>
            <a:ext uri="{FF2B5EF4-FFF2-40B4-BE49-F238E27FC236}">
              <a16:creationId xmlns:a16="http://schemas.microsoft.com/office/drawing/2014/main" id="{C08155B6-A258-48B9-8EB9-FD19B3CDA2CF}"/>
            </a:ext>
          </a:extLst>
        </xdr:cNvPr>
        <xdr:cNvSpPr txBox="1"/>
      </xdr:nvSpPr>
      <xdr:spPr>
        <a:xfrm>
          <a:off x="1438974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128287</xdr:rowOff>
    </xdr:from>
    <xdr:ext cx="405111" cy="259045"/>
    <xdr:sp macro="" textlink="">
      <xdr:nvSpPr>
        <xdr:cNvPr id="567" name="n_3mainValue【学校施設】&#10;有形固定資産減価償却率">
          <a:extLst>
            <a:ext uri="{FF2B5EF4-FFF2-40B4-BE49-F238E27FC236}">
              <a16:creationId xmlns:a16="http://schemas.microsoft.com/office/drawing/2014/main" id="{FAD01A50-1A89-43EE-9790-3544061442FB}"/>
            </a:ext>
          </a:extLst>
        </xdr:cNvPr>
        <xdr:cNvSpPr txBox="1"/>
      </xdr:nvSpPr>
      <xdr:spPr>
        <a:xfrm>
          <a:off x="13500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126382</xdr:rowOff>
    </xdr:from>
    <xdr:ext cx="405111" cy="259045"/>
    <xdr:sp macro="" textlink="">
      <xdr:nvSpPr>
        <xdr:cNvPr id="568" name="n_4mainValue【学校施設】&#10;有形固定資産減価償却率">
          <a:extLst>
            <a:ext uri="{FF2B5EF4-FFF2-40B4-BE49-F238E27FC236}">
              <a16:creationId xmlns:a16="http://schemas.microsoft.com/office/drawing/2014/main" id="{153F2B44-F3E9-4491-BBA2-E9B8350B5F0A}"/>
            </a:ext>
          </a:extLst>
        </xdr:cNvPr>
        <xdr:cNvSpPr txBox="1"/>
      </xdr:nvSpPr>
      <xdr:spPr>
        <a:xfrm>
          <a:off x="12611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A2C0A738-263C-458F-8810-AF8518CA93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7B9E7148-7091-4D96-88EE-49D198D7489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3EDFC66B-A1F4-48C7-936A-4707E68A5A0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14983683-59CA-40B2-9F20-77AD26D864C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6C6A8A29-0E3C-4652-B40A-D0CD86F09F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72BFF7BB-02C5-44B6-90C0-E082BD2E315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33F7BBBD-1528-4EBC-BCAD-9871099B2B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B297E2AF-B287-4F50-84BF-D5DE36A2155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74EB154F-E9BC-4F90-97D6-6EB5D5A45B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5DC7E4F8-307B-4A76-884A-B111D8CCC1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1D5E0D44-BE67-42E8-9E7E-3B5F46C170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1FADE987-1298-479C-85BC-4ADFC943031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BE1913E1-AF9B-41A7-8DC9-85E7F710949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E0F793F0-51A2-442F-A9B1-31E56503B5E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0FAAA00D-8AB6-44A4-BC29-E0EA8C92C1E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FB38F508-5EE1-432F-AA6F-FC188895AB8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B867A2F7-5283-458D-A141-91F763F63EF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6296CC2A-D8D4-431A-AB4A-82A1C551569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38A166A0-7729-4DE5-9EE7-2EB6E43C6EE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47EB24F7-3E99-4E06-84B4-9D310419062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52F1257-0FDD-4810-AECB-0675E7CEA34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A0A9220B-79B8-40A5-9020-CDBA606A40D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CA507295-F17C-462E-BC90-2953283FCA4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a:extLst>
            <a:ext uri="{FF2B5EF4-FFF2-40B4-BE49-F238E27FC236}">
              <a16:creationId xmlns:a16="http://schemas.microsoft.com/office/drawing/2014/main" id="{0D58D5DE-028E-4423-9C19-B75748545391}"/>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a:extLst>
            <a:ext uri="{FF2B5EF4-FFF2-40B4-BE49-F238E27FC236}">
              <a16:creationId xmlns:a16="http://schemas.microsoft.com/office/drawing/2014/main" id="{F2D2125E-C16B-45DE-A537-7EB3B110A8E2}"/>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a:extLst>
            <a:ext uri="{FF2B5EF4-FFF2-40B4-BE49-F238E27FC236}">
              <a16:creationId xmlns:a16="http://schemas.microsoft.com/office/drawing/2014/main" id="{7F428BDF-BBC7-4E11-B960-C7ACF06AF45B}"/>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a:extLst>
            <a:ext uri="{FF2B5EF4-FFF2-40B4-BE49-F238E27FC236}">
              <a16:creationId xmlns:a16="http://schemas.microsoft.com/office/drawing/2014/main" id="{9F64CAB7-8693-4C3B-9423-346C70C03001}"/>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a:extLst>
            <a:ext uri="{FF2B5EF4-FFF2-40B4-BE49-F238E27FC236}">
              <a16:creationId xmlns:a16="http://schemas.microsoft.com/office/drawing/2014/main" id="{312A52C9-DCC6-4178-AB53-A72BF7C9F0B4}"/>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97" name="【学校施設】&#10;一人当たり面積平均値テキスト">
          <a:extLst>
            <a:ext uri="{FF2B5EF4-FFF2-40B4-BE49-F238E27FC236}">
              <a16:creationId xmlns:a16="http://schemas.microsoft.com/office/drawing/2014/main" id="{9CA3AE6B-A9A7-48E1-9407-CCA394437015}"/>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a:extLst>
            <a:ext uri="{FF2B5EF4-FFF2-40B4-BE49-F238E27FC236}">
              <a16:creationId xmlns:a16="http://schemas.microsoft.com/office/drawing/2014/main" id="{48C581B1-37CD-4BCB-8E87-9A5507BC3433}"/>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a:extLst>
            <a:ext uri="{FF2B5EF4-FFF2-40B4-BE49-F238E27FC236}">
              <a16:creationId xmlns:a16="http://schemas.microsoft.com/office/drawing/2014/main" id="{08C7FB68-D4C4-4DC3-89DB-C4B732E453E1}"/>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a:extLst>
            <a:ext uri="{FF2B5EF4-FFF2-40B4-BE49-F238E27FC236}">
              <a16:creationId xmlns:a16="http://schemas.microsoft.com/office/drawing/2014/main" id="{21098306-D880-424C-AB68-FD354F91A742}"/>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a:extLst>
            <a:ext uri="{FF2B5EF4-FFF2-40B4-BE49-F238E27FC236}">
              <a16:creationId xmlns:a16="http://schemas.microsoft.com/office/drawing/2014/main" id="{F3166A7B-953E-4125-8DC8-26F1F78A2D0D}"/>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a:extLst>
            <a:ext uri="{FF2B5EF4-FFF2-40B4-BE49-F238E27FC236}">
              <a16:creationId xmlns:a16="http://schemas.microsoft.com/office/drawing/2014/main" id="{BAAA9E8C-2AE5-468D-93E7-FF1BF5B704CF}"/>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2AB67F0-A144-4001-9D6C-31932A4F739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10E0F1B-447E-433A-BD49-ABE838572B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6F86611-C0AC-4425-8C6B-73AD5F4421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13C84E5-FF21-406B-90F0-582F08D5C54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674FA0F-993D-4C68-96C9-D34EEEB573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147510</xdr:rowOff>
    </xdr:from>
    <xdr:to>
      <xdr:col>116</xdr:col>
      <xdr:colOff>114300</xdr:colOff>
      <xdr:row>62</xdr:row>
      <xdr:rowOff>77660</xdr:rowOff>
    </xdr:to>
    <xdr:sp macro="" textlink="">
      <xdr:nvSpPr>
        <xdr:cNvPr id="608" name="楕円 607">
          <a:extLst>
            <a:ext uri="{FF2B5EF4-FFF2-40B4-BE49-F238E27FC236}">
              <a16:creationId xmlns:a16="http://schemas.microsoft.com/office/drawing/2014/main" id="{760EE07B-0434-45AA-B0A3-D560E94F1013}"/>
            </a:ext>
          </a:extLst>
        </xdr:cNvPr>
        <xdr:cNvSpPr/>
      </xdr:nvSpPr>
      <xdr:spPr>
        <a:xfrm>
          <a:off x="22110700" y="10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125937</xdr:rowOff>
    </xdr:from>
    <xdr:ext cx="469744" cy="259045"/>
    <xdr:sp macro="" textlink="">
      <xdr:nvSpPr>
        <xdr:cNvPr id="609" name="【学校施設】&#10;一人当たり面積該当値テキスト">
          <a:extLst>
            <a:ext uri="{FF2B5EF4-FFF2-40B4-BE49-F238E27FC236}">
              <a16:creationId xmlns:a16="http://schemas.microsoft.com/office/drawing/2014/main" id="{9528D204-C9FC-4BA9-9D3E-040074E1C3DE}"/>
            </a:ext>
          </a:extLst>
        </xdr:cNvPr>
        <xdr:cNvSpPr txBox="1"/>
      </xdr:nvSpPr>
      <xdr:spPr>
        <a:xfrm>
          <a:off x="22199600" y="1058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154178</xdr:rowOff>
    </xdr:from>
    <xdr:to>
      <xdr:col>112</xdr:col>
      <xdr:colOff>38100</xdr:colOff>
      <xdr:row>62</xdr:row>
      <xdr:rowOff>84328</xdr:rowOff>
    </xdr:to>
    <xdr:sp macro="" textlink="">
      <xdr:nvSpPr>
        <xdr:cNvPr id="610" name="楕円 609">
          <a:extLst>
            <a:ext uri="{FF2B5EF4-FFF2-40B4-BE49-F238E27FC236}">
              <a16:creationId xmlns:a16="http://schemas.microsoft.com/office/drawing/2014/main" id="{32A1C1E5-C3EB-4EA4-B616-A1F933FE9ED6}"/>
            </a:ext>
          </a:extLst>
        </xdr:cNvPr>
        <xdr:cNvSpPr/>
      </xdr:nvSpPr>
      <xdr:spPr>
        <a:xfrm>
          <a:off x="21272500" y="106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26860</xdr:rowOff>
    </xdr:from>
    <xdr:to>
      <xdr:col>116</xdr:col>
      <xdr:colOff>63500</xdr:colOff>
      <xdr:row>62</xdr:row>
      <xdr:rowOff>33528</xdr:rowOff>
    </xdr:to>
    <xdr:cxnSp macro="">
      <xdr:nvCxnSpPr>
        <xdr:cNvPr id="611" name="直線コネクタ 610">
          <a:extLst>
            <a:ext uri="{FF2B5EF4-FFF2-40B4-BE49-F238E27FC236}">
              <a16:creationId xmlns:a16="http://schemas.microsoft.com/office/drawing/2014/main" id="{934AF166-E4C0-447D-913B-356E03AC656F}"/>
            </a:ext>
          </a:extLst>
        </xdr:cNvPr>
        <xdr:cNvCxnSpPr/>
      </xdr:nvCxnSpPr>
      <xdr:spPr>
        <a:xfrm flipV="1">
          <a:off x="21323300" y="10656760"/>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161607</xdr:rowOff>
    </xdr:from>
    <xdr:to>
      <xdr:col>107</xdr:col>
      <xdr:colOff>101600</xdr:colOff>
      <xdr:row>62</xdr:row>
      <xdr:rowOff>91757</xdr:rowOff>
    </xdr:to>
    <xdr:sp macro="" textlink="">
      <xdr:nvSpPr>
        <xdr:cNvPr id="612" name="楕円 611">
          <a:extLst>
            <a:ext uri="{FF2B5EF4-FFF2-40B4-BE49-F238E27FC236}">
              <a16:creationId xmlns:a16="http://schemas.microsoft.com/office/drawing/2014/main" id="{2CA1ED7D-12A5-4F9F-9538-863AE27C19E2}"/>
            </a:ext>
          </a:extLst>
        </xdr:cNvPr>
        <xdr:cNvSpPr/>
      </xdr:nvSpPr>
      <xdr:spPr>
        <a:xfrm>
          <a:off x="20383500" y="1062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33528</xdr:rowOff>
    </xdr:from>
    <xdr:to>
      <xdr:col>111</xdr:col>
      <xdr:colOff>177800</xdr:colOff>
      <xdr:row>62</xdr:row>
      <xdr:rowOff>40957</xdr:rowOff>
    </xdr:to>
    <xdr:cxnSp macro="">
      <xdr:nvCxnSpPr>
        <xdr:cNvPr id="613" name="直線コネクタ 612">
          <a:extLst>
            <a:ext uri="{FF2B5EF4-FFF2-40B4-BE49-F238E27FC236}">
              <a16:creationId xmlns:a16="http://schemas.microsoft.com/office/drawing/2014/main" id="{D3B16018-9FEE-4E77-8BCD-5E15EA8D1E0A}"/>
            </a:ext>
          </a:extLst>
        </xdr:cNvPr>
        <xdr:cNvCxnSpPr/>
      </xdr:nvCxnSpPr>
      <xdr:spPr>
        <a:xfrm flipV="1">
          <a:off x="20434300" y="1066342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614" name="楕円 613">
          <a:extLst>
            <a:ext uri="{FF2B5EF4-FFF2-40B4-BE49-F238E27FC236}">
              <a16:creationId xmlns:a16="http://schemas.microsoft.com/office/drawing/2014/main" id="{EFC97DCF-7B16-4A1C-8F82-2958DC7E25D8}"/>
            </a:ext>
          </a:extLst>
        </xdr:cNvPr>
        <xdr:cNvSpPr/>
      </xdr:nvSpPr>
      <xdr:spPr>
        <a:xfrm>
          <a:off x="19494500" y="1042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14859</xdr:rowOff>
    </xdr:from>
    <xdr:to>
      <xdr:col>107</xdr:col>
      <xdr:colOff>50800</xdr:colOff>
      <xdr:row>62</xdr:row>
      <xdr:rowOff>40957</xdr:rowOff>
    </xdr:to>
    <xdr:cxnSp macro="">
      <xdr:nvCxnSpPr>
        <xdr:cNvPr id="615" name="直線コネクタ 614">
          <a:extLst>
            <a:ext uri="{FF2B5EF4-FFF2-40B4-BE49-F238E27FC236}">
              <a16:creationId xmlns:a16="http://schemas.microsoft.com/office/drawing/2014/main" id="{4B050E18-05DC-4B37-9ACC-CA28444B9AA8}"/>
            </a:ext>
          </a:extLst>
        </xdr:cNvPr>
        <xdr:cNvCxnSpPr/>
      </xdr:nvCxnSpPr>
      <xdr:spPr>
        <a:xfrm>
          <a:off x="19545300" y="10473309"/>
          <a:ext cx="889000" cy="19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133794</xdr:rowOff>
    </xdr:from>
    <xdr:to>
      <xdr:col>98</xdr:col>
      <xdr:colOff>38100</xdr:colOff>
      <xdr:row>61</xdr:row>
      <xdr:rowOff>63944</xdr:rowOff>
    </xdr:to>
    <xdr:sp macro="" textlink="">
      <xdr:nvSpPr>
        <xdr:cNvPr id="616" name="楕円 615">
          <a:extLst>
            <a:ext uri="{FF2B5EF4-FFF2-40B4-BE49-F238E27FC236}">
              <a16:creationId xmlns:a16="http://schemas.microsoft.com/office/drawing/2014/main" id="{4C182950-9377-4504-94E7-C9DFC86859A1}"/>
            </a:ext>
          </a:extLst>
        </xdr:cNvPr>
        <xdr:cNvSpPr/>
      </xdr:nvSpPr>
      <xdr:spPr>
        <a:xfrm>
          <a:off x="18605500" y="1042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13144</xdr:rowOff>
    </xdr:from>
    <xdr:to>
      <xdr:col>102</xdr:col>
      <xdr:colOff>114300</xdr:colOff>
      <xdr:row>61</xdr:row>
      <xdr:rowOff>14859</xdr:rowOff>
    </xdr:to>
    <xdr:cxnSp macro="">
      <xdr:nvCxnSpPr>
        <xdr:cNvPr id="617" name="直線コネクタ 616">
          <a:extLst>
            <a:ext uri="{FF2B5EF4-FFF2-40B4-BE49-F238E27FC236}">
              <a16:creationId xmlns:a16="http://schemas.microsoft.com/office/drawing/2014/main" id="{AADB56E3-37F4-41D6-A3FA-B6D67F8EDF9D}"/>
            </a:ext>
          </a:extLst>
        </xdr:cNvPr>
        <xdr:cNvCxnSpPr/>
      </xdr:nvCxnSpPr>
      <xdr:spPr>
        <a:xfrm>
          <a:off x="18656300" y="10471594"/>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618" name="n_1aveValue【学校施設】&#10;一人当たり面積">
          <a:extLst>
            <a:ext uri="{FF2B5EF4-FFF2-40B4-BE49-F238E27FC236}">
              <a16:creationId xmlns:a16="http://schemas.microsoft.com/office/drawing/2014/main" id="{B012A19C-6CBE-4A00-A9F8-D3C0BDCE4FE1}"/>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619" name="n_2aveValue【学校施設】&#10;一人当たり面積">
          <a:extLst>
            <a:ext uri="{FF2B5EF4-FFF2-40B4-BE49-F238E27FC236}">
              <a16:creationId xmlns:a16="http://schemas.microsoft.com/office/drawing/2014/main" id="{4DB00A8F-2F60-472A-9ED2-FE42F4612AF5}"/>
            </a:ext>
          </a:extLst>
        </xdr:cNvPr>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0" name="n_3aveValue【学校施設】&#10;一人当たり面積">
          <a:extLst>
            <a:ext uri="{FF2B5EF4-FFF2-40B4-BE49-F238E27FC236}">
              <a16:creationId xmlns:a16="http://schemas.microsoft.com/office/drawing/2014/main" id="{592C4412-5AAC-43CA-800A-24C7594C26F9}"/>
            </a:ext>
          </a:extLst>
        </xdr:cNvPr>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621" name="n_4aveValue【学校施設】&#10;一人当たり面積">
          <a:extLst>
            <a:ext uri="{FF2B5EF4-FFF2-40B4-BE49-F238E27FC236}">
              <a16:creationId xmlns:a16="http://schemas.microsoft.com/office/drawing/2014/main" id="{BC2E6D05-3ABC-44A5-950F-D042F99ED884}"/>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75455</xdr:rowOff>
    </xdr:from>
    <xdr:ext cx="469744" cy="259045"/>
    <xdr:sp macro="" textlink="">
      <xdr:nvSpPr>
        <xdr:cNvPr id="622" name="n_1mainValue【学校施設】&#10;一人当たり面積">
          <a:extLst>
            <a:ext uri="{FF2B5EF4-FFF2-40B4-BE49-F238E27FC236}">
              <a16:creationId xmlns:a16="http://schemas.microsoft.com/office/drawing/2014/main" id="{F78CF082-E745-44E4-BEC8-105203E9712D}"/>
            </a:ext>
          </a:extLst>
        </xdr:cNvPr>
        <xdr:cNvSpPr txBox="1"/>
      </xdr:nvSpPr>
      <xdr:spPr>
        <a:xfrm>
          <a:off x="210757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82884</xdr:rowOff>
    </xdr:from>
    <xdr:ext cx="469744" cy="259045"/>
    <xdr:sp macro="" textlink="">
      <xdr:nvSpPr>
        <xdr:cNvPr id="623" name="n_2mainValue【学校施設】&#10;一人当たり面積">
          <a:extLst>
            <a:ext uri="{FF2B5EF4-FFF2-40B4-BE49-F238E27FC236}">
              <a16:creationId xmlns:a16="http://schemas.microsoft.com/office/drawing/2014/main" id="{B992243C-5CE1-4C5D-8B99-CB32BC9F2048}"/>
            </a:ext>
          </a:extLst>
        </xdr:cNvPr>
        <xdr:cNvSpPr txBox="1"/>
      </xdr:nvSpPr>
      <xdr:spPr>
        <a:xfrm>
          <a:off x="20199427" y="1071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82186</xdr:rowOff>
    </xdr:from>
    <xdr:ext cx="469744" cy="259045"/>
    <xdr:sp macro="" textlink="">
      <xdr:nvSpPr>
        <xdr:cNvPr id="624" name="n_3mainValue【学校施設】&#10;一人当たり面積">
          <a:extLst>
            <a:ext uri="{FF2B5EF4-FFF2-40B4-BE49-F238E27FC236}">
              <a16:creationId xmlns:a16="http://schemas.microsoft.com/office/drawing/2014/main" id="{BB00BF2A-FC29-4EDD-A8DE-9C0526348E0D}"/>
            </a:ext>
          </a:extLst>
        </xdr:cNvPr>
        <xdr:cNvSpPr txBox="1"/>
      </xdr:nvSpPr>
      <xdr:spPr>
        <a:xfrm>
          <a:off x="19310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80471</xdr:rowOff>
    </xdr:from>
    <xdr:ext cx="469744" cy="259045"/>
    <xdr:sp macro="" textlink="">
      <xdr:nvSpPr>
        <xdr:cNvPr id="625" name="n_4mainValue【学校施設】&#10;一人当たり面積">
          <a:extLst>
            <a:ext uri="{FF2B5EF4-FFF2-40B4-BE49-F238E27FC236}">
              <a16:creationId xmlns:a16="http://schemas.microsoft.com/office/drawing/2014/main" id="{EBF2F8F0-2C24-4717-AF71-6EB7DBCF2396}"/>
            </a:ext>
          </a:extLst>
        </xdr:cNvPr>
        <xdr:cNvSpPr txBox="1"/>
      </xdr:nvSpPr>
      <xdr:spPr>
        <a:xfrm>
          <a:off x="18421427" y="101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6999C42B-C0D5-47C2-B715-D7EAA9AEEC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738DE95-7B43-4A53-BAE0-B0F99BE7AF4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89130B97-C038-403B-AB8F-B0A8EBCF93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1E229AF7-8C73-48B7-B0DF-A4E3910B493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3E00D38-8E1F-467C-8398-190C5B485F8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53907B88-173E-468E-A911-AC7778B6F5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482BA2B-0079-4EC5-8A00-98F061B839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1F15FD1-8BAD-4598-BCA5-BF18EA8B89B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B08C450F-A8FF-4D45-9786-DEF2223B8FD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AA445990-B877-473A-9F33-F99EF5461C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EC8F277A-391B-4920-93F3-49AEEB8F1B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65EE320-7386-4C54-B47B-466F1D2C0A7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90C5D66F-A85D-410E-8941-8C5C9FFEDA3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632C7808-7408-445C-B75A-63D654561E1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5FB84966-9F46-4290-A2E0-91EC66DF26D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9662460E-C8BA-4285-A4BE-3C74C68C3F8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671701EC-5C4D-4ED3-88BE-8D9CC7044AF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7461875F-BBD2-4C1D-B0B6-D2CE05922AB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A1DDB6B0-25EB-4C67-98F8-F34764FEDE9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895330AF-6022-402F-B2DD-5C75D6C773F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37310A8A-BF8C-49CC-895A-9DE07121665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E834CFAB-DD29-42B6-A63E-BBE2DAF21C3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29D735FC-0D6A-4160-8AA3-6A27B0FF80F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58C8BEBE-0D94-49D2-9B12-15E7DF77EFB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850E6874-BA34-4D4C-8F6A-2566FEFC8C9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E1629C21-0580-4A63-8388-043A5A5E83E2}"/>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7EB00464-F0DD-4CD9-851B-4BF53C50C0B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8714DC1F-C972-4C32-8554-6579412922B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a:extLst>
            <a:ext uri="{FF2B5EF4-FFF2-40B4-BE49-F238E27FC236}">
              <a16:creationId xmlns:a16="http://schemas.microsoft.com/office/drawing/2014/main" id="{2CC6E406-79A5-4B49-B1D2-B2F2F04EB47B}"/>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a:extLst>
            <a:ext uri="{FF2B5EF4-FFF2-40B4-BE49-F238E27FC236}">
              <a16:creationId xmlns:a16="http://schemas.microsoft.com/office/drawing/2014/main" id="{D85FAE41-ABE2-4E0F-9EA6-332FE95293BA}"/>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656" name="【児童館】&#10;有形固定資産減価償却率平均値テキスト">
          <a:extLst>
            <a:ext uri="{FF2B5EF4-FFF2-40B4-BE49-F238E27FC236}">
              <a16:creationId xmlns:a16="http://schemas.microsoft.com/office/drawing/2014/main" id="{85F08CCC-1053-4194-AA80-AFCC2C918C56}"/>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a:extLst>
            <a:ext uri="{FF2B5EF4-FFF2-40B4-BE49-F238E27FC236}">
              <a16:creationId xmlns:a16="http://schemas.microsoft.com/office/drawing/2014/main" id="{D8097028-3724-414A-8B58-F61DF96AD969}"/>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a:extLst>
            <a:ext uri="{FF2B5EF4-FFF2-40B4-BE49-F238E27FC236}">
              <a16:creationId xmlns:a16="http://schemas.microsoft.com/office/drawing/2014/main" id="{A30C21EA-4007-450C-B0B6-93D8111632DC}"/>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a:extLst>
            <a:ext uri="{FF2B5EF4-FFF2-40B4-BE49-F238E27FC236}">
              <a16:creationId xmlns:a16="http://schemas.microsoft.com/office/drawing/2014/main" id="{776CC895-74AC-4FB5-8F29-A687E7B5FEA5}"/>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a:extLst>
            <a:ext uri="{FF2B5EF4-FFF2-40B4-BE49-F238E27FC236}">
              <a16:creationId xmlns:a16="http://schemas.microsoft.com/office/drawing/2014/main" id="{59C3FB3D-A47B-4BE9-89AA-3B04C11C84D2}"/>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a:extLst>
            <a:ext uri="{FF2B5EF4-FFF2-40B4-BE49-F238E27FC236}">
              <a16:creationId xmlns:a16="http://schemas.microsoft.com/office/drawing/2014/main" id="{7CDBC539-39A2-4F81-8660-2AAD1B2C168A}"/>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F064D12-2F7A-4BFF-8B1F-021AC8E703F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8F7524D-E56E-4B3D-8BDC-89D23A17362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A5B3038-B7DC-4A29-9BF7-42A397C411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7B58707-03A7-4767-8E9C-0AE65AC93B4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6BFF0801-C6BE-4A21-A286-4140699DBF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129358</xdr:rowOff>
    </xdr:from>
    <xdr:to>
      <xdr:col>85</xdr:col>
      <xdr:colOff>177800</xdr:colOff>
      <xdr:row>86</xdr:row>
      <xdr:rowOff>59508</xdr:rowOff>
    </xdr:to>
    <xdr:sp macro="" textlink="">
      <xdr:nvSpPr>
        <xdr:cNvPr id="667" name="楕円 666">
          <a:extLst>
            <a:ext uri="{FF2B5EF4-FFF2-40B4-BE49-F238E27FC236}">
              <a16:creationId xmlns:a16="http://schemas.microsoft.com/office/drawing/2014/main" id="{3F35E20D-3F5B-41A5-833B-409515603710}"/>
            </a:ext>
          </a:extLst>
        </xdr:cNvPr>
        <xdr:cNvSpPr/>
      </xdr:nvSpPr>
      <xdr:spPr>
        <a:xfrm>
          <a:off x="16268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107785</xdr:rowOff>
    </xdr:from>
    <xdr:ext cx="405111" cy="259045"/>
    <xdr:sp macro="" textlink="">
      <xdr:nvSpPr>
        <xdr:cNvPr id="668" name="【児童館】&#10;有形固定資産減価償却率該当値テキスト">
          <a:extLst>
            <a:ext uri="{FF2B5EF4-FFF2-40B4-BE49-F238E27FC236}">
              <a16:creationId xmlns:a16="http://schemas.microsoft.com/office/drawing/2014/main" id="{CC290E8C-7EF1-40F5-8FDE-807ECA6CC110}"/>
            </a:ext>
          </a:extLst>
        </xdr:cNvPr>
        <xdr:cNvSpPr txBox="1"/>
      </xdr:nvSpPr>
      <xdr:spPr>
        <a:xfrm>
          <a:off x="16357600" y="146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93436</xdr:rowOff>
    </xdr:from>
    <xdr:to>
      <xdr:col>81</xdr:col>
      <xdr:colOff>101600</xdr:colOff>
      <xdr:row>86</xdr:row>
      <xdr:rowOff>23586</xdr:rowOff>
    </xdr:to>
    <xdr:sp macro="" textlink="">
      <xdr:nvSpPr>
        <xdr:cNvPr id="669" name="楕円 668">
          <a:extLst>
            <a:ext uri="{FF2B5EF4-FFF2-40B4-BE49-F238E27FC236}">
              <a16:creationId xmlns:a16="http://schemas.microsoft.com/office/drawing/2014/main" id="{3ECDC619-D1AC-4DED-BADA-DB209CB49E7C}"/>
            </a:ext>
          </a:extLst>
        </xdr:cNvPr>
        <xdr:cNvSpPr/>
      </xdr:nvSpPr>
      <xdr:spPr>
        <a:xfrm>
          <a:off x="154305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144236</xdr:rowOff>
    </xdr:from>
    <xdr:to>
      <xdr:col>85</xdr:col>
      <xdr:colOff>127000</xdr:colOff>
      <xdr:row>86</xdr:row>
      <xdr:rowOff>8708</xdr:rowOff>
    </xdr:to>
    <xdr:cxnSp macro="">
      <xdr:nvCxnSpPr>
        <xdr:cNvPr id="670" name="直線コネクタ 669">
          <a:extLst>
            <a:ext uri="{FF2B5EF4-FFF2-40B4-BE49-F238E27FC236}">
              <a16:creationId xmlns:a16="http://schemas.microsoft.com/office/drawing/2014/main" id="{70C15888-D508-4484-B827-93108AA22F3F}"/>
            </a:ext>
          </a:extLst>
        </xdr:cNvPr>
        <xdr:cNvCxnSpPr/>
      </xdr:nvCxnSpPr>
      <xdr:spPr>
        <a:xfrm>
          <a:off x="15481300" y="147174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57513</xdr:rowOff>
    </xdr:from>
    <xdr:to>
      <xdr:col>76</xdr:col>
      <xdr:colOff>165100</xdr:colOff>
      <xdr:row>85</xdr:row>
      <xdr:rowOff>159113</xdr:rowOff>
    </xdr:to>
    <xdr:sp macro="" textlink="">
      <xdr:nvSpPr>
        <xdr:cNvPr id="671" name="楕円 670">
          <a:extLst>
            <a:ext uri="{FF2B5EF4-FFF2-40B4-BE49-F238E27FC236}">
              <a16:creationId xmlns:a16="http://schemas.microsoft.com/office/drawing/2014/main" id="{C0F458C2-8CF0-42A2-8722-7AD11064BC35}"/>
            </a:ext>
          </a:extLst>
        </xdr:cNvPr>
        <xdr:cNvSpPr/>
      </xdr:nvSpPr>
      <xdr:spPr>
        <a:xfrm>
          <a:off x="14541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108313</xdr:rowOff>
    </xdr:from>
    <xdr:to>
      <xdr:col>81</xdr:col>
      <xdr:colOff>50800</xdr:colOff>
      <xdr:row>85</xdr:row>
      <xdr:rowOff>144236</xdr:rowOff>
    </xdr:to>
    <xdr:cxnSp macro="">
      <xdr:nvCxnSpPr>
        <xdr:cNvPr id="672" name="直線コネクタ 671">
          <a:extLst>
            <a:ext uri="{FF2B5EF4-FFF2-40B4-BE49-F238E27FC236}">
              <a16:creationId xmlns:a16="http://schemas.microsoft.com/office/drawing/2014/main" id="{2CE99D0B-AF41-4E73-A6BB-44A44A3D8778}"/>
            </a:ext>
          </a:extLst>
        </xdr:cNvPr>
        <xdr:cNvCxnSpPr/>
      </xdr:nvCxnSpPr>
      <xdr:spPr>
        <a:xfrm>
          <a:off x="14592300" y="146815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21589</xdr:rowOff>
    </xdr:from>
    <xdr:to>
      <xdr:col>72</xdr:col>
      <xdr:colOff>38100</xdr:colOff>
      <xdr:row>85</xdr:row>
      <xdr:rowOff>123189</xdr:rowOff>
    </xdr:to>
    <xdr:sp macro="" textlink="">
      <xdr:nvSpPr>
        <xdr:cNvPr id="673" name="楕円 672">
          <a:extLst>
            <a:ext uri="{FF2B5EF4-FFF2-40B4-BE49-F238E27FC236}">
              <a16:creationId xmlns:a16="http://schemas.microsoft.com/office/drawing/2014/main" id="{56D97168-181F-44E2-9252-E67CC2276018}"/>
            </a:ext>
          </a:extLst>
        </xdr:cNvPr>
        <xdr:cNvSpPr/>
      </xdr:nvSpPr>
      <xdr:spPr>
        <a:xfrm>
          <a:off x="1365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72389</xdr:rowOff>
    </xdr:from>
    <xdr:to>
      <xdr:col>76</xdr:col>
      <xdr:colOff>114300</xdr:colOff>
      <xdr:row>85</xdr:row>
      <xdr:rowOff>108313</xdr:rowOff>
    </xdr:to>
    <xdr:cxnSp macro="">
      <xdr:nvCxnSpPr>
        <xdr:cNvPr id="674" name="直線コネクタ 673">
          <a:extLst>
            <a:ext uri="{FF2B5EF4-FFF2-40B4-BE49-F238E27FC236}">
              <a16:creationId xmlns:a16="http://schemas.microsoft.com/office/drawing/2014/main" id="{BDDD6D58-5B25-47A9-B714-9C6937F1D5D2}"/>
            </a:ext>
          </a:extLst>
        </xdr:cNvPr>
        <xdr:cNvCxnSpPr/>
      </xdr:nvCxnSpPr>
      <xdr:spPr>
        <a:xfrm>
          <a:off x="13703300" y="14645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157118</xdr:rowOff>
    </xdr:from>
    <xdr:to>
      <xdr:col>67</xdr:col>
      <xdr:colOff>101600</xdr:colOff>
      <xdr:row>85</xdr:row>
      <xdr:rowOff>87268</xdr:rowOff>
    </xdr:to>
    <xdr:sp macro="" textlink="">
      <xdr:nvSpPr>
        <xdr:cNvPr id="675" name="楕円 674">
          <a:extLst>
            <a:ext uri="{FF2B5EF4-FFF2-40B4-BE49-F238E27FC236}">
              <a16:creationId xmlns:a16="http://schemas.microsoft.com/office/drawing/2014/main" id="{4277B1B2-5F7F-4AB9-A0CE-3A747CB85B78}"/>
            </a:ext>
          </a:extLst>
        </xdr:cNvPr>
        <xdr:cNvSpPr/>
      </xdr:nvSpPr>
      <xdr:spPr>
        <a:xfrm>
          <a:off x="12763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36468</xdr:rowOff>
    </xdr:from>
    <xdr:to>
      <xdr:col>71</xdr:col>
      <xdr:colOff>177800</xdr:colOff>
      <xdr:row>85</xdr:row>
      <xdr:rowOff>72389</xdr:rowOff>
    </xdr:to>
    <xdr:cxnSp macro="">
      <xdr:nvCxnSpPr>
        <xdr:cNvPr id="676" name="直線コネクタ 675">
          <a:extLst>
            <a:ext uri="{FF2B5EF4-FFF2-40B4-BE49-F238E27FC236}">
              <a16:creationId xmlns:a16="http://schemas.microsoft.com/office/drawing/2014/main" id="{6D5D03F3-902C-4D6E-B752-7B4DDDE7E7E6}"/>
            </a:ext>
          </a:extLst>
        </xdr:cNvPr>
        <xdr:cNvCxnSpPr/>
      </xdr:nvCxnSpPr>
      <xdr:spPr>
        <a:xfrm>
          <a:off x="12814300" y="146097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677" name="n_1aveValue【児童館】&#10;有形固定資産減価償却率">
          <a:extLst>
            <a:ext uri="{FF2B5EF4-FFF2-40B4-BE49-F238E27FC236}">
              <a16:creationId xmlns:a16="http://schemas.microsoft.com/office/drawing/2014/main" id="{E0B040ED-A1B7-48EF-BBB0-C7DAC1780710}"/>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78" name="n_2aveValue【児童館】&#10;有形固定資産減価償却率">
          <a:extLst>
            <a:ext uri="{FF2B5EF4-FFF2-40B4-BE49-F238E27FC236}">
              <a16:creationId xmlns:a16="http://schemas.microsoft.com/office/drawing/2014/main" id="{5C93B779-FD39-4584-B03B-EC5E965A3CDD}"/>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9" name="n_3aveValue【児童館】&#10;有形固定資産減価償却率">
          <a:extLst>
            <a:ext uri="{FF2B5EF4-FFF2-40B4-BE49-F238E27FC236}">
              <a16:creationId xmlns:a16="http://schemas.microsoft.com/office/drawing/2014/main" id="{DB23FFAC-54F1-479D-8231-662E453A2382}"/>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80" name="n_4aveValue【児童館】&#10;有形固定資産減価償却率">
          <a:extLst>
            <a:ext uri="{FF2B5EF4-FFF2-40B4-BE49-F238E27FC236}">
              <a16:creationId xmlns:a16="http://schemas.microsoft.com/office/drawing/2014/main" id="{11115C38-EEF8-40EA-91DD-634CB9B842EE}"/>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14713</xdr:rowOff>
    </xdr:from>
    <xdr:ext cx="405111" cy="259045"/>
    <xdr:sp macro="" textlink="">
      <xdr:nvSpPr>
        <xdr:cNvPr id="681" name="n_1mainValue【児童館】&#10;有形固定資産減価償却率">
          <a:extLst>
            <a:ext uri="{FF2B5EF4-FFF2-40B4-BE49-F238E27FC236}">
              <a16:creationId xmlns:a16="http://schemas.microsoft.com/office/drawing/2014/main" id="{02BB2C00-A98B-493E-A415-34C18CE0261C}"/>
            </a:ext>
          </a:extLst>
        </xdr:cNvPr>
        <xdr:cNvSpPr txBox="1"/>
      </xdr:nvSpPr>
      <xdr:spPr>
        <a:xfrm>
          <a:off x="15266044" y="1475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150240</xdr:rowOff>
    </xdr:from>
    <xdr:ext cx="405111" cy="259045"/>
    <xdr:sp macro="" textlink="">
      <xdr:nvSpPr>
        <xdr:cNvPr id="682" name="n_2mainValue【児童館】&#10;有形固定資産減価償却率">
          <a:extLst>
            <a:ext uri="{FF2B5EF4-FFF2-40B4-BE49-F238E27FC236}">
              <a16:creationId xmlns:a16="http://schemas.microsoft.com/office/drawing/2014/main" id="{E970FC59-4BF5-4AC6-9CAE-FAB5DB8C966F}"/>
            </a:ext>
          </a:extLst>
        </xdr:cNvPr>
        <xdr:cNvSpPr txBox="1"/>
      </xdr:nvSpPr>
      <xdr:spPr>
        <a:xfrm>
          <a:off x="14389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114316</xdr:rowOff>
    </xdr:from>
    <xdr:ext cx="405111" cy="259045"/>
    <xdr:sp macro="" textlink="">
      <xdr:nvSpPr>
        <xdr:cNvPr id="683" name="n_3mainValue【児童館】&#10;有形固定資産減価償却率">
          <a:extLst>
            <a:ext uri="{FF2B5EF4-FFF2-40B4-BE49-F238E27FC236}">
              <a16:creationId xmlns:a16="http://schemas.microsoft.com/office/drawing/2014/main" id="{0264EF50-4825-4096-A17A-95B7BDAA2A14}"/>
            </a:ext>
          </a:extLst>
        </xdr:cNvPr>
        <xdr:cNvSpPr txBox="1"/>
      </xdr:nvSpPr>
      <xdr:spPr>
        <a:xfrm>
          <a:off x="135007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78395</xdr:rowOff>
    </xdr:from>
    <xdr:ext cx="405111" cy="259045"/>
    <xdr:sp macro="" textlink="">
      <xdr:nvSpPr>
        <xdr:cNvPr id="684" name="n_4mainValue【児童館】&#10;有形固定資産減価償却率">
          <a:extLst>
            <a:ext uri="{FF2B5EF4-FFF2-40B4-BE49-F238E27FC236}">
              <a16:creationId xmlns:a16="http://schemas.microsoft.com/office/drawing/2014/main" id="{581BB5D3-8D11-4EB0-AD75-7560604BEFBF}"/>
            </a:ext>
          </a:extLst>
        </xdr:cNvPr>
        <xdr:cNvSpPr txBox="1"/>
      </xdr:nvSpPr>
      <xdr:spPr>
        <a:xfrm>
          <a:off x="12611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13136DF1-2F72-4C52-AF7E-8F42B3539B7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8332DB78-AEDB-4F7E-8530-E3ED2D276B2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D2B4C9A7-E090-40E4-B162-3D19C1B9C0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3471DA15-F517-4CEB-8756-DD0FAAFFD4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63DCEA0C-C8EF-40D5-A5BF-4194C8C3219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1223C437-2A0A-4C1D-B556-9FDEA9110D6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809AF7E3-4B3F-4E10-B960-2C5FBF2CD67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D638BDE9-2981-490C-B12A-7C80C27662E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EB8DB033-826D-4F63-9231-DE47537FEEC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6D36D20E-83C6-4905-B208-ADF85888A6D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95E9F9B2-39FE-4B91-B5B4-3274C8FB73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29608197-51A5-487B-AF2A-2451DF7205F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7819CDF7-E55A-4DD4-9D68-E90DA30F6E0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549A7225-9503-4594-9665-F98C152F06D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A553C2E4-186F-49BC-A672-AA41B969E6B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E787002C-98D2-4AC2-9CEB-38B40F68149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83CA8B16-EFCD-4A6E-B92D-A9830FC90A7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7DA6E002-F2B0-4C7C-AE52-9539DFBFE3B6}"/>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58027537-E686-4ED9-8F8D-EEACA869218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642710FF-20C2-4E3E-B822-32AA698F245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F06AAEED-F534-4CC6-A446-7F45F35932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1C798624-A7D2-444B-A1CE-581F58CC344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EA37A16E-6AE0-4C00-8A1F-88B3C155FCE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708" name="直線コネクタ 707">
          <a:extLst>
            <a:ext uri="{FF2B5EF4-FFF2-40B4-BE49-F238E27FC236}">
              <a16:creationId xmlns:a16="http://schemas.microsoft.com/office/drawing/2014/main" id="{4445F879-E264-43FE-86F4-F8C3B10F802A}"/>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09" name="【児童館】&#10;一人当たり面積最小値テキスト">
          <a:extLst>
            <a:ext uri="{FF2B5EF4-FFF2-40B4-BE49-F238E27FC236}">
              <a16:creationId xmlns:a16="http://schemas.microsoft.com/office/drawing/2014/main" id="{DBEE0074-5BFA-4498-9F4B-B478082FB6E2}"/>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10" name="直線コネクタ 709">
          <a:extLst>
            <a:ext uri="{FF2B5EF4-FFF2-40B4-BE49-F238E27FC236}">
              <a16:creationId xmlns:a16="http://schemas.microsoft.com/office/drawing/2014/main" id="{1E7D5AAB-D890-4C72-AFDF-827F34AB11FF}"/>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11" name="【児童館】&#10;一人当たり面積最大値テキスト">
          <a:extLst>
            <a:ext uri="{FF2B5EF4-FFF2-40B4-BE49-F238E27FC236}">
              <a16:creationId xmlns:a16="http://schemas.microsoft.com/office/drawing/2014/main" id="{CACA37D1-A713-474D-AAB3-4222FABC6167}"/>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12" name="直線コネクタ 711">
          <a:extLst>
            <a:ext uri="{FF2B5EF4-FFF2-40B4-BE49-F238E27FC236}">
              <a16:creationId xmlns:a16="http://schemas.microsoft.com/office/drawing/2014/main" id="{7EEB17ED-F69C-4F0E-90FE-99232E6C333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713" name="【児童館】&#10;一人当たり面積平均値テキスト">
          <a:extLst>
            <a:ext uri="{FF2B5EF4-FFF2-40B4-BE49-F238E27FC236}">
              <a16:creationId xmlns:a16="http://schemas.microsoft.com/office/drawing/2014/main" id="{5D668E7D-E940-4F6F-A227-DFD0623230A6}"/>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14" name="フローチャート: 判断 713">
          <a:extLst>
            <a:ext uri="{FF2B5EF4-FFF2-40B4-BE49-F238E27FC236}">
              <a16:creationId xmlns:a16="http://schemas.microsoft.com/office/drawing/2014/main" id="{D5E04CB0-DC41-44C8-9480-DF3AB4319AC7}"/>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15" name="フローチャート: 判断 714">
          <a:extLst>
            <a:ext uri="{FF2B5EF4-FFF2-40B4-BE49-F238E27FC236}">
              <a16:creationId xmlns:a16="http://schemas.microsoft.com/office/drawing/2014/main" id="{14B76C25-D756-4414-86E7-FCE2789E38F2}"/>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16" name="フローチャート: 判断 715">
          <a:extLst>
            <a:ext uri="{FF2B5EF4-FFF2-40B4-BE49-F238E27FC236}">
              <a16:creationId xmlns:a16="http://schemas.microsoft.com/office/drawing/2014/main" id="{A4A9D04D-7ED1-4781-9CEB-8FB69A778ACC}"/>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7" name="フローチャート: 判断 716">
          <a:extLst>
            <a:ext uri="{FF2B5EF4-FFF2-40B4-BE49-F238E27FC236}">
              <a16:creationId xmlns:a16="http://schemas.microsoft.com/office/drawing/2014/main" id="{4A3AB300-9DC7-4580-9921-819C7CED23D1}"/>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18" name="フローチャート: 判断 717">
          <a:extLst>
            <a:ext uri="{FF2B5EF4-FFF2-40B4-BE49-F238E27FC236}">
              <a16:creationId xmlns:a16="http://schemas.microsoft.com/office/drawing/2014/main" id="{EFB2A8FC-0FA2-4EC6-AEFC-56F424346E37}"/>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3693D1C-EF29-45CF-873F-86CC8D55F2A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2DCC249-536B-4452-9CBA-ECF966BBEB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016BF48-58DC-4B44-AD36-B487E95266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444FCD68-2F72-4538-9328-FCBAF978F03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19231A7E-35BC-40DD-8D9C-1008D10B14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146050</xdr:rowOff>
    </xdr:from>
    <xdr:to>
      <xdr:col>116</xdr:col>
      <xdr:colOff>114300</xdr:colOff>
      <xdr:row>86</xdr:row>
      <xdr:rowOff>76200</xdr:rowOff>
    </xdr:to>
    <xdr:sp macro="" textlink="">
      <xdr:nvSpPr>
        <xdr:cNvPr id="724" name="楕円 723">
          <a:extLst>
            <a:ext uri="{FF2B5EF4-FFF2-40B4-BE49-F238E27FC236}">
              <a16:creationId xmlns:a16="http://schemas.microsoft.com/office/drawing/2014/main" id="{7B5FA4B7-ADBE-4552-91AE-54D6D05682F5}"/>
            </a:ext>
          </a:extLst>
        </xdr:cNvPr>
        <xdr:cNvSpPr/>
      </xdr:nvSpPr>
      <xdr:spPr>
        <a:xfrm>
          <a:off x="221107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60977</xdr:rowOff>
    </xdr:from>
    <xdr:ext cx="469744" cy="259045"/>
    <xdr:sp macro="" textlink="">
      <xdr:nvSpPr>
        <xdr:cNvPr id="725" name="【児童館】&#10;一人当たり面積該当値テキスト">
          <a:extLst>
            <a:ext uri="{FF2B5EF4-FFF2-40B4-BE49-F238E27FC236}">
              <a16:creationId xmlns:a16="http://schemas.microsoft.com/office/drawing/2014/main" id="{0552A342-CB0D-4CC9-8F62-2A03168FDAC6}"/>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146050</xdr:rowOff>
    </xdr:from>
    <xdr:to>
      <xdr:col>112</xdr:col>
      <xdr:colOff>38100</xdr:colOff>
      <xdr:row>86</xdr:row>
      <xdr:rowOff>76200</xdr:rowOff>
    </xdr:to>
    <xdr:sp macro="" textlink="">
      <xdr:nvSpPr>
        <xdr:cNvPr id="726" name="楕円 725">
          <a:extLst>
            <a:ext uri="{FF2B5EF4-FFF2-40B4-BE49-F238E27FC236}">
              <a16:creationId xmlns:a16="http://schemas.microsoft.com/office/drawing/2014/main" id="{18FE5A48-D155-4C9B-A63F-5109D8841171}"/>
            </a:ext>
          </a:extLst>
        </xdr:cNvPr>
        <xdr:cNvSpPr/>
      </xdr:nvSpPr>
      <xdr:spPr>
        <a:xfrm>
          <a:off x="21272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25400</xdr:rowOff>
    </xdr:from>
    <xdr:to>
      <xdr:col>116</xdr:col>
      <xdr:colOff>63500</xdr:colOff>
      <xdr:row>86</xdr:row>
      <xdr:rowOff>25400</xdr:rowOff>
    </xdr:to>
    <xdr:cxnSp macro="">
      <xdr:nvCxnSpPr>
        <xdr:cNvPr id="727" name="直線コネクタ 726">
          <a:extLst>
            <a:ext uri="{FF2B5EF4-FFF2-40B4-BE49-F238E27FC236}">
              <a16:creationId xmlns:a16="http://schemas.microsoft.com/office/drawing/2014/main" id="{462BA824-34FB-43A4-8C66-84275C0F4233}"/>
            </a:ext>
          </a:extLst>
        </xdr:cNvPr>
        <xdr:cNvCxnSpPr/>
      </xdr:nvCxnSpPr>
      <xdr:spPr>
        <a:xfrm>
          <a:off x="21323300" y="14770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146050</xdr:rowOff>
    </xdr:from>
    <xdr:to>
      <xdr:col>107</xdr:col>
      <xdr:colOff>101600</xdr:colOff>
      <xdr:row>86</xdr:row>
      <xdr:rowOff>76200</xdr:rowOff>
    </xdr:to>
    <xdr:sp macro="" textlink="">
      <xdr:nvSpPr>
        <xdr:cNvPr id="728" name="楕円 727">
          <a:extLst>
            <a:ext uri="{FF2B5EF4-FFF2-40B4-BE49-F238E27FC236}">
              <a16:creationId xmlns:a16="http://schemas.microsoft.com/office/drawing/2014/main" id="{8CBFF491-A4CF-4091-952C-E4E8E70916CE}"/>
            </a:ext>
          </a:extLst>
        </xdr:cNvPr>
        <xdr:cNvSpPr/>
      </xdr:nvSpPr>
      <xdr:spPr>
        <a:xfrm>
          <a:off x="20383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25400</xdr:rowOff>
    </xdr:from>
    <xdr:to>
      <xdr:col>111</xdr:col>
      <xdr:colOff>177800</xdr:colOff>
      <xdr:row>86</xdr:row>
      <xdr:rowOff>25400</xdr:rowOff>
    </xdr:to>
    <xdr:cxnSp macro="">
      <xdr:nvCxnSpPr>
        <xdr:cNvPr id="729" name="直線コネクタ 728">
          <a:extLst>
            <a:ext uri="{FF2B5EF4-FFF2-40B4-BE49-F238E27FC236}">
              <a16:creationId xmlns:a16="http://schemas.microsoft.com/office/drawing/2014/main" id="{1E37068A-A67C-4880-97EF-6EB34B3F0C38}"/>
            </a:ext>
          </a:extLst>
        </xdr:cNvPr>
        <xdr:cNvCxnSpPr/>
      </xdr:nvCxnSpPr>
      <xdr:spPr>
        <a:xfrm>
          <a:off x="20434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146050</xdr:rowOff>
    </xdr:from>
    <xdr:to>
      <xdr:col>102</xdr:col>
      <xdr:colOff>165100</xdr:colOff>
      <xdr:row>86</xdr:row>
      <xdr:rowOff>76200</xdr:rowOff>
    </xdr:to>
    <xdr:sp macro="" textlink="">
      <xdr:nvSpPr>
        <xdr:cNvPr id="730" name="楕円 729">
          <a:extLst>
            <a:ext uri="{FF2B5EF4-FFF2-40B4-BE49-F238E27FC236}">
              <a16:creationId xmlns:a16="http://schemas.microsoft.com/office/drawing/2014/main" id="{C7D2A866-CF94-420B-A895-F71469449C40}"/>
            </a:ext>
          </a:extLst>
        </xdr:cNvPr>
        <xdr:cNvSpPr/>
      </xdr:nvSpPr>
      <xdr:spPr>
        <a:xfrm>
          <a:off x="19494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25400</xdr:rowOff>
    </xdr:from>
    <xdr:to>
      <xdr:col>107</xdr:col>
      <xdr:colOff>50800</xdr:colOff>
      <xdr:row>86</xdr:row>
      <xdr:rowOff>25400</xdr:rowOff>
    </xdr:to>
    <xdr:cxnSp macro="">
      <xdr:nvCxnSpPr>
        <xdr:cNvPr id="731" name="直線コネクタ 730">
          <a:extLst>
            <a:ext uri="{FF2B5EF4-FFF2-40B4-BE49-F238E27FC236}">
              <a16:creationId xmlns:a16="http://schemas.microsoft.com/office/drawing/2014/main" id="{1AD507CC-7B48-49A1-814B-421363AA5850}"/>
            </a:ext>
          </a:extLst>
        </xdr:cNvPr>
        <xdr:cNvCxnSpPr/>
      </xdr:nvCxnSpPr>
      <xdr:spPr>
        <a:xfrm>
          <a:off x="19545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146050</xdr:rowOff>
    </xdr:from>
    <xdr:to>
      <xdr:col>98</xdr:col>
      <xdr:colOff>38100</xdr:colOff>
      <xdr:row>86</xdr:row>
      <xdr:rowOff>76200</xdr:rowOff>
    </xdr:to>
    <xdr:sp macro="" textlink="">
      <xdr:nvSpPr>
        <xdr:cNvPr id="732" name="楕円 731">
          <a:extLst>
            <a:ext uri="{FF2B5EF4-FFF2-40B4-BE49-F238E27FC236}">
              <a16:creationId xmlns:a16="http://schemas.microsoft.com/office/drawing/2014/main" id="{9951846D-73C8-4EE2-81FB-E2A8EACCAE64}"/>
            </a:ext>
          </a:extLst>
        </xdr:cNvPr>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25400</xdr:rowOff>
    </xdr:from>
    <xdr:to>
      <xdr:col>102</xdr:col>
      <xdr:colOff>114300</xdr:colOff>
      <xdr:row>86</xdr:row>
      <xdr:rowOff>25400</xdr:rowOff>
    </xdr:to>
    <xdr:cxnSp macro="">
      <xdr:nvCxnSpPr>
        <xdr:cNvPr id="733" name="直線コネクタ 732">
          <a:extLst>
            <a:ext uri="{FF2B5EF4-FFF2-40B4-BE49-F238E27FC236}">
              <a16:creationId xmlns:a16="http://schemas.microsoft.com/office/drawing/2014/main" id="{2D650D79-9652-46DA-89A8-F56724F2489A}"/>
            </a:ext>
          </a:extLst>
        </xdr:cNvPr>
        <xdr:cNvCxnSpPr/>
      </xdr:nvCxnSpPr>
      <xdr:spPr>
        <a:xfrm>
          <a:off x="18656300" y="1477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734" name="n_1aveValue【児童館】&#10;一人当たり面積">
          <a:extLst>
            <a:ext uri="{FF2B5EF4-FFF2-40B4-BE49-F238E27FC236}">
              <a16:creationId xmlns:a16="http://schemas.microsoft.com/office/drawing/2014/main" id="{1B15C5C1-965F-4FE6-903E-423EE6C6A236}"/>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35" name="n_2aveValue【児童館】&#10;一人当たり面積">
          <a:extLst>
            <a:ext uri="{FF2B5EF4-FFF2-40B4-BE49-F238E27FC236}">
              <a16:creationId xmlns:a16="http://schemas.microsoft.com/office/drawing/2014/main" id="{DACB4BCA-33F4-48CA-9836-2F77AACD7A42}"/>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6" name="n_3aveValue【児童館】&#10;一人当たり面積">
          <a:extLst>
            <a:ext uri="{FF2B5EF4-FFF2-40B4-BE49-F238E27FC236}">
              <a16:creationId xmlns:a16="http://schemas.microsoft.com/office/drawing/2014/main" id="{8BA2515F-647D-466E-B5A1-0C1D34E9B779}"/>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37" name="n_4aveValue【児童館】&#10;一人当たり面積">
          <a:extLst>
            <a:ext uri="{FF2B5EF4-FFF2-40B4-BE49-F238E27FC236}">
              <a16:creationId xmlns:a16="http://schemas.microsoft.com/office/drawing/2014/main" id="{33509549-F453-4C69-89FE-7B7FDD2574E0}"/>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67327</xdr:rowOff>
    </xdr:from>
    <xdr:ext cx="469744" cy="259045"/>
    <xdr:sp macro="" textlink="">
      <xdr:nvSpPr>
        <xdr:cNvPr id="738" name="n_1mainValue【児童館】&#10;一人当たり面積">
          <a:extLst>
            <a:ext uri="{FF2B5EF4-FFF2-40B4-BE49-F238E27FC236}">
              <a16:creationId xmlns:a16="http://schemas.microsoft.com/office/drawing/2014/main" id="{3D371656-7E17-4FAB-9C31-FCEE946B8AE5}"/>
            </a:ext>
          </a:extLst>
        </xdr:cNvPr>
        <xdr:cNvSpPr txBox="1"/>
      </xdr:nvSpPr>
      <xdr:spPr>
        <a:xfrm>
          <a:off x="210757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67327</xdr:rowOff>
    </xdr:from>
    <xdr:ext cx="469744" cy="259045"/>
    <xdr:sp macro="" textlink="">
      <xdr:nvSpPr>
        <xdr:cNvPr id="739" name="n_2mainValue【児童館】&#10;一人当たり面積">
          <a:extLst>
            <a:ext uri="{FF2B5EF4-FFF2-40B4-BE49-F238E27FC236}">
              <a16:creationId xmlns:a16="http://schemas.microsoft.com/office/drawing/2014/main" id="{2D6CCCCA-CE53-4BED-B895-646301B3C7A6}"/>
            </a:ext>
          </a:extLst>
        </xdr:cNvPr>
        <xdr:cNvSpPr txBox="1"/>
      </xdr:nvSpPr>
      <xdr:spPr>
        <a:xfrm>
          <a:off x="20199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67327</xdr:rowOff>
    </xdr:from>
    <xdr:ext cx="469744" cy="259045"/>
    <xdr:sp macro="" textlink="">
      <xdr:nvSpPr>
        <xdr:cNvPr id="740" name="n_3mainValue【児童館】&#10;一人当たり面積">
          <a:extLst>
            <a:ext uri="{FF2B5EF4-FFF2-40B4-BE49-F238E27FC236}">
              <a16:creationId xmlns:a16="http://schemas.microsoft.com/office/drawing/2014/main" id="{1160B771-AC4F-482E-B1CE-DB7887806175}"/>
            </a:ext>
          </a:extLst>
        </xdr:cNvPr>
        <xdr:cNvSpPr txBox="1"/>
      </xdr:nvSpPr>
      <xdr:spPr>
        <a:xfrm>
          <a:off x="19310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741" name="n_4mainValue【児童館】&#10;一人当たり面積">
          <a:extLst>
            <a:ext uri="{FF2B5EF4-FFF2-40B4-BE49-F238E27FC236}">
              <a16:creationId xmlns:a16="http://schemas.microsoft.com/office/drawing/2014/main" id="{783FB267-5DE1-406F-B379-27173350EF66}"/>
            </a:ext>
          </a:extLst>
        </xdr:cNvPr>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6E66CF7F-672D-483A-9410-8D74C20CA3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5C0016FA-3D82-4168-B3C4-F912089CF98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90BC6524-9A69-458A-BD4C-78DA04693D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70EE9A73-8D13-4462-AEB7-99E3CA1576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2D2F6723-C52B-49FA-B0F4-7A601D0B27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3AC705DF-CCCC-4000-9085-713D93A5F65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E2A626F3-7292-49C6-9C2B-6BE4501FCE3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8266E6DE-548A-48D6-A72A-CE844F1EDCB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33E8B70-FB6B-4608-A8E6-9EBBA0F3CD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24633FE0-9D01-4C75-90F7-408C7C6CCBD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1448B427-F601-4554-A495-8E83DBDCF1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5742F7FD-B773-4D9F-90B9-D2523334E82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8A1B0F40-15C8-42F2-A8AE-AB3E50E44E2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0D9A2A63-D5BF-4C3B-8835-5A84546BD54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BA59FCF8-B912-4342-B3EB-6C2EC46E08E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86C5FA42-092A-44F0-BC6A-BEB1437F18A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7BA33A64-6A74-49D7-AA35-6196365B65F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D2CB743D-A7E8-490A-8E9E-3306ABD9F61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1A7811F6-4332-407C-9554-21BEE375A72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55AD1C27-988F-4C04-9564-60DE95F64B8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67945889-A2EE-415D-B4DE-F86F4B78D05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B84E77C6-DB7F-4326-9DF8-B2D1765419A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BF16571E-F5E6-42BE-B3C6-A545ECBBBEC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A7BCFB86-C13F-4AD7-89EA-928268C7520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1857BC35-9B31-4F24-8946-BE409B58DC27}"/>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A1910762-B645-44D2-8AAD-F43A1944C59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56351680-5623-4F47-BB66-BC26640D210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a:extLst>
            <a:ext uri="{FF2B5EF4-FFF2-40B4-BE49-F238E27FC236}">
              <a16:creationId xmlns:a16="http://schemas.microsoft.com/office/drawing/2014/main" id="{167094F3-7EDD-4B9B-9CA5-AB92EF11164D}"/>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a:extLst>
            <a:ext uri="{FF2B5EF4-FFF2-40B4-BE49-F238E27FC236}">
              <a16:creationId xmlns:a16="http://schemas.microsoft.com/office/drawing/2014/main" id="{EFAF6993-F017-4A6A-9CAC-13C723B52D5B}"/>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71" name="【公民館】&#10;有形固定資産減価償却率平均値テキスト">
          <a:extLst>
            <a:ext uri="{FF2B5EF4-FFF2-40B4-BE49-F238E27FC236}">
              <a16:creationId xmlns:a16="http://schemas.microsoft.com/office/drawing/2014/main" id="{1E2C7C7A-3A3F-4F3A-ABA0-FF7A4E47FCF9}"/>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a:extLst>
            <a:ext uri="{FF2B5EF4-FFF2-40B4-BE49-F238E27FC236}">
              <a16:creationId xmlns:a16="http://schemas.microsoft.com/office/drawing/2014/main" id="{2073309C-ADA7-4D58-8C7B-9AC1828D9510}"/>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a:extLst>
            <a:ext uri="{FF2B5EF4-FFF2-40B4-BE49-F238E27FC236}">
              <a16:creationId xmlns:a16="http://schemas.microsoft.com/office/drawing/2014/main" id="{1B7428CC-9B92-454F-A1D2-52221BA9A5D4}"/>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a:extLst>
            <a:ext uri="{FF2B5EF4-FFF2-40B4-BE49-F238E27FC236}">
              <a16:creationId xmlns:a16="http://schemas.microsoft.com/office/drawing/2014/main" id="{DFA5BEFD-5F10-4295-AF25-33FF9DEF1B4C}"/>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a:extLst>
            <a:ext uri="{FF2B5EF4-FFF2-40B4-BE49-F238E27FC236}">
              <a16:creationId xmlns:a16="http://schemas.microsoft.com/office/drawing/2014/main" id="{4090E349-B772-4F46-AC79-56A890082FA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a:extLst>
            <a:ext uri="{FF2B5EF4-FFF2-40B4-BE49-F238E27FC236}">
              <a16:creationId xmlns:a16="http://schemas.microsoft.com/office/drawing/2014/main" id="{D1B70064-E701-4A86-B077-95D05336E265}"/>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9F3990A-6459-4BB1-884F-8099917AF42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436EA4A-B91D-4F83-8673-89EC18DC6C1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0B21300-959E-4365-BDF1-0DB47D9E5D5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7F25983-EBE6-4ECC-81D3-212670DAA27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FCD55DF-CB20-4D0B-8626-0626D0CA7FB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34925</xdr:rowOff>
    </xdr:from>
    <xdr:to>
      <xdr:col>85</xdr:col>
      <xdr:colOff>177800</xdr:colOff>
      <xdr:row>108</xdr:row>
      <xdr:rowOff>136525</xdr:rowOff>
    </xdr:to>
    <xdr:sp macro="" textlink="">
      <xdr:nvSpPr>
        <xdr:cNvPr id="782" name="楕円 781">
          <a:extLst>
            <a:ext uri="{FF2B5EF4-FFF2-40B4-BE49-F238E27FC236}">
              <a16:creationId xmlns:a16="http://schemas.microsoft.com/office/drawing/2014/main" id="{693F0626-9D3F-4066-8666-F1263C512886}"/>
            </a:ext>
          </a:extLst>
        </xdr:cNvPr>
        <xdr:cNvSpPr/>
      </xdr:nvSpPr>
      <xdr:spPr>
        <a:xfrm>
          <a:off x="16268700" y="18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121302</xdr:rowOff>
    </xdr:from>
    <xdr:ext cx="405111" cy="259045"/>
    <xdr:sp macro="" textlink="">
      <xdr:nvSpPr>
        <xdr:cNvPr id="783" name="【公民館】&#10;有形固定資産減価償却率該当値テキスト">
          <a:extLst>
            <a:ext uri="{FF2B5EF4-FFF2-40B4-BE49-F238E27FC236}">
              <a16:creationId xmlns:a16="http://schemas.microsoft.com/office/drawing/2014/main" id="{0DAC8199-2EC4-4C8C-8A82-2E4AB0D90C18}"/>
            </a:ext>
          </a:extLst>
        </xdr:cNvPr>
        <xdr:cNvSpPr txBox="1"/>
      </xdr:nvSpPr>
      <xdr:spPr>
        <a:xfrm>
          <a:off x="16357600" y="1846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17780</xdr:rowOff>
    </xdr:from>
    <xdr:to>
      <xdr:col>81</xdr:col>
      <xdr:colOff>101600</xdr:colOff>
      <xdr:row>108</xdr:row>
      <xdr:rowOff>119380</xdr:rowOff>
    </xdr:to>
    <xdr:sp macro="" textlink="">
      <xdr:nvSpPr>
        <xdr:cNvPr id="784" name="楕円 783">
          <a:extLst>
            <a:ext uri="{FF2B5EF4-FFF2-40B4-BE49-F238E27FC236}">
              <a16:creationId xmlns:a16="http://schemas.microsoft.com/office/drawing/2014/main" id="{F9712F8F-7AAC-48D9-B719-E81A3EEA09A4}"/>
            </a:ext>
          </a:extLst>
        </xdr:cNvPr>
        <xdr:cNvSpPr/>
      </xdr:nvSpPr>
      <xdr:spPr>
        <a:xfrm>
          <a:off x="1543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68580</xdr:rowOff>
    </xdr:from>
    <xdr:to>
      <xdr:col>85</xdr:col>
      <xdr:colOff>127000</xdr:colOff>
      <xdr:row>108</xdr:row>
      <xdr:rowOff>85725</xdr:rowOff>
    </xdr:to>
    <xdr:cxnSp macro="">
      <xdr:nvCxnSpPr>
        <xdr:cNvPr id="785" name="直線コネクタ 784">
          <a:extLst>
            <a:ext uri="{FF2B5EF4-FFF2-40B4-BE49-F238E27FC236}">
              <a16:creationId xmlns:a16="http://schemas.microsoft.com/office/drawing/2014/main" id="{9898ED1A-BE30-476C-86A7-E46CE42BB07D}"/>
            </a:ext>
          </a:extLst>
        </xdr:cNvPr>
        <xdr:cNvCxnSpPr/>
      </xdr:nvCxnSpPr>
      <xdr:spPr>
        <a:xfrm>
          <a:off x="15481300" y="185851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636</xdr:rowOff>
    </xdr:from>
    <xdr:to>
      <xdr:col>76</xdr:col>
      <xdr:colOff>165100</xdr:colOff>
      <xdr:row>108</xdr:row>
      <xdr:rowOff>102236</xdr:rowOff>
    </xdr:to>
    <xdr:sp macro="" textlink="">
      <xdr:nvSpPr>
        <xdr:cNvPr id="786" name="楕円 785">
          <a:extLst>
            <a:ext uri="{FF2B5EF4-FFF2-40B4-BE49-F238E27FC236}">
              <a16:creationId xmlns:a16="http://schemas.microsoft.com/office/drawing/2014/main" id="{F2C18137-FE81-4672-ABCD-892793FC5EDF}"/>
            </a:ext>
          </a:extLst>
        </xdr:cNvPr>
        <xdr:cNvSpPr/>
      </xdr:nvSpPr>
      <xdr:spPr>
        <a:xfrm>
          <a:off x="145415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51436</xdr:rowOff>
    </xdr:from>
    <xdr:to>
      <xdr:col>81</xdr:col>
      <xdr:colOff>50800</xdr:colOff>
      <xdr:row>108</xdr:row>
      <xdr:rowOff>68580</xdr:rowOff>
    </xdr:to>
    <xdr:cxnSp macro="">
      <xdr:nvCxnSpPr>
        <xdr:cNvPr id="787" name="直線コネクタ 786">
          <a:extLst>
            <a:ext uri="{FF2B5EF4-FFF2-40B4-BE49-F238E27FC236}">
              <a16:creationId xmlns:a16="http://schemas.microsoft.com/office/drawing/2014/main" id="{A6A1B92F-0260-4D1D-82F4-A759D8AED4DF}"/>
            </a:ext>
          </a:extLst>
        </xdr:cNvPr>
        <xdr:cNvCxnSpPr/>
      </xdr:nvCxnSpPr>
      <xdr:spPr>
        <a:xfrm>
          <a:off x="14592300" y="185680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153036</xdr:rowOff>
    </xdr:from>
    <xdr:to>
      <xdr:col>72</xdr:col>
      <xdr:colOff>38100</xdr:colOff>
      <xdr:row>107</xdr:row>
      <xdr:rowOff>83186</xdr:rowOff>
    </xdr:to>
    <xdr:sp macro="" textlink="">
      <xdr:nvSpPr>
        <xdr:cNvPr id="788" name="楕円 787">
          <a:extLst>
            <a:ext uri="{FF2B5EF4-FFF2-40B4-BE49-F238E27FC236}">
              <a16:creationId xmlns:a16="http://schemas.microsoft.com/office/drawing/2014/main" id="{09BE05D1-48A4-41CC-85EF-F74CBEC71D3B}"/>
            </a:ext>
          </a:extLst>
        </xdr:cNvPr>
        <xdr:cNvSpPr/>
      </xdr:nvSpPr>
      <xdr:spPr>
        <a:xfrm>
          <a:off x="13652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32386</xdr:rowOff>
    </xdr:from>
    <xdr:to>
      <xdr:col>76</xdr:col>
      <xdr:colOff>114300</xdr:colOff>
      <xdr:row>108</xdr:row>
      <xdr:rowOff>51436</xdr:rowOff>
    </xdr:to>
    <xdr:cxnSp macro="">
      <xdr:nvCxnSpPr>
        <xdr:cNvPr id="789" name="直線コネクタ 788">
          <a:extLst>
            <a:ext uri="{FF2B5EF4-FFF2-40B4-BE49-F238E27FC236}">
              <a16:creationId xmlns:a16="http://schemas.microsoft.com/office/drawing/2014/main" id="{74302C3F-B608-41FB-BD49-275C068559D8}"/>
            </a:ext>
          </a:extLst>
        </xdr:cNvPr>
        <xdr:cNvCxnSpPr/>
      </xdr:nvCxnSpPr>
      <xdr:spPr>
        <a:xfrm>
          <a:off x="13703300" y="18377536"/>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111125</xdr:rowOff>
    </xdr:from>
    <xdr:to>
      <xdr:col>67</xdr:col>
      <xdr:colOff>101600</xdr:colOff>
      <xdr:row>107</xdr:row>
      <xdr:rowOff>41275</xdr:rowOff>
    </xdr:to>
    <xdr:sp macro="" textlink="">
      <xdr:nvSpPr>
        <xdr:cNvPr id="790" name="楕円 789">
          <a:extLst>
            <a:ext uri="{FF2B5EF4-FFF2-40B4-BE49-F238E27FC236}">
              <a16:creationId xmlns:a16="http://schemas.microsoft.com/office/drawing/2014/main" id="{0621FE21-D451-49B4-B874-BD5AA12B589A}"/>
            </a:ext>
          </a:extLst>
        </xdr:cNvPr>
        <xdr:cNvSpPr/>
      </xdr:nvSpPr>
      <xdr:spPr>
        <a:xfrm>
          <a:off x="12763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161925</xdr:rowOff>
    </xdr:from>
    <xdr:to>
      <xdr:col>71</xdr:col>
      <xdr:colOff>177800</xdr:colOff>
      <xdr:row>107</xdr:row>
      <xdr:rowOff>32386</xdr:rowOff>
    </xdr:to>
    <xdr:cxnSp macro="">
      <xdr:nvCxnSpPr>
        <xdr:cNvPr id="791" name="直線コネクタ 790">
          <a:extLst>
            <a:ext uri="{FF2B5EF4-FFF2-40B4-BE49-F238E27FC236}">
              <a16:creationId xmlns:a16="http://schemas.microsoft.com/office/drawing/2014/main" id="{4E8722E9-2359-45D6-A87F-8EAB59C8E0BE}"/>
            </a:ext>
          </a:extLst>
        </xdr:cNvPr>
        <xdr:cNvCxnSpPr/>
      </xdr:nvCxnSpPr>
      <xdr:spPr>
        <a:xfrm>
          <a:off x="12814300" y="183356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792" name="n_1aveValue【公民館】&#10;有形固定資産減価償却率">
          <a:extLst>
            <a:ext uri="{FF2B5EF4-FFF2-40B4-BE49-F238E27FC236}">
              <a16:creationId xmlns:a16="http://schemas.microsoft.com/office/drawing/2014/main" id="{12CC60E4-88D8-431D-BC6D-5D7376748085}"/>
            </a:ext>
          </a:extLst>
        </xdr:cNvPr>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93" name="n_2aveValue【公民館】&#10;有形固定資産減価償却率">
          <a:extLst>
            <a:ext uri="{FF2B5EF4-FFF2-40B4-BE49-F238E27FC236}">
              <a16:creationId xmlns:a16="http://schemas.microsoft.com/office/drawing/2014/main" id="{A14F7290-40E7-4889-ABA5-647F2EA3F1C4}"/>
            </a:ext>
          </a:extLst>
        </xdr:cNvPr>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4" name="n_3aveValue【公民館】&#10;有形固定資産減価償却率">
          <a:extLst>
            <a:ext uri="{FF2B5EF4-FFF2-40B4-BE49-F238E27FC236}">
              <a16:creationId xmlns:a16="http://schemas.microsoft.com/office/drawing/2014/main" id="{A14638FC-4BAE-434E-A63E-2C238CB2266F}"/>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795" name="n_4aveValue【公民館】&#10;有形固定資産減価償却率">
          <a:extLst>
            <a:ext uri="{FF2B5EF4-FFF2-40B4-BE49-F238E27FC236}">
              <a16:creationId xmlns:a16="http://schemas.microsoft.com/office/drawing/2014/main" id="{5562BDB1-78DA-481F-B091-9AD6E358D472}"/>
            </a:ext>
          </a:extLst>
        </xdr:cNvPr>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110507</xdr:rowOff>
    </xdr:from>
    <xdr:ext cx="405111" cy="259045"/>
    <xdr:sp macro="" textlink="">
      <xdr:nvSpPr>
        <xdr:cNvPr id="796" name="n_1mainValue【公民館】&#10;有形固定資産減価償却率">
          <a:extLst>
            <a:ext uri="{FF2B5EF4-FFF2-40B4-BE49-F238E27FC236}">
              <a16:creationId xmlns:a16="http://schemas.microsoft.com/office/drawing/2014/main" id="{4538679F-E258-48B6-8EB4-3AF41BFE16CE}"/>
            </a:ext>
          </a:extLst>
        </xdr:cNvPr>
        <xdr:cNvSpPr txBox="1"/>
      </xdr:nvSpPr>
      <xdr:spPr>
        <a:xfrm>
          <a:off x="15266044"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93363</xdr:rowOff>
    </xdr:from>
    <xdr:ext cx="405111" cy="259045"/>
    <xdr:sp macro="" textlink="">
      <xdr:nvSpPr>
        <xdr:cNvPr id="797" name="n_2mainValue【公民館】&#10;有形固定資産減価償却率">
          <a:extLst>
            <a:ext uri="{FF2B5EF4-FFF2-40B4-BE49-F238E27FC236}">
              <a16:creationId xmlns:a16="http://schemas.microsoft.com/office/drawing/2014/main" id="{F9359744-161A-4D15-A9A0-CB485265F66F}"/>
            </a:ext>
          </a:extLst>
        </xdr:cNvPr>
        <xdr:cNvSpPr txBox="1"/>
      </xdr:nvSpPr>
      <xdr:spPr>
        <a:xfrm>
          <a:off x="14389744" y="186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74313</xdr:rowOff>
    </xdr:from>
    <xdr:ext cx="405111" cy="259045"/>
    <xdr:sp macro="" textlink="">
      <xdr:nvSpPr>
        <xdr:cNvPr id="798" name="n_3mainValue【公民館】&#10;有形固定資産減価償却率">
          <a:extLst>
            <a:ext uri="{FF2B5EF4-FFF2-40B4-BE49-F238E27FC236}">
              <a16:creationId xmlns:a16="http://schemas.microsoft.com/office/drawing/2014/main" id="{1395782F-0325-436E-908C-C9E016DC0B8B}"/>
            </a:ext>
          </a:extLst>
        </xdr:cNvPr>
        <xdr:cNvSpPr txBox="1"/>
      </xdr:nvSpPr>
      <xdr:spPr>
        <a:xfrm>
          <a:off x="135007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32402</xdr:rowOff>
    </xdr:from>
    <xdr:ext cx="405111" cy="259045"/>
    <xdr:sp macro="" textlink="">
      <xdr:nvSpPr>
        <xdr:cNvPr id="799" name="n_4mainValue【公民館】&#10;有形固定資産減価償却率">
          <a:extLst>
            <a:ext uri="{FF2B5EF4-FFF2-40B4-BE49-F238E27FC236}">
              <a16:creationId xmlns:a16="http://schemas.microsoft.com/office/drawing/2014/main" id="{BAFF8D46-5D2C-4020-BC1D-BEBAB7AE3CCC}"/>
            </a:ext>
          </a:extLst>
        </xdr:cNvPr>
        <xdr:cNvSpPr txBox="1"/>
      </xdr:nvSpPr>
      <xdr:spPr>
        <a:xfrm>
          <a:off x="12611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D0263420-5E21-4878-B32E-144645FEDA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A677FCE7-B2C4-4E08-A004-35E67EB637F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E62A7859-8C24-438B-8525-3840C084ADA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F704039E-3F9B-4A18-A3BF-8F9F2A7BA8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9591E5FC-3072-4C66-8A23-3E509B003DB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6FE4FDB-D745-4DD7-BEEA-900DE6C1577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256639C0-CEC7-41BA-A10F-141CBDA893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41F688B4-4B0A-4342-905E-24224C5851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68AFCC70-A190-445F-B603-F254E6949B8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3C543265-D972-41AA-94BE-40413E072F9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AB0DB4F4-B692-4D2D-A664-31B9378B31A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764DBE81-B247-43E3-8D68-719F15CF4E7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10ABC09F-157C-41DA-8F64-B609FB98CED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2C03D975-8340-4DF3-8883-33431AE46B2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0C6CE6B2-4195-4A25-8A2A-32F41608F97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924BE28A-147D-4C12-855D-3D33318C18B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1D3797E6-AD41-40E2-BDCA-C366293F79E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FA4D351A-31A2-41C6-B9A8-86FD654DC94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940446D4-EF0E-4C7D-9B26-15EEA27D4574}"/>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0EED23F5-E074-485A-9E97-6BDB51D0431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35C4D984-DFA3-4035-84A1-F0021ED6D6E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90CD2EF4-AB83-49DA-9784-939ACEEAB00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B5941E00-895F-48D7-A108-3E774FEF95F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a:extLst>
            <a:ext uri="{FF2B5EF4-FFF2-40B4-BE49-F238E27FC236}">
              <a16:creationId xmlns:a16="http://schemas.microsoft.com/office/drawing/2014/main" id="{00E08F63-76DD-44EB-8A22-2A58AF7E9E28}"/>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a:extLst>
            <a:ext uri="{FF2B5EF4-FFF2-40B4-BE49-F238E27FC236}">
              <a16:creationId xmlns:a16="http://schemas.microsoft.com/office/drawing/2014/main" id="{8D87D078-39A6-4C7E-83B2-A793C3E8C945}"/>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a:extLst>
            <a:ext uri="{FF2B5EF4-FFF2-40B4-BE49-F238E27FC236}">
              <a16:creationId xmlns:a16="http://schemas.microsoft.com/office/drawing/2014/main" id="{A836A08E-0BD6-4A37-B3B9-15797113AB5B}"/>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a:extLst>
            <a:ext uri="{FF2B5EF4-FFF2-40B4-BE49-F238E27FC236}">
              <a16:creationId xmlns:a16="http://schemas.microsoft.com/office/drawing/2014/main" id="{90B4D4E7-46AB-4703-9670-A1A3649E2FDD}"/>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a:extLst>
            <a:ext uri="{FF2B5EF4-FFF2-40B4-BE49-F238E27FC236}">
              <a16:creationId xmlns:a16="http://schemas.microsoft.com/office/drawing/2014/main" id="{811D7E2A-301B-4325-9F6F-503F7E9D2FE6}"/>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828" name="【公民館】&#10;一人当たり面積平均値テキスト">
          <a:extLst>
            <a:ext uri="{FF2B5EF4-FFF2-40B4-BE49-F238E27FC236}">
              <a16:creationId xmlns:a16="http://schemas.microsoft.com/office/drawing/2014/main" id="{7C27215C-3310-45EF-8477-5E9D746981D1}"/>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a:extLst>
            <a:ext uri="{FF2B5EF4-FFF2-40B4-BE49-F238E27FC236}">
              <a16:creationId xmlns:a16="http://schemas.microsoft.com/office/drawing/2014/main" id="{D3F484A5-09C4-405D-B6C4-63FF4155F2BB}"/>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a:extLst>
            <a:ext uri="{FF2B5EF4-FFF2-40B4-BE49-F238E27FC236}">
              <a16:creationId xmlns:a16="http://schemas.microsoft.com/office/drawing/2014/main" id="{C2DE3CF2-F94D-4D0B-BC9C-586F1A1F724F}"/>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a:extLst>
            <a:ext uri="{FF2B5EF4-FFF2-40B4-BE49-F238E27FC236}">
              <a16:creationId xmlns:a16="http://schemas.microsoft.com/office/drawing/2014/main" id="{BAB27C2D-3E05-47F3-9C01-D31EE8F1B216}"/>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a:extLst>
            <a:ext uri="{FF2B5EF4-FFF2-40B4-BE49-F238E27FC236}">
              <a16:creationId xmlns:a16="http://schemas.microsoft.com/office/drawing/2014/main" id="{7D2FCBEE-767A-4BF7-894A-CBAF8CFBCDD1}"/>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a:extLst>
            <a:ext uri="{FF2B5EF4-FFF2-40B4-BE49-F238E27FC236}">
              <a16:creationId xmlns:a16="http://schemas.microsoft.com/office/drawing/2014/main" id="{CCD94489-ABD9-48EF-A3C4-6AAB431F6BDA}"/>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719EDB6-8FB1-429F-8E05-411E37BCA97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ED1FDDB-DD66-4608-B849-486A7367680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B26AA13-1C2C-497C-A406-9DF258C2577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54D2A4C-3388-470F-9A72-3CBB64EDB1B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A997E77-4415-45BF-85C9-7CFF0A5849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839" name="楕円 838">
          <a:extLst>
            <a:ext uri="{FF2B5EF4-FFF2-40B4-BE49-F238E27FC236}">
              <a16:creationId xmlns:a16="http://schemas.microsoft.com/office/drawing/2014/main" id="{9C76CB63-59C2-4A2D-9A53-6A2D7FA514E3}"/>
            </a:ext>
          </a:extLst>
        </xdr:cNvPr>
        <xdr:cNvSpPr/>
      </xdr:nvSpPr>
      <xdr:spPr>
        <a:xfrm>
          <a:off x="22110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76216</xdr:rowOff>
    </xdr:from>
    <xdr:ext cx="469744" cy="259045"/>
    <xdr:sp macro="" textlink="">
      <xdr:nvSpPr>
        <xdr:cNvPr id="840" name="【公民館】&#10;一人当たり面積該当値テキスト">
          <a:extLst>
            <a:ext uri="{FF2B5EF4-FFF2-40B4-BE49-F238E27FC236}">
              <a16:creationId xmlns:a16="http://schemas.microsoft.com/office/drawing/2014/main" id="{1C34D85A-450B-4A2B-9E07-45EE2FF8293A}"/>
            </a:ext>
          </a:extLst>
        </xdr:cNvPr>
        <xdr:cNvSpPr txBox="1"/>
      </xdr:nvSpPr>
      <xdr:spPr>
        <a:xfrm>
          <a:off x="22199600"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103505</xdr:rowOff>
    </xdr:from>
    <xdr:to>
      <xdr:col>112</xdr:col>
      <xdr:colOff>38100</xdr:colOff>
      <xdr:row>107</xdr:row>
      <xdr:rowOff>33655</xdr:rowOff>
    </xdr:to>
    <xdr:sp macro="" textlink="">
      <xdr:nvSpPr>
        <xdr:cNvPr id="841" name="楕円 840">
          <a:extLst>
            <a:ext uri="{FF2B5EF4-FFF2-40B4-BE49-F238E27FC236}">
              <a16:creationId xmlns:a16="http://schemas.microsoft.com/office/drawing/2014/main" id="{803B0423-6CAF-4F6B-A95A-881789C0EB3B}"/>
            </a:ext>
          </a:extLst>
        </xdr:cNvPr>
        <xdr:cNvSpPr/>
      </xdr:nvSpPr>
      <xdr:spPr>
        <a:xfrm>
          <a:off x="21272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148589</xdr:rowOff>
    </xdr:from>
    <xdr:to>
      <xdr:col>116</xdr:col>
      <xdr:colOff>63500</xdr:colOff>
      <xdr:row>106</xdr:row>
      <xdr:rowOff>154305</xdr:rowOff>
    </xdr:to>
    <xdr:cxnSp macro="">
      <xdr:nvCxnSpPr>
        <xdr:cNvPr id="842" name="直線コネクタ 841">
          <a:extLst>
            <a:ext uri="{FF2B5EF4-FFF2-40B4-BE49-F238E27FC236}">
              <a16:creationId xmlns:a16="http://schemas.microsoft.com/office/drawing/2014/main" id="{0D98B43D-4DC7-4F8E-A6EC-3468D4E48200}"/>
            </a:ext>
          </a:extLst>
        </xdr:cNvPr>
        <xdr:cNvCxnSpPr/>
      </xdr:nvCxnSpPr>
      <xdr:spPr>
        <a:xfrm flipV="1">
          <a:off x="21323300" y="183222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111125</xdr:rowOff>
    </xdr:from>
    <xdr:to>
      <xdr:col>107</xdr:col>
      <xdr:colOff>101600</xdr:colOff>
      <xdr:row>107</xdr:row>
      <xdr:rowOff>41275</xdr:rowOff>
    </xdr:to>
    <xdr:sp macro="" textlink="">
      <xdr:nvSpPr>
        <xdr:cNvPr id="843" name="楕円 842">
          <a:extLst>
            <a:ext uri="{FF2B5EF4-FFF2-40B4-BE49-F238E27FC236}">
              <a16:creationId xmlns:a16="http://schemas.microsoft.com/office/drawing/2014/main" id="{F4C879AE-66FE-4AFC-A850-D242BFE4F5A8}"/>
            </a:ext>
          </a:extLst>
        </xdr:cNvPr>
        <xdr:cNvSpPr/>
      </xdr:nvSpPr>
      <xdr:spPr>
        <a:xfrm>
          <a:off x="20383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154305</xdr:rowOff>
    </xdr:from>
    <xdr:to>
      <xdr:col>111</xdr:col>
      <xdr:colOff>177800</xdr:colOff>
      <xdr:row>106</xdr:row>
      <xdr:rowOff>161925</xdr:rowOff>
    </xdr:to>
    <xdr:cxnSp macro="">
      <xdr:nvCxnSpPr>
        <xdr:cNvPr id="844" name="直線コネクタ 843">
          <a:extLst>
            <a:ext uri="{FF2B5EF4-FFF2-40B4-BE49-F238E27FC236}">
              <a16:creationId xmlns:a16="http://schemas.microsoft.com/office/drawing/2014/main" id="{B291F0B8-FB55-449B-A8ED-6D676B4B8E83}"/>
            </a:ext>
          </a:extLst>
        </xdr:cNvPr>
        <xdr:cNvCxnSpPr/>
      </xdr:nvCxnSpPr>
      <xdr:spPr>
        <a:xfrm flipV="1">
          <a:off x="20434300" y="183280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137795</xdr:rowOff>
    </xdr:from>
    <xdr:to>
      <xdr:col>102</xdr:col>
      <xdr:colOff>165100</xdr:colOff>
      <xdr:row>108</xdr:row>
      <xdr:rowOff>67945</xdr:rowOff>
    </xdr:to>
    <xdr:sp macro="" textlink="">
      <xdr:nvSpPr>
        <xdr:cNvPr id="845" name="楕円 844">
          <a:extLst>
            <a:ext uri="{FF2B5EF4-FFF2-40B4-BE49-F238E27FC236}">
              <a16:creationId xmlns:a16="http://schemas.microsoft.com/office/drawing/2014/main" id="{0F39E2D1-8287-44EE-97BD-AF158C5B5972}"/>
            </a:ext>
          </a:extLst>
        </xdr:cNvPr>
        <xdr:cNvSpPr/>
      </xdr:nvSpPr>
      <xdr:spPr>
        <a:xfrm>
          <a:off x="19494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161925</xdr:rowOff>
    </xdr:from>
    <xdr:to>
      <xdr:col>107</xdr:col>
      <xdr:colOff>50800</xdr:colOff>
      <xdr:row>108</xdr:row>
      <xdr:rowOff>17145</xdr:rowOff>
    </xdr:to>
    <xdr:cxnSp macro="">
      <xdr:nvCxnSpPr>
        <xdr:cNvPr id="846" name="直線コネクタ 845">
          <a:extLst>
            <a:ext uri="{FF2B5EF4-FFF2-40B4-BE49-F238E27FC236}">
              <a16:creationId xmlns:a16="http://schemas.microsoft.com/office/drawing/2014/main" id="{C78478D4-2C0F-43E0-AD30-17A0634B1DDD}"/>
            </a:ext>
          </a:extLst>
        </xdr:cNvPr>
        <xdr:cNvCxnSpPr/>
      </xdr:nvCxnSpPr>
      <xdr:spPr>
        <a:xfrm flipV="1">
          <a:off x="19545300" y="1833562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139700</xdr:rowOff>
    </xdr:from>
    <xdr:to>
      <xdr:col>98</xdr:col>
      <xdr:colOff>38100</xdr:colOff>
      <xdr:row>108</xdr:row>
      <xdr:rowOff>69850</xdr:rowOff>
    </xdr:to>
    <xdr:sp macro="" textlink="">
      <xdr:nvSpPr>
        <xdr:cNvPr id="847" name="楕円 846">
          <a:extLst>
            <a:ext uri="{FF2B5EF4-FFF2-40B4-BE49-F238E27FC236}">
              <a16:creationId xmlns:a16="http://schemas.microsoft.com/office/drawing/2014/main" id="{76B7051B-0187-4F4E-B2B6-F4B134DB8E80}"/>
            </a:ext>
          </a:extLst>
        </xdr:cNvPr>
        <xdr:cNvSpPr/>
      </xdr:nvSpPr>
      <xdr:spPr>
        <a:xfrm>
          <a:off x="18605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17145</xdr:rowOff>
    </xdr:from>
    <xdr:to>
      <xdr:col>102</xdr:col>
      <xdr:colOff>114300</xdr:colOff>
      <xdr:row>108</xdr:row>
      <xdr:rowOff>19050</xdr:rowOff>
    </xdr:to>
    <xdr:cxnSp macro="">
      <xdr:nvCxnSpPr>
        <xdr:cNvPr id="848" name="直線コネクタ 847">
          <a:extLst>
            <a:ext uri="{FF2B5EF4-FFF2-40B4-BE49-F238E27FC236}">
              <a16:creationId xmlns:a16="http://schemas.microsoft.com/office/drawing/2014/main" id="{FE84575B-EC45-4AE0-8B6B-64C1A129E641}"/>
            </a:ext>
          </a:extLst>
        </xdr:cNvPr>
        <xdr:cNvCxnSpPr/>
      </xdr:nvCxnSpPr>
      <xdr:spPr>
        <a:xfrm flipV="1">
          <a:off x="18656300" y="1853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849" name="n_1aveValue【公民館】&#10;一人当たり面積">
          <a:extLst>
            <a:ext uri="{FF2B5EF4-FFF2-40B4-BE49-F238E27FC236}">
              <a16:creationId xmlns:a16="http://schemas.microsoft.com/office/drawing/2014/main" id="{5313163C-1CE8-471E-A358-9FA9C88A6F52}"/>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850" name="n_2aveValue【公民館】&#10;一人当たり面積">
          <a:extLst>
            <a:ext uri="{FF2B5EF4-FFF2-40B4-BE49-F238E27FC236}">
              <a16:creationId xmlns:a16="http://schemas.microsoft.com/office/drawing/2014/main" id="{141BA915-3166-4679-B67A-D28CA83E4E71}"/>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851" name="n_3aveValue【公民館】&#10;一人当たり面積">
          <a:extLst>
            <a:ext uri="{FF2B5EF4-FFF2-40B4-BE49-F238E27FC236}">
              <a16:creationId xmlns:a16="http://schemas.microsoft.com/office/drawing/2014/main" id="{EF3CBE8E-CED2-42E4-85C6-9897732BEF67}"/>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852" name="n_4aveValue【公民館】&#10;一人当たり面積">
          <a:extLst>
            <a:ext uri="{FF2B5EF4-FFF2-40B4-BE49-F238E27FC236}">
              <a16:creationId xmlns:a16="http://schemas.microsoft.com/office/drawing/2014/main" id="{65513FCE-B515-4946-909E-B46EB7F83BE7}"/>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24782</xdr:rowOff>
    </xdr:from>
    <xdr:ext cx="469744" cy="259045"/>
    <xdr:sp macro="" textlink="">
      <xdr:nvSpPr>
        <xdr:cNvPr id="853" name="n_1mainValue【公民館】&#10;一人当たり面積">
          <a:extLst>
            <a:ext uri="{FF2B5EF4-FFF2-40B4-BE49-F238E27FC236}">
              <a16:creationId xmlns:a16="http://schemas.microsoft.com/office/drawing/2014/main" id="{21D4BBA7-9A5B-4193-8061-13041396C8C1}"/>
            </a:ext>
          </a:extLst>
        </xdr:cNvPr>
        <xdr:cNvSpPr txBox="1"/>
      </xdr:nvSpPr>
      <xdr:spPr>
        <a:xfrm>
          <a:off x="210757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32402</xdr:rowOff>
    </xdr:from>
    <xdr:ext cx="469744" cy="259045"/>
    <xdr:sp macro="" textlink="">
      <xdr:nvSpPr>
        <xdr:cNvPr id="854" name="n_2mainValue【公民館】&#10;一人当たり面積">
          <a:extLst>
            <a:ext uri="{FF2B5EF4-FFF2-40B4-BE49-F238E27FC236}">
              <a16:creationId xmlns:a16="http://schemas.microsoft.com/office/drawing/2014/main" id="{23CFBB47-F70B-49EA-802B-0AD81AC8009B}"/>
            </a:ext>
          </a:extLst>
        </xdr:cNvPr>
        <xdr:cNvSpPr txBox="1"/>
      </xdr:nvSpPr>
      <xdr:spPr>
        <a:xfrm>
          <a:off x="20199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59072</xdr:rowOff>
    </xdr:from>
    <xdr:ext cx="469744" cy="259045"/>
    <xdr:sp macro="" textlink="">
      <xdr:nvSpPr>
        <xdr:cNvPr id="855" name="n_3mainValue【公民館】&#10;一人当たり面積">
          <a:extLst>
            <a:ext uri="{FF2B5EF4-FFF2-40B4-BE49-F238E27FC236}">
              <a16:creationId xmlns:a16="http://schemas.microsoft.com/office/drawing/2014/main" id="{99714644-CFD0-4E5F-AEFA-00B358318556}"/>
            </a:ext>
          </a:extLst>
        </xdr:cNvPr>
        <xdr:cNvSpPr txBox="1"/>
      </xdr:nvSpPr>
      <xdr:spPr>
        <a:xfrm>
          <a:off x="19310427" y="1857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60977</xdr:rowOff>
    </xdr:from>
    <xdr:ext cx="469744" cy="259045"/>
    <xdr:sp macro="" textlink="">
      <xdr:nvSpPr>
        <xdr:cNvPr id="856" name="n_4mainValue【公民館】&#10;一人当たり面積">
          <a:extLst>
            <a:ext uri="{FF2B5EF4-FFF2-40B4-BE49-F238E27FC236}">
              <a16:creationId xmlns:a16="http://schemas.microsoft.com/office/drawing/2014/main" id="{AC3062B2-3BDC-407B-BE24-EC842E884020}"/>
            </a:ext>
          </a:extLst>
        </xdr:cNvPr>
        <xdr:cNvSpPr txBox="1"/>
      </xdr:nvSpPr>
      <xdr:spPr>
        <a:xfrm>
          <a:off x="18421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F7A9A529-6A3C-4224-8ABC-ED401B250EC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F10075A5-A2EC-4F62-82BD-A9CE83F6E80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FAE370FA-03C0-4D5F-AF0C-269A29ED93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児童館、公民館については類似団体平均よりも有形固定資産減価償却率が上回っている。認定こども園・幼稚園・保育所、公営住宅については令和元年度の大規模工事等により有形固定資産減価償却率が下回っている。ま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年度に赤西団地の公営住宅工事や坂梨保育園移転改修工事があるため、有形固定資産減価償却率は減少する見込みである。令和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年度については大規模工事等はなかったため全体的に有形固定資産減価償却率が増加したため、今後についても該当の個別施設計画を基に適切な施設更新に努めていく。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3FD2723-1DAF-428D-A77E-3A9C2553D66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D72BBC2-5008-450D-A577-F93223272D1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EA4332D-914F-4106-9303-AA15DA8B14B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8E342E8-D131-43BB-988C-858B0748D2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6CE6D5-C281-4AE4-86C1-896323B3811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408813-4C7D-4753-BE82-C5E075DE42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95ED7CB-7973-425E-8C23-A622435AB49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7F625C8-073B-4350-9DB2-18FD35497EB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2B24C2-F837-4E57-AE94-8BDFA9B936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D4FDAF-FA6A-4029-A236-74B8BCC0290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25,484
25,034
376.30
21,827,533
20,490,407
1,093,816
9,725,609
22,163,106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DAF6C95-9B99-40CD-BDD3-FFDC3362A0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4B575E1-B699-4CE7-B468-1DC425E48C3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B6215AA-1F19-48B3-ADEC-BC491D927E7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8C342D-88D2-4534-BEB6-1AD1246DA3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5D246C6-BD4F-425E-859B-E4E45F135B5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344907-5D7E-42CC-A91D-438744DB1B1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744C8D-3FC1-415C-A60E-F48F5DAE93C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9CDD244-C2BE-4FC1-9458-87B48C008B4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FE46BE1-413B-4718-AE04-C11E2D9ED1B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A2B87F-2D1C-40CB-9A0A-E683E0C85C9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C67396-E161-4465-A4E4-1130FE7F73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9BD6963-3C1C-4CB2-9C66-E8766D8974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A0D778-1CBC-4C10-A456-693700F81CB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CEA3CA-18C5-4995-A907-AD54B0BE77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AABC837-AE69-4A8E-AAA0-C4A7C943B36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8BDE5D0-48FB-4A13-A65F-7C352241C39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7B457D-9117-47AF-B07B-3FC7C51233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E00359A-4822-4EBA-A70B-911768BDD5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E3D1DF-F273-4868-8998-4CACCFAE71F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D6EEEFE-F6B0-4F8D-99C0-BC37F1D4775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4B27D3A-B48C-46AE-890B-F5CA1FC3666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76043C-EA30-4CD6-8A8F-7430E3643D7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2CDDA5-B612-43E7-93A5-F07C5115DE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FE0E5C-087E-464A-8416-AFDFD4C7056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7AD6F0-26CD-478F-888A-62A213482F2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6D4788B-8592-4C73-95E5-37A69D6A0B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DD7DEF4-AFAF-4DA0-9EE9-CBE78C8273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79461E-FAD3-43ED-8FA6-272276B4772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0E216D-CBDB-4BD3-AC2F-488CDEA435A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304081-25C0-4CEC-BEDB-BDA9D08138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FDD6B03-529B-4946-8865-FEBCFD9D33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80BF34-D97F-4381-B28B-DFBD6ACEE68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4824C83-00E5-4798-A6A0-F09F8A4286E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2F3B154-6BDB-4EB2-9DC9-58413D7A35E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9C8401F-2726-4359-8B23-85A208CF6BC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502EC54-7668-49EE-B4ED-3818E4D1674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30B2D57-959C-4A57-AB39-A0F52EE750B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6998A1F-2BC5-4542-B5AA-F95C0DBA0A1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AEACB41-FE1E-4541-BE09-6767A56F7AC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3B801CF-F992-488B-8B5E-882249557E5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797AC87-8278-42FF-8E3C-A0ADCDDE0D7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521582D-5308-4F27-A3FF-B1BB5E93315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BB78743-1DEC-4BFB-B5AE-47962F8D5DE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FD46B03-E82A-4936-B927-3660A991BDC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5B08CD2-9140-471C-812A-B0CA6FB25B6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C9D6574-2D1C-411E-BEEB-989EB03FD81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A1921D9-0790-4943-9EC7-54C591A3071A}"/>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73FC397-6C66-45D1-B97C-526D8F62BA61}"/>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1D55DF8-C9A6-4D60-8240-2107316BB03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0D9D1CD6-63CD-43AD-B149-2BA0B0F7FB62}"/>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D2A3C94-7C48-4910-A3F6-23231F99004D}"/>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B876465B-4FC7-4F9F-9F69-0176934B212F}"/>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A2A7255E-F260-4069-A862-A218EB6B5A48}"/>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7FA94AB9-0656-4C79-8120-49E19052587F}"/>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96DBC30D-45D6-42B4-A4A8-88649A6859AE}"/>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641D8A42-3A28-47E6-8A95-6E73528B1C9C}"/>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DAFDD067-5EAA-4A3E-8C44-3E01F69F9BAA}"/>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8CC58AC-A8EF-407D-9DF1-27343B7359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0C7DE00-B75B-4FC0-8C17-829B63CDEC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E1B1655-0A8A-4AC8-8779-443160434C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E9DB706-C56D-4271-92E3-00C4666520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CAF3BE6-D8F0-496E-A1F1-70D26EFBEAA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macro="" textlink="">
      <xdr:nvSpPr>
        <xdr:cNvPr id="74" name="楕円 73">
          <a:extLst>
            <a:ext uri="{FF2B5EF4-FFF2-40B4-BE49-F238E27FC236}">
              <a16:creationId xmlns:a16="http://schemas.microsoft.com/office/drawing/2014/main" id="{5DB5C700-F0E9-4329-BE2C-A48C916DA627}"/>
            </a:ext>
          </a:extLst>
        </xdr:cNvPr>
        <xdr:cNvSpPr/>
      </xdr:nvSpPr>
      <xdr:spPr>
        <a:xfrm>
          <a:off x="45847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145886</xdr:rowOff>
    </xdr:from>
    <xdr:ext cx="405111" cy="259045"/>
    <xdr:sp macro="" textlink="">
      <xdr:nvSpPr>
        <xdr:cNvPr id="75" name="【図書館】&#10;有形固定資産減価償却率該当値テキスト">
          <a:extLst>
            <a:ext uri="{FF2B5EF4-FFF2-40B4-BE49-F238E27FC236}">
              <a16:creationId xmlns:a16="http://schemas.microsoft.com/office/drawing/2014/main" id="{C01119DD-7228-4FFE-BCD3-47E7267C510A}"/>
            </a:ext>
          </a:extLst>
        </xdr:cNvPr>
        <xdr:cNvSpPr txBox="1"/>
      </xdr:nvSpPr>
      <xdr:spPr>
        <a:xfrm>
          <a:off x="4673600"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134801</xdr:rowOff>
    </xdr:from>
    <xdr:to>
      <xdr:col>20</xdr:col>
      <xdr:colOff>38100</xdr:colOff>
      <xdr:row>38</xdr:row>
      <xdr:rowOff>64951</xdr:rowOff>
    </xdr:to>
    <xdr:sp macro="" textlink="">
      <xdr:nvSpPr>
        <xdr:cNvPr id="76" name="楕円 75">
          <a:extLst>
            <a:ext uri="{FF2B5EF4-FFF2-40B4-BE49-F238E27FC236}">
              <a16:creationId xmlns:a16="http://schemas.microsoft.com/office/drawing/2014/main" id="{6081AE91-E120-496C-9FE9-DE8017CFA5C1}"/>
            </a:ext>
          </a:extLst>
        </xdr:cNvPr>
        <xdr:cNvSpPr/>
      </xdr:nvSpPr>
      <xdr:spPr>
        <a:xfrm>
          <a:off x="3746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14151</xdr:rowOff>
    </xdr:from>
    <xdr:to>
      <xdr:col>24</xdr:col>
      <xdr:colOff>63500</xdr:colOff>
      <xdr:row>38</xdr:row>
      <xdr:rowOff>46809</xdr:rowOff>
    </xdr:to>
    <xdr:cxnSp macro="">
      <xdr:nvCxnSpPr>
        <xdr:cNvPr id="77" name="直線コネクタ 76">
          <a:extLst>
            <a:ext uri="{FF2B5EF4-FFF2-40B4-BE49-F238E27FC236}">
              <a16:creationId xmlns:a16="http://schemas.microsoft.com/office/drawing/2014/main" id="{A25218DF-A693-4C9E-8886-A7502542E101}"/>
            </a:ext>
          </a:extLst>
        </xdr:cNvPr>
        <xdr:cNvCxnSpPr/>
      </xdr:nvCxnSpPr>
      <xdr:spPr>
        <a:xfrm>
          <a:off x="3797300" y="652925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8" name="楕円 77">
          <a:extLst>
            <a:ext uri="{FF2B5EF4-FFF2-40B4-BE49-F238E27FC236}">
              <a16:creationId xmlns:a16="http://schemas.microsoft.com/office/drawing/2014/main" id="{D23DC905-16BA-4310-A61E-084AB12F7D4B}"/>
            </a:ext>
          </a:extLst>
        </xdr:cNvPr>
        <xdr:cNvSpPr/>
      </xdr:nvSpPr>
      <xdr:spPr>
        <a:xfrm>
          <a:off x="2857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157843</xdr:rowOff>
    </xdr:from>
    <xdr:to>
      <xdr:col>19</xdr:col>
      <xdr:colOff>177800</xdr:colOff>
      <xdr:row>38</xdr:row>
      <xdr:rowOff>14151</xdr:rowOff>
    </xdr:to>
    <xdr:cxnSp macro="">
      <xdr:nvCxnSpPr>
        <xdr:cNvPr id="79" name="直線コネクタ 78">
          <a:extLst>
            <a:ext uri="{FF2B5EF4-FFF2-40B4-BE49-F238E27FC236}">
              <a16:creationId xmlns:a16="http://schemas.microsoft.com/office/drawing/2014/main" id="{627977B0-2E20-4CD0-BB0E-653DF2D0BABA}"/>
            </a:ext>
          </a:extLst>
        </xdr:cNvPr>
        <xdr:cNvCxnSpPr/>
      </xdr:nvCxnSpPr>
      <xdr:spPr>
        <a:xfrm>
          <a:off x="2908300" y="65014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74386</xdr:rowOff>
    </xdr:from>
    <xdr:to>
      <xdr:col>10</xdr:col>
      <xdr:colOff>165100</xdr:colOff>
      <xdr:row>38</xdr:row>
      <xdr:rowOff>4536</xdr:rowOff>
    </xdr:to>
    <xdr:sp macro="" textlink="">
      <xdr:nvSpPr>
        <xdr:cNvPr id="80" name="楕円 79">
          <a:extLst>
            <a:ext uri="{FF2B5EF4-FFF2-40B4-BE49-F238E27FC236}">
              <a16:creationId xmlns:a16="http://schemas.microsoft.com/office/drawing/2014/main" id="{65C90485-5E75-4E9E-8C9A-924B576C4E61}"/>
            </a:ext>
          </a:extLst>
        </xdr:cNvPr>
        <xdr:cNvSpPr/>
      </xdr:nvSpPr>
      <xdr:spPr>
        <a:xfrm>
          <a:off x="19685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125186</xdr:rowOff>
    </xdr:from>
    <xdr:to>
      <xdr:col>15</xdr:col>
      <xdr:colOff>50800</xdr:colOff>
      <xdr:row>37</xdr:row>
      <xdr:rowOff>157843</xdr:rowOff>
    </xdr:to>
    <xdr:cxnSp macro="">
      <xdr:nvCxnSpPr>
        <xdr:cNvPr id="81" name="直線コネクタ 80">
          <a:extLst>
            <a:ext uri="{FF2B5EF4-FFF2-40B4-BE49-F238E27FC236}">
              <a16:creationId xmlns:a16="http://schemas.microsoft.com/office/drawing/2014/main" id="{ED5D045C-D8CD-407F-BB99-D6CD46DD635E}"/>
            </a:ext>
          </a:extLst>
        </xdr:cNvPr>
        <xdr:cNvCxnSpPr/>
      </xdr:nvCxnSpPr>
      <xdr:spPr>
        <a:xfrm>
          <a:off x="2019300" y="64688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41728</xdr:rowOff>
    </xdr:from>
    <xdr:to>
      <xdr:col>6</xdr:col>
      <xdr:colOff>38100</xdr:colOff>
      <xdr:row>37</xdr:row>
      <xdr:rowOff>143328</xdr:rowOff>
    </xdr:to>
    <xdr:sp macro="" textlink="">
      <xdr:nvSpPr>
        <xdr:cNvPr id="82" name="楕円 81">
          <a:extLst>
            <a:ext uri="{FF2B5EF4-FFF2-40B4-BE49-F238E27FC236}">
              <a16:creationId xmlns:a16="http://schemas.microsoft.com/office/drawing/2014/main" id="{844675C1-1888-4C53-B720-8D9260D95021}"/>
            </a:ext>
          </a:extLst>
        </xdr:cNvPr>
        <xdr:cNvSpPr/>
      </xdr:nvSpPr>
      <xdr:spPr>
        <a:xfrm>
          <a:off x="1079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92528</xdr:rowOff>
    </xdr:from>
    <xdr:to>
      <xdr:col>10</xdr:col>
      <xdr:colOff>114300</xdr:colOff>
      <xdr:row>37</xdr:row>
      <xdr:rowOff>125186</xdr:rowOff>
    </xdr:to>
    <xdr:cxnSp macro="">
      <xdr:nvCxnSpPr>
        <xdr:cNvPr id="83" name="直線コネクタ 82">
          <a:extLst>
            <a:ext uri="{FF2B5EF4-FFF2-40B4-BE49-F238E27FC236}">
              <a16:creationId xmlns:a16="http://schemas.microsoft.com/office/drawing/2014/main" id="{17065A57-1E53-4A4E-A35D-ACE60D71FCA9}"/>
            </a:ext>
          </a:extLst>
        </xdr:cNvPr>
        <xdr:cNvCxnSpPr/>
      </xdr:nvCxnSpPr>
      <xdr:spPr>
        <a:xfrm>
          <a:off x="1130300" y="643617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D067161D-00F4-4004-BA25-EB24DF38DC12}"/>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A2A06D5E-5925-4C00-AD62-B9E73A1E8A31}"/>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6EB0155C-D950-4B88-9B0F-797BFA4B37B7}"/>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E88DB025-2106-452E-ABE3-7036D4E9FA9F}"/>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56078</xdr:rowOff>
    </xdr:from>
    <xdr:ext cx="405111" cy="259045"/>
    <xdr:sp macro="" textlink="">
      <xdr:nvSpPr>
        <xdr:cNvPr id="88" name="n_1mainValue【図書館】&#10;有形固定資産減価償却率">
          <a:extLst>
            <a:ext uri="{FF2B5EF4-FFF2-40B4-BE49-F238E27FC236}">
              <a16:creationId xmlns:a16="http://schemas.microsoft.com/office/drawing/2014/main" id="{E2DBCEEE-D502-4430-9CF4-4832164CBB7B}"/>
            </a:ext>
          </a:extLst>
        </xdr:cNvPr>
        <xdr:cNvSpPr txBox="1"/>
      </xdr:nvSpPr>
      <xdr:spPr>
        <a:xfrm>
          <a:off x="35820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9" name="n_2mainValue【図書館】&#10;有形固定資産減価償却率">
          <a:extLst>
            <a:ext uri="{FF2B5EF4-FFF2-40B4-BE49-F238E27FC236}">
              <a16:creationId xmlns:a16="http://schemas.microsoft.com/office/drawing/2014/main" id="{9B06A9BA-4FF1-4B78-B7B1-AE91102504E9}"/>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167112</xdr:rowOff>
    </xdr:from>
    <xdr:ext cx="405111" cy="259045"/>
    <xdr:sp macro="" textlink="">
      <xdr:nvSpPr>
        <xdr:cNvPr id="90" name="n_3mainValue【図書館】&#10;有形固定資産減価償却率">
          <a:extLst>
            <a:ext uri="{FF2B5EF4-FFF2-40B4-BE49-F238E27FC236}">
              <a16:creationId xmlns:a16="http://schemas.microsoft.com/office/drawing/2014/main" id="{9862B2BE-F5B7-4168-870F-AF8E31BD026F}"/>
            </a:ext>
          </a:extLst>
        </xdr:cNvPr>
        <xdr:cNvSpPr txBox="1"/>
      </xdr:nvSpPr>
      <xdr:spPr>
        <a:xfrm>
          <a:off x="1816744" y="651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134455</xdr:rowOff>
    </xdr:from>
    <xdr:ext cx="405111" cy="259045"/>
    <xdr:sp macro="" textlink="">
      <xdr:nvSpPr>
        <xdr:cNvPr id="91" name="n_4mainValue【図書館】&#10;有形固定資産減価償却率">
          <a:extLst>
            <a:ext uri="{FF2B5EF4-FFF2-40B4-BE49-F238E27FC236}">
              <a16:creationId xmlns:a16="http://schemas.microsoft.com/office/drawing/2014/main" id="{6FD94186-F646-45BC-AC0C-F6F485427A47}"/>
            </a:ext>
          </a:extLst>
        </xdr:cNvPr>
        <xdr:cNvSpPr txBox="1"/>
      </xdr:nvSpPr>
      <xdr:spPr>
        <a:xfrm>
          <a:off x="927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0F6902C-18AC-4B58-9331-7DD72B5D450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4F7485A-E79A-400E-9CD6-14B9939A01C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39EBE0A-006C-47C9-9EBA-F264C8A6359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D5530C2-CA95-4C9E-A914-1678BF6B89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791C316-28F6-4FF6-819C-21A2B77E4A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74B609F-A5E6-4ADC-B901-5DC90680B47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E86EA1C-EA04-413C-A40E-690D4B525B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261563B-7353-42FF-8ED2-E797085ECE6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8A03709-C940-4C35-AF37-C91C3365636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F2FCCF-D4AF-4F8A-BC43-6F764E9ABC1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67189DF-FCBE-4760-B57D-BF620302342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ACBB01A-056A-4863-8EEF-F4C966C64E3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F717046-5CB8-4FDD-A3A3-F459C2EFFE0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F54202B-CDFF-4287-8370-492BF071132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7B2468C-3E68-4F4A-B033-22D58348D5B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CE73ADE-2E1E-46C6-AEC2-BF10EF91206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027C001-0CC3-48CC-A129-B54E9DB6194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3AE8DF3-DFB0-452D-8684-C6C4815E36C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815176B-AFAB-4D2C-ADF8-3BD23B1544B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6442792-AAE5-4DA5-9FCB-5301927F797B}"/>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D54A146-F4E6-4A4C-9A03-A977A9C51B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C06650D9-1C24-4E70-84AB-3F4F8DC0BC5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79027C1-CB99-4F1A-9C9B-36C238F4F35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71FA22DC-D726-4122-8381-08C47C393F0C}"/>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0389BD75-B381-492F-BDE1-4C5D2051570C}"/>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36D16717-55AA-40BD-91A5-30DF455930AD}"/>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B0BC266A-C15A-4B9C-9264-3B06A0F554D3}"/>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4D088945-DEAA-4F31-A7BE-8FFD6E3AAA54}"/>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a:extLst>
            <a:ext uri="{FF2B5EF4-FFF2-40B4-BE49-F238E27FC236}">
              <a16:creationId xmlns:a16="http://schemas.microsoft.com/office/drawing/2014/main" id="{63BE7A9D-1C46-44E9-A7C3-561DBC57B6DD}"/>
            </a:ext>
          </a:extLst>
        </xdr:cNvPr>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8DE5B93D-C463-40A8-AAD4-45BEF24E3799}"/>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6A2851C7-86C9-480D-AE56-CAB22BBFE4A8}"/>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789729EB-E5F1-4B3C-AD9F-018FCCA6E287}"/>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4E8BD5BC-18E3-48D1-95FD-BDE12CB1AC74}"/>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BB08D13F-AE36-4FAA-904F-030CF07EBFE1}"/>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73460A-B762-4359-B46A-2E6B3B8F0D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CCF64C-FF71-4529-81A7-8B05AEBCF10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35C1981-EEB6-4960-8DFB-C4AC24B8939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9169942-C581-482B-85C9-9939FC7EFF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DC4D614-04F8-405C-B402-6EDC9B82375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31" name="楕円 130">
          <a:extLst>
            <a:ext uri="{FF2B5EF4-FFF2-40B4-BE49-F238E27FC236}">
              <a16:creationId xmlns:a16="http://schemas.microsoft.com/office/drawing/2014/main" id="{2029467D-12B8-4BDD-BD25-74EFB89D395B}"/>
            </a:ext>
          </a:extLst>
        </xdr:cNvPr>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102887</xdr:rowOff>
    </xdr:from>
    <xdr:ext cx="469744" cy="259045"/>
    <xdr:sp macro="" textlink="">
      <xdr:nvSpPr>
        <xdr:cNvPr id="132" name="【図書館】&#10;一人当たり面積該当値テキスト">
          <a:extLst>
            <a:ext uri="{FF2B5EF4-FFF2-40B4-BE49-F238E27FC236}">
              <a16:creationId xmlns:a16="http://schemas.microsoft.com/office/drawing/2014/main" id="{AD353C34-0CAB-4A72-A3FB-3B7AEC9A5882}"/>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128270</xdr:rowOff>
    </xdr:from>
    <xdr:to>
      <xdr:col>50</xdr:col>
      <xdr:colOff>165100</xdr:colOff>
      <xdr:row>41</xdr:row>
      <xdr:rowOff>58420</xdr:rowOff>
    </xdr:to>
    <xdr:sp macro="" textlink="">
      <xdr:nvSpPr>
        <xdr:cNvPr id="133" name="楕円 132">
          <a:extLst>
            <a:ext uri="{FF2B5EF4-FFF2-40B4-BE49-F238E27FC236}">
              <a16:creationId xmlns:a16="http://schemas.microsoft.com/office/drawing/2014/main" id="{88713D8A-C604-4065-9744-5E6559F21BF0}"/>
            </a:ext>
          </a:extLst>
        </xdr:cNvPr>
        <xdr:cNvSpPr/>
      </xdr:nvSpPr>
      <xdr:spPr>
        <a:xfrm>
          <a:off x="9588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xdr:rowOff>
    </xdr:from>
    <xdr:to>
      <xdr:col>55</xdr:col>
      <xdr:colOff>0</xdr:colOff>
      <xdr:row>41</xdr:row>
      <xdr:rowOff>7620</xdr:rowOff>
    </xdr:to>
    <xdr:cxnSp macro="">
      <xdr:nvCxnSpPr>
        <xdr:cNvPr id="134" name="直線コネクタ 133">
          <a:extLst>
            <a:ext uri="{FF2B5EF4-FFF2-40B4-BE49-F238E27FC236}">
              <a16:creationId xmlns:a16="http://schemas.microsoft.com/office/drawing/2014/main" id="{CE801B8A-0D2C-47B1-AE89-45C0A3D934FE}"/>
            </a:ext>
          </a:extLst>
        </xdr:cNvPr>
        <xdr:cNvCxnSpPr/>
      </xdr:nvCxnSpPr>
      <xdr:spPr>
        <a:xfrm flipV="1">
          <a:off x="9639300" y="70332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35" name="楕円 134">
          <a:extLst>
            <a:ext uri="{FF2B5EF4-FFF2-40B4-BE49-F238E27FC236}">
              <a16:creationId xmlns:a16="http://schemas.microsoft.com/office/drawing/2014/main" id="{B6A4D755-E6EE-4FA3-B659-F0F42AE1F218}"/>
            </a:ext>
          </a:extLst>
        </xdr:cNvPr>
        <xdr:cNvSpPr/>
      </xdr:nvSpPr>
      <xdr:spPr>
        <a:xfrm>
          <a:off x="8699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7620</xdr:rowOff>
    </xdr:from>
    <xdr:to>
      <xdr:col>50</xdr:col>
      <xdr:colOff>114300</xdr:colOff>
      <xdr:row>41</xdr:row>
      <xdr:rowOff>11430</xdr:rowOff>
    </xdr:to>
    <xdr:cxnSp macro="">
      <xdr:nvCxnSpPr>
        <xdr:cNvPr id="136" name="直線コネクタ 135">
          <a:extLst>
            <a:ext uri="{FF2B5EF4-FFF2-40B4-BE49-F238E27FC236}">
              <a16:creationId xmlns:a16="http://schemas.microsoft.com/office/drawing/2014/main" id="{23E7CDFA-36A0-41BB-9D0D-5010C6913F6F}"/>
            </a:ext>
          </a:extLst>
        </xdr:cNvPr>
        <xdr:cNvCxnSpPr/>
      </xdr:nvCxnSpPr>
      <xdr:spPr>
        <a:xfrm flipV="1">
          <a:off x="8750300" y="7037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135890</xdr:rowOff>
    </xdr:from>
    <xdr:to>
      <xdr:col>41</xdr:col>
      <xdr:colOff>101600</xdr:colOff>
      <xdr:row>41</xdr:row>
      <xdr:rowOff>66040</xdr:rowOff>
    </xdr:to>
    <xdr:sp macro="" textlink="">
      <xdr:nvSpPr>
        <xdr:cNvPr id="137" name="楕円 136">
          <a:extLst>
            <a:ext uri="{FF2B5EF4-FFF2-40B4-BE49-F238E27FC236}">
              <a16:creationId xmlns:a16="http://schemas.microsoft.com/office/drawing/2014/main" id="{2F6D7635-4F17-4270-BC38-227DD557258E}"/>
            </a:ext>
          </a:extLst>
        </xdr:cNvPr>
        <xdr:cNvSpPr/>
      </xdr:nvSpPr>
      <xdr:spPr>
        <a:xfrm>
          <a:off x="7810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xdr:rowOff>
    </xdr:from>
    <xdr:to>
      <xdr:col>45</xdr:col>
      <xdr:colOff>177800</xdr:colOff>
      <xdr:row>41</xdr:row>
      <xdr:rowOff>15240</xdr:rowOff>
    </xdr:to>
    <xdr:cxnSp macro="">
      <xdr:nvCxnSpPr>
        <xdr:cNvPr id="138" name="直線コネクタ 137">
          <a:extLst>
            <a:ext uri="{FF2B5EF4-FFF2-40B4-BE49-F238E27FC236}">
              <a16:creationId xmlns:a16="http://schemas.microsoft.com/office/drawing/2014/main" id="{218649B2-94BB-4EF9-9ACA-8564AB6952C5}"/>
            </a:ext>
          </a:extLst>
        </xdr:cNvPr>
        <xdr:cNvCxnSpPr/>
      </xdr:nvCxnSpPr>
      <xdr:spPr>
        <a:xfrm flipV="1">
          <a:off x="7861300" y="704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135890</xdr:rowOff>
    </xdr:from>
    <xdr:to>
      <xdr:col>36</xdr:col>
      <xdr:colOff>165100</xdr:colOff>
      <xdr:row>41</xdr:row>
      <xdr:rowOff>66040</xdr:rowOff>
    </xdr:to>
    <xdr:sp macro="" textlink="">
      <xdr:nvSpPr>
        <xdr:cNvPr id="139" name="楕円 138">
          <a:extLst>
            <a:ext uri="{FF2B5EF4-FFF2-40B4-BE49-F238E27FC236}">
              <a16:creationId xmlns:a16="http://schemas.microsoft.com/office/drawing/2014/main" id="{98668EA9-D44F-4BE1-941D-066C329D4A88}"/>
            </a:ext>
          </a:extLst>
        </xdr:cNvPr>
        <xdr:cNvSpPr/>
      </xdr:nvSpPr>
      <xdr:spPr>
        <a:xfrm>
          <a:off x="692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15240</xdr:rowOff>
    </xdr:from>
    <xdr:to>
      <xdr:col>41</xdr:col>
      <xdr:colOff>50800</xdr:colOff>
      <xdr:row>41</xdr:row>
      <xdr:rowOff>15240</xdr:rowOff>
    </xdr:to>
    <xdr:cxnSp macro="">
      <xdr:nvCxnSpPr>
        <xdr:cNvPr id="140" name="直線コネクタ 139">
          <a:extLst>
            <a:ext uri="{FF2B5EF4-FFF2-40B4-BE49-F238E27FC236}">
              <a16:creationId xmlns:a16="http://schemas.microsoft.com/office/drawing/2014/main" id="{79A18CEE-424C-48A1-83C2-DAC0EF0A16DA}"/>
            </a:ext>
          </a:extLst>
        </xdr:cNvPr>
        <xdr:cNvCxnSpPr/>
      </xdr:nvCxnSpPr>
      <xdr:spPr>
        <a:xfrm>
          <a:off x="6972300" y="704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a:extLst>
            <a:ext uri="{FF2B5EF4-FFF2-40B4-BE49-F238E27FC236}">
              <a16:creationId xmlns:a16="http://schemas.microsoft.com/office/drawing/2014/main" id="{5C73A0C3-4434-480A-B380-274E97949711}"/>
            </a:ext>
          </a:extLst>
        </xdr:cNvPr>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4AAC88FE-C723-438E-8B74-595110FF8E65}"/>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a:extLst>
            <a:ext uri="{FF2B5EF4-FFF2-40B4-BE49-F238E27FC236}">
              <a16:creationId xmlns:a16="http://schemas.microsoft.com/office/drawing/2014/main" id="{A2477C6B-51C3-45AD-B3CA-5C4439814EF2}"/>
            </a:ext>
          </a:extLst>
        </xdr:cNvPr>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a:extLst>
            <a:ext uri="{FF2B5EF4-FFF2-40B4-BE49-F238E27FC236}">
              <a16:creationId xmlns:a16="http://schemas.microsoft.com/office/drawing/2014/main" id="{BC56652F-7945-41F9-8724-1CC4FFCBFBEA}"/>
            </a:ext>
          </a:extLst>
        </xdr:cNvPr>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49547</xdr:rowOff>
    </xdr:from>
    <xdr:ext cx="469744" cy="259045"/>
    <xdr:sp macro="" textlink="">
      <xdr:nvSpPr>
        <xdr:cNvPr id="145" name="n_1mainValue【図書館】&#10;一人当たり面積">
          <a:extLst>
            <a:ext uri="{FF2B5EF4-FFF2-40B4-BE49-F238E27FC236}">
              <a16:creationId xmlns:a16="http://schemas.microsoft.com/office/drawing/2014/main" id="{96DA27E5-4986-49B7-97DA-3F275964E2D7}"/>
            </a:ext>
          </a:extLst>
        </xdr:cNvPr>
        <xdr:cNvSpPr txBox="1"/>
      </xdr:nvSpPr>
      <xdr:spPr>
        <a:xfrm>
          <a:off x="9391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46" name="n_2mainValue【図書館】&#10;一人当たり面積">
          <a:extLst>
            <a:ext uri="{FF2B5EF4-FFF2-40B4-BE49-F238E27FC236}">
              <a16:creationId xmlns:a16="http://schemas.microsoft.com/office/drawing/2014/main" id="{5B8199AC-32AB-4C21-805D-AE0E23EB5242}"/>
            </a:ext>
          </a:extLst>
        </xdr:cNvPr>
        <xdr:cNvSpPr txBox="1"/>
      </xdr:nvSpPr>
      <xdr:spPr>
        <a:xfrm>
          <a:off x="8515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57167</xdr:rowOff>
    </xdr:from>
    <xdr:ext cx="469744" cy="259045"/>
    <xdr:sp macro="" textlink="">
      <xdr:nvSpPr>
        <xdr:cNvPr id="147" name="n_3mainValue【図書館】&#10;一人当たり面積">
          <a:extLst>
            <a:ext uri="{FF2B5EF4-FFF2-40B4-BE49-F238E27FC236}">
              <a16:creationId xmlns:a16="http://schemas.microsoft.com/office/drawing/2014/main" id="{7179BD05-CF92-471A-B333-C2607F213E40}"/>
            </a:ext>
          </a:extLst>
        </xdr:cNvPr>
        <xdr:cNvSpPr txBox="1"/>
      </xdr:nvSpPr>
      <xdr:spPr>
        <a:xfrm>
          <a:off x="7626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57167</xdr:rowOff>
    </xdr:from>
    <xdr:ext cx="469744" cy="259045"/>
    <xdr:sp macro="" textlink="">
      <xdr:nvSpPr>
        <xdr:cNvPr id="148" name="n_4mainValue【図書館】&#10;一人当たり面積">
          <a:extLst>
            <a:ext uri="{FF2B5EF4-FFF2-40B4-BE49-F238E27FC236}">
              <a16:creationId xmlns:a16="http://schemas.microsoft.com/office/drawing/2014/main" id="{2F2A24C7-D147-408B-9CD4-8C8BFED39547}"/>
            </a:ext>
          </a:extLst>
        </xdr:cNvPr>
        <xdr:cNvSpPr txBox="1"/>
      </xdr:nvSpPr>
      <xdr:spPr>
        <a:xfrm>
          <a:off x="6737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FEE68CD-B078-47DC-9444-D01780C8B4C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EB55B7E-5274-4AEB-A2A6-24096BC201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273ABC0-82EB-4C07-8D6F-A943F192E9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C15D282-3AD1-4479-94E5-3BA49D7952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F7CE6857-36B8-4574-8E14-8EE35DEC64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BFECA89-1AA4-4EF0-8000-E88883FB467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9DA47B9-3431-4477-A741-AA67CB75E46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BE4FEB21-4D16-4603-BEB1-ED453EE55F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5122409-88BD-4C44-8EFF-031F4D52D1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F712C34-6F65-41CB-B8A9-3298F53AE22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457CED6-CAB7-4409-93F0-983F44011F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CE063901-C20B-4A51-AC37-02F36A227C8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B7030633-3375-47E0-9E26-11214A58691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9486CAC-5540-433C-B10D-C0AC500A05E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501787C-399D-4EFF-AF74-0C9D549E50C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2304E34-BA24-42E4-B853-B237A026286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2CB7D5A-2427-4EEF-96FE-9C55FEC5FFA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A4F5608D-B044-46E4-A747-1A0C33E3C8A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B72EA1B4-F3D8-4599-AC40-C91E55EF783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10F3EFC8-DD1A-4212-9329-2BB45763E7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D17B917F-BDFC-4D27-BA6A-9900C714F84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425F7A8-A743-4EBE-AD1D-8A20B5F3B0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E6585847-9BCF-47D1-B3B4-D3B45B67AC4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D8D88AC-5ABE-471C-B86B-16E6E870918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F98AFEE4-8BDF-42FA-86A3-AE91CB8073BC}"/>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947A5809-457A-4E32-BD5C-B0E52F5206C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F95685D5-FE50-4D77-B49D-0791470FDF4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D104679-A302-4F71-8C86-9661B07476B6}"/>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D2B835DB-D487-438D-AC9C-3E8C653F4B8C}"/>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3400A64D-E68C-4CB9-B029-5787356D3979}"/>
            </a:ext>
          </a:extLst>
        </xdr:cNvPr>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559A3872-237A-4E63-BB0D-BF2A079C4B7C}"/>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D92EB11C-6B03-4772-BF4B-EA8A1FB07E4B}"/>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C599F382-6E97-493B-B0D0-8CDA1B44F33B}"/>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A68441DE-1280-4EBC-97F1-F8771BC6687E}"/>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DFF9C8BB-156B-498A-AC6B-8BFB7C2256A4}"/>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AE63B99-5ACB-47A6-95E1-D989790175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BE3E14A-F792-47D3-8BC8-F0C329FA9C5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9DF8C9D-B6C9-4C02-B21F-578704745E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15E4E21-F06A-4D71-B0EA-77ED81C466B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E18EF5D-E6AE-4856-BA59-4FFAD337EC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89" name="楕円 188">
          <a:extLst>
            <a:ext uri="{FF2B5EF4-FFF2-40B4-BE49-F238E27FC236}">
              <a16:creationId xmlns:a16="http://schemas.microsoft.com/office/drawing/2014/main" id="{0C343686-C88E-44AD-AA2F-82E4737CFA5E}"/>
            </a:ext>
          </a:extLst>
        </xdr:cNvPr>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139082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E5FEB350-1BF3-4D74-B632-BB2D5CD49426}"/>
            </a:ext>
          </a:extLst>
        </xdr:cNvPr>
        <xdr:cNvSpPr txBox="1"/>
      </xdr:nvSpPr>
      <xdr:spPr>
        <a:xfrm>
          <a:off x="46736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118745</xdr:rowOff>
    </xdr:from>
    <xdr:to>
      <xdr:col>20</xdr:col>
      <xdr:colOff>38100</xdr:colOff>
      <xdr:row>61</xdr:row>
      <xdr:rowOff>48895</xdr:rowOff>
    </xdr:to>
    <xdr:sp macro="" textlink="">
      <xdr:nvSpPr>
        <xdr:cNvPr id="191" name="楕円 190">
          <a:extLst>
            <a:ext uri="{FF2B5EF4-FFF2-40B4-BE49-F238E27FC236}">
              <a16:creationId xmlns:a16="http://schemas.microsoft.com/office/drawing/2014/main" id="{2AE62D60-CB46-479D-BA96-903A3502F244}"/>
            </a:ext>
          </a:extLst>
        </xdr:cNvPr>
        <xdr:cNvSpPr/>
      </xdr:nvSpPr>
      <xdr:spPr>
        <a:xfrm>
          <a:off x="3746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169545</xdr:rowOff>
    </xdr:from>
    <xdr:to>
      <xdr:col>24</xdr:col>
      <xdr:colOff>63500</xdr:colOff>
      <xdr:row>61</xdr:row>
      <xdr:rowOff>40005</xdr:rowOff>
    </xdr:to>
    <xdr:cxnSp macro="">
      <xdr:nvCxnSpPr>
        <xdr:cNvPr id="192" name="直線コネクタ 191">
          <a:extLst>
            <a:ext uri="{FF2B5EF4-FFF2-40B4-BE49-F238E27FC236}">
              <a16:creationId xmlns:a16="http://schemas.microsoft.com/office/drawing/2014/main" id="{38AE6447-810A-462A-9656-D359DA1058CF}"/>
            </a:ext>
          </a:extLst>
        </xdr:cNvPr>
        <xdr:cNvCxnSpPr/>
      </xdr:nvCxnSpPr>
      <xdr:spPr>
        <a:xfrm>
          <a:off x="3797300" y="104565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97790</xdr:rowOff>
    </xdr:from>
    <xdr:to>
      <xdr:col>15</xdr:col>
      <xdr:colOff>101600</xdr:colOff>
      <xdr:row>61</xdr:row>
      <xdr:rowOff>27940</xdr:rowOff>
    </xdr:to>
    <xdr:sp macro="" textlink="">
      <xdr:nvSpPr>
        <xdr:cNvPr id="193" name="楕円 192">
          <a:extLst>
            <a:ext uri="{FF2B5EF4-FFF2-40B4-BE49-F238E27FC236}">
              <a16:creationId xmlns:a16="http://schemas.microsoft.com/office/drawing/2014/main" id="{E5EF4A9D-161B-44C7-8038-910668601E41}"/>
            </a:ext>
          </a:extLst>
        </xdr:cNvPr>
        <xdr:cNvSpPr/>
      </xdr:nvSpPr>
      <xdr:spPr>
        <a:xfrm>
          <a:off x="2857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60</xdr:row>
      <xdr:rowOff>169545</xdr:rowOff>
    </xdr:to>
    <xdr:cxnSp macro="">
      <xdr:nvCxnSpPr>
        <xdr:cNvPr id="194" name="直線コネクタ 193">
          <a:extLst>
            <a:ext uri="{FF2B5EF4-FFF2-40B4-BE49-F238E27FC236}">
              <a16:creationId xmlns:a16="http://schemas.microsoft.com/office/drawing/2014/main" id="{5144DC91-44EE-49D5-B9E0-EE297F2640BD}"/>
            </a:ext>
          </a:extLst>
        </xdr:cNvPr>
        <xdr:cNvCxnSpPr/>
      </xdr:nvCxnSpPr>
      <xdr:spPr>
        <a:xfrm>
          <a:off x="2908300" y="104355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46355</xdr:rowOff>
    </xdr:from>
    <xdr:to>
      <xdr:col>10</xdr:col>
      <xdr:colOff>165100</xdr:colOff>
      <xdr:row>60</xdr:row>
      <xdr:rowOff>147955</xdr:rowOff>
    </xdr:to>
    <xdr:sp macro="" textlink="">
      <xdr:nvSpPr>
        <xdr:cNvPr id="195" name="楕円 194">
          <a:extLst>
            <a:ext uri="{FF2B5EF4-FFF2-40B4-BE49-F238E27FC236}">
              <a16:creationId xmlns:a16="http://schemas.microsoft.com/office/drawing/2014/main" id="{DD3F1555-08B6-4CD8-8A17-0E78066C4DAC}"/>
            </a:ext>
          </a:extLst>
        </xdr:cNvPr>
        <xdr:cNvSpPr/>
      </xdr:nvSpPr>
      <xdr:spPr>
        <a:xfrm>
          <a:off x="1968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97155</xdr:rowOff>
    </xdr:from>
    <xdr:to>
      <xdr:col>15</xdr:col>
      <xdr:colOff>50800</xdr:colOff>
      <xdr:row>60</xdr:row>
      <xdr:rowOff>148590</xdr:rowOff>
    </xdr:to>
    <xdr:cxnSp macro="">
      <xdr:nvCxnSpPr>
        <xdr:cNvPr id="196" name="直線コネクタ 195">
          <a:extLst>
            <a:ext uri="{FF2B5EF4-FFF2-40B4-BE49-F238E27FC236}">
              <a16:creationId xmlns:a16="http://schemas.microsoft.com/office/drawing/2014/main" id="{A8EFE52C-AF45-481F-A216-2CE73BA5FBE0}"/>
            </a:ext>
          </a:extLst>
        </xdr:cNvPr>
        <xdr:cNvCxnSpPr/>
      </xdr:nvCxnSpPr>
      <xdr:spPr>
        <a:xfrm>
          <a:off x="2019300" y="103841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4445</xdr:rowOff>
    </xdr:from>
    <xdr:to>
      <xdr:col>6</xdr:col>
      <xdr:colOff>38100</xdr:colOff>
      <xdr:row>60</xdr:row>
      <xdr:rowOff>106045</xdr:rowOff>
    </xdr:to>
    <xdr:sp macro="" textlink="">
      <xdr:nvSpPr>
        <xdr:cNvPr id="197" name="楕円 196">
          <a:extLst>
            <a:ext uri="{FF2B5EF4-FFF2-40B4-BE49-F238E27FC236}">
              <a16:creationId xmlns:a16="http://schemas.microsoft.com/office/drawing/2014/main" id="{40248995-796B-4E4E-93A7-3C37C6C29E6E}"/>
            </a:ext>
          </a:extLst>
        </xdr:cNvPr>
        <xdr:cNvSpPr/>
      </xdr:nvSpPr>
      <xdr:spPr>
        <a:xfrm>
          <a:off x="1079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55245</xdr:rowOff>
    </xdr:from>
    <xdr:to>
      <xdr:col>10</xdr:col>
      <xdr:colOff>114300</xdr:colOff>
      <xdr:row>60</xdr:row>
      <xdr:rowOff>97155</xdr:rowOff>
    </xdr:to>
    <xdr:cxnSp macro="">
      <xdr:nvCxnSpPr>
        <xdr:cNvPr id="198" name="直線コネクタ 197">
          <a:extLst>
            <a:ext uri="{FF2B5EF4-FFF2-40B4-BE49-F238E27FC236}">
              <a16:creationId xmlns:a16="http://schemas.microsoft.com/office/drawing/2014/main" id="{B15A9A5D-F4D6-4744-B42A-3E837437475C}"/>
            </a:ext>
          </a:extLst>
        </xdr:cNvPr>
        <xdr:cNvCxnSpPr/>
      </xdr:nvCxnSpPr>
      <xdr:spPr>
        <a:xfrm>
          <a:off x="1130300" y="10342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9" name="n_1aveValue【体育館・プール】&#10;有形固定資産減価償却率">
          <a:extLst>
            <a:ext uri="{FF2B5EF4-FFF2-40B4-BE49-F238E27FC236}">
              <a16:creationId xmlns:a16="http://schemas.microsoft.com/office/drawing/2014/main" id="{4CB44891-AFD9-44C0-8028-AA9B3F9ED871}"/>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CD38652F-957E-4612-AD65-2118E765F024}"/>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CF112E57-EE72-453C-B32B-AA17EE60F123}"/>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84A9E6F9-C663-410E-96AA-72C24A06072D}"/>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40022</xdr:rowOff>
    </xdr:from>
    <xdr:ext cx="405111" cy="259045"/>
    <xdr:sp macro="" textlink="">
      <xdr:nvSpPr>
        <xdr:cNvPr id="203" name="n_1mainValue【体育館・プール】&#10;有形固定資産減価償却率">
          <a:extLst>
            <a:ext uri="{FF2B5EF4-FFF2-40B4-BE49-F238E27FC236}">
              <a16:creationId xmlns:a16="http://schemas.microsoft.com/office/drawing/2014/main" id="{12843566-0A0E-481F-9C12-EB47A19B5D25}"/>
            </a:ext>
          </a:extLst>
        </xdr:cNvPr>
        <xdr:cNvSpPr txBox="1"/>
      </xdr:nvSpPr>
      <xdr:spPr>
        <a:xfrm>
          <a:off x="3582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204" name="n_2mainValue【体育館・プール】&#10;有形固定資産減価償却率">
          <a:extLst>
            <a:ext uri="{FF2B5EF4-FFF2-40B4-BE49-F238E27FC236}">
              <a16:creationId xmlns:a16="http://schemas.microsoft.com/office/drawing/2014/main" id="{7CD3DE7A-8501-4DE4-A66A-A155B5716FBD}"/>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139082</xdr:rowOff>
    </xdr:from>
    <xdr:ext cx="405111" cy="259045"/>
    <xdr:sp macro="" textlink="">
      <xdr:nvSpPr>
        <xdr:cNvPr id="205" name="n_3mainValue【体育館・プール】&#10;有形固定資産減価償却率">
          <a:extLst>
            <a:ext uri="{FF2B5EF4-FFF2-40B4-BE49-F238E27FC236}">
              <a16:creationId xmlns:a16="http://schemas.microsoft.com/office/drawing/2014/main" id="{1EA86538-F706-4571-8B27-B4F4CCA5C74A}"/>
            </a:ext>
          </a:extLst>
        </xdr:cNvPr>
        <xdr:cNvSpPr txBox="1"/>
      </xdr:nvSpPr>
      <xdr:spPr>
        <a:xfrm>
          <a:off x="1816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97172</xdr:rowOff>
    </xdr:from>
    <xdr:ext cx="405111" cy="259045"/>
    <xdr:sp macro="" textlink="">
      <xdr:nvSpPr>
        <xdr:cNvPr id="206" name="n_4mainValue【体育館・プール】&#10;有形固定資産減価償却率">
          <a:extLst>
            <a:ext uri="{FF2B5EF4-FFF2-40B4-BE49-F238E27FC236}">
              <a16:creationId xmlns:a16="http://schemas.microsoft.com/office/drawing/2014/main" id="{51788CA1-60D8-4DBB-9D96-6AF2649C6D3C}"/>
            </a:ext>
          </a:extLst>
        </xdr:cNvPr>
        <xdr:cNvSpPr txBox="1"/>
      </xdr:nvSpPr>
      <xdr:spPr>
        <a:xfrm>
          <a:off x="927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A08E653-000C-43FF-BF54-0810B534B5C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8ADA2FE-A50E-4557-A329-A33D23CFFB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100F947-E664-4DD7-A8DA-5320466303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8119463-DD38-4C56-8347-B8D19811D8A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975B6A9-3A94-41BA-BB2F-FF5D5F680B6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D9CCB28-66F8-4B49-907B-B99B212AF79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AB4BC64-FFC1-4822-A9EA-B1C7576A80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A8C75FD-215D-486C-B0A8-E009420491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DD590CF-F15C-4591-9AB8-708A51B8134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E15D9B7-EEA8-40FE-B155-E5753505F26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51456FE-0803-41DC-A522-7D7B196D9B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C40152AE-D9D9-48F1-BA71-B379C7F552F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CFC4FDF-1E78-4482-B356-79B2D4B3A69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B0172246-94D1-46F9-AB5E-7F2BCD3B047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8083955-68CD-4758-9566-D4A44DF463E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DDCEE9-A430-4D09-9A16-DF74B57E04F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043FD0D-20E9-4F17-B3E2-A5F07FAE061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854D815E-7B30-4441-9FC9-45C9F502548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AB379E9-49BB-4B69-8311-940EE8A1AFD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376D579A-2169-4A47-9A0A-1814A9AE6BE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2111AEE-ED01-40CB-8F23-B0EE91C23F9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418A2999-03FD-4D1D-8945-33B916EB487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D68D51F5-F03A-4C76-B333-CB72B8905F3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3852B3C5-7F5E-44EE-B314-BDBCECE2014B}"/>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C51241C9-3B23-4516-83D5-DE635C345A9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5EAA7DF4-595E-4567-BB44-F944C4D78EFF}"/>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E708A1E7-0786-4ACF-9879-ECC7FADBBB73}"/>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24220838-AAC1-4730-B1EE-6C50D53C185B}"/>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7BA0CF9E-3836-4A3E-97AD-B67B094A74F3}"/>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FE6D3B0C-220C-4F62-950B-211AADDFB60F}"/>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9A90AB06-F02F-4CC5-9C1D-18047B8B0530}"/>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FC46C040-42ED-4829-9C73-96D7D237A26F}"/>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6D6DD745-7278-443B-8AAA-5989DC3553DF}"/>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A8079B8E-9F42-4678-A1D7-8C87FEF45A22}"/>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BF07705-FF7B-4662-9EFE-04CFDC31E1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0709AF3-1CDF-4D43-9113-171CD359DC4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DA28C0-5BDD-4B75-9C1B-F8F737C7A8C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C333ED0-5BC2-40DC-98F7-1FC355873B6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22B2EFC-DC0B-48F7-AA7A-C35BC94376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170180</xdr:rowOff>
    </xdr:from>
    <xdr:to>
      <xdr:col>55</xdr:col>
      <xdr:colOff>50800</xdr:colOff>
      <xdr:row>63</xdr:row>
      <xdr:rowOff>100330</xdr:rowOff>
    </xdr:to>
    <xdr:sp macro="" textlink="">
      <xdr:nvSpPr>
        <xdr:cNvPr id="246" name="楕円 245">
          <a:extLst>
            <a:ext uri="{FF2B5EF4-FFF2-40B4-BE49-F238E27FC236}">
              <a16:creationId xmlns:a16="http://schemas.microsoft.com/office/drawing/2014/main" id="{726A502F-C571-4704-9769-F915390EF385}"/>
            </a:ext>
          </a:extLst>
        </xdr:cNvPr>
        <xdr:cNvSpPr/>
      </xdr:nvSpPr>
      <xdr:spPr>
        <a:xfrm>
          <a:off x="10426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21607</xdr:rowOff>
    </xdr:from>
    <xdr:ext cx="469744" cy="259045"/>
    <xdr:sp macro="" textlink="">
      <xdr:nvSpPr>
        <xdr:cNvPr id="247" name="【体育館・プール】&#10;一人当たり面積該当値テキスト">
          <a:extLst>
            <a:ext uri="{FF2B5EF4-FFF2-40B4-BE49-F238E27FC236}">
              <a16:creationId xmlns:a16="http://schemas.microsoft.com/office/drawing/2014/main" id="{5F2F846B-587B-4268-A397-6D32FBE18C66}"/>
            </a:ext>
          </a:extLst>
        </xdr:cNvPr>
        <xdr:cNvSpPr txBox="1"/>
      </xdr:nvSpPr>
      <xdr:spPr>
        <a:xfrm>
          <a:off x="10515600" y="10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xdr:rowOff>
    </xdr:from>
    <xdr:to>
      <xdr:col>50</xdr:col>
      <xdr:colOff>165100</xdr:colOff>
      <xdr:row>63</xdr:row>
      <xdr:rowOff>103759</xdr:rowOff>
    </xdr:to>
    <xdr:sp macro="" textlink="">
      <xdr:nvSpPr>
        <xdr:cNvPr id="248" name="楕円 247">
          <a:extLst>
            <a:ext uri="{FF2B5EF4-FFF2-40B4-BE49-F238E27FC236}">
              <a16:creationId xmlns:a16="http://schemas.microsoft.com/office/drawing/2014/main" id="{2CF327EF-E261-40F5-A3FD-648CB4881265}"/>
            </a:ext>
          </a:extLst>
        </xdr:cNvPr>
        <xdr:cNvSpPr/>
      </xdr:nvSpPr>
      <xdr:spPr>
        <a:xfrm>
          <a:off x="9588500" y="1080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49530</xdr:rowOff>
    </xdr:from>
    <xdr:to>
      <xdr:col>55</xdr:col>
      <xdr:colOff>0</xdr:colOff>
      <xdr:row>63</xdr:row>
      <xdr:rowOff>52959</xdr:rowOff>
    </xdr:to>
    <xdr:cxnSp macro="">
      <xdr:nvCxnSpPr>
        <xdr:cNvPr id="249" name="直線コネクタ 248">
          <a:extLst>
            <a:ext uri="{FF2B5EF4-FFF2-40B4-BE49-F238E27FC236}">
              <a16:creationId xmlns:a16="http://schemas.microsoft.com/office/drawing/2014/main" id="{F235D493-2730-45AB-89F9-8C3FF2EFB3CB}"/>
            </a:ext>
          </a:extLst>
        </xdr:cNvPr>
        <xdr:cNvCxnSpPr/>
      </xdr:nvCxnSpPr>
      <xdr:spPr>
        <a:xfrm flipV="1">
          <a:off x="9639300" y="1085088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5969</xdr:rowOff>
    </xdr:from>
    <xdr:to>
      <xdr:col>46</xdr:col>
      <xdr:colOff>38100</xdr:colOff>
      <xdr:row>63</xdr:row>
      <xdr:rowOff>107569</xdr:rowOff>
    </xdr:to>
    <xdr:sp macro="" textlink="">
      <xdr:nvSpPr>
        <xdr:cNvPr id="250" name="楕円 249">
          <a:extLst>
            <a:ext uri="{FF2B5EF4-FFF2-40B4-BE49-F238E27FC236}">
              <a16:creationId xmlns:a16="http://schemas.microsoft.com/office/drawing/2014/main" id="{82903540-2E7C-487D-94DF-40E13009CEAC}"/>
            </a:ext>
          </a:extLst>
        </xdr:cNvPr>
        <xdr:cNvSpPr/>
      </xdr:nvSpPr>
      <xdr:spPr>
        <a:xfrm>
          <a:off x="8699500" y="1080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52959</xdr:rowOff>
    </xdr:from>
    <xdr:to>
      <xdr:col>50</xdr:col>
      <xdr:colOff>114300</xdr:colOff>
      <xdr:row>63</xdr:row>
      <xdr:rowOff>56769</xdr:rowOff>
    </xdr:to>
    <xdr:cxnSp macro="">
      <xdr:nvCxnSpPr>
        <xdr:cNvPr id="251" name="直線コネクタ 250">
          <a:extLst>
            <a:ext uri="{FF2B5EF4-FFF2-40B4-BE49-F238E27FC236}">
              <a16:creationId xmlns:a16="http://schemas.microsoft.com/office/drawing/2014/main" id="{5F491B04-003B-4A60-BE72-23CCD9BFD116}"/>
            </a:ext>
          </a:extLst>
        </xdr:cNvPr>
        <xdr:cNvCxnSpPr/>
      </xdr:nvCxnSpPr>
      <xdr:spPr>
        <a:xfrm flipV="1">
          <a:off x="8750300" y="1085430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1778</xdr:rowOff>
    </xdr:from>
    <xdr:to>
      <xdr:col>41</xdr:col>
      <xdr:colOff>101600</xdr:colOff>
      <xdr:row>63</xdr:row>
      <xdr:rowOff>103378</xdr:rowOff>
    </xdr:to>
    <xdr:sp macro="" textlink="">
      <xdr:nvSpPr>
        <xdr:cNvPr id="252" name="楕円 251">
          <a:extLst>
            <a:ext uri="{FF2B5EF4-FFF2-40B4-BE49-F238E27FC236}">
              <a16:creationId xmlns:a16="http://schemas.microsoft.com/office/drawing/2014/main" id="{A6ADE56E-1546-4806-A780-D787EAC30F70}"/>
            </a:ext>
          </a:extLst>
        </xdr:cNvPr>
        <xdr:cNvSpPr/>
      </xdr:nvSpPr>
      <xdr:spPr>
        <a:xfrm>
          <a:off x="78105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52578</xdr:rowOff>
    </xdr:from>
    <xdr:to>
      <xdr:col>45</xdr:col>
      <xdr:colOff>177800</xdr:colOff>
      <xdr:row>63</xdr:row>
      <xdr:rowOff>56769</xdr:rowOff>
    </xdr:to>
    <xdr:cxnSp macro="">
      <xdr:nvCxnSpPr>
        <xdr:cNvPr id="253" name="直線コネクタ 252">
          <a:extLst>
            <a:ext uri="{FF2B5EF4-FFF2-40B4-BE49-F238E27FC236}">
              <a16:creationId xmlns:a16="http://schemas.microsoft.com/office/drawing/2014/main" id="{E518AC80-EC22-41E3-B5B4-AFA401AD985F}"/>
            </a:ext>
          </a:extLst>
        </xdr:cNvPr>
        <xdr:cNvCxnSpPr/>
      </xdr:nvCxnSpPr>
      <xdr:spPr>
        <a:xfrm>
          <a:off x="7861300" y="10853928"/>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4826</xdr:rowOff>
    </xdr:from>
    <xdr:to>
      <xdr:col>36</xdr:col>
      <xdr:colOff>165100</xdr:colOff>
      <xdr:row>63</xdr:row>
      <xdr:rowOff>106426</xdr:rowOff>
    </xdr:to>
    <xdr:sp macro="" textlink="">
      <xdr:nvSpPr>
        <xdr:cNvPr id="254" name="楕円 253">
          <a:extLst>
            <a:ext uri="{FF2B5EF4-FFF2-40B4-BE49-F238E27FC236}">
              <a16:creationId xmlns:a16="http://schemas.microsoft.com/office/drawing/2014/main" id="{7690B247-9658-45FF-8068-7F0A353AA5F2}"/>
            </a:ext>
          </a:extLst>
        </xdr:cNvPr>
        <xdr:cNvSpPr/>
      </xdr:nvSpPr>
      <xdr:spPr>
        <a:xfrm>
          <a:off x="6921500" y="1080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52578</xdr:rowOff>
    </xdr:from>
    <xdr:to>
      <xdr:col>41</xdr:col>
      <xdr:colOff>50800</xdr:colOff>
      <xdr:row>63</xdr:row>
      <xdr:rowOff>55626</xdr:rowOff>
    </xdr:to>
    <xdr:cxnSp macro="">
      <xdr:nvCxnSpPr>
        <xdr:cNvPr id="255" name="直線コネクタ 254">
          <a:extLst>
            <a:ext uri="{FF2B5EF4-FFF2-40B4-BE49-F238E27FC236}">
              <a16:creationId xmlns:a16="http://schemas.microsoft.com/office/drawing/2014/main" id="{3AAA02DC-013F-4A5E-81CB-6A06EC5CBF3C}"/>
            </a:ext>
          </a:extLst>
        </xdr:cNvPr>
        <xdr:cNvCxnSpPr/>
      </xdr:nvCxnSpPr>
      <xdr:spPr>
        <a:xfrm flipV="1">
          <a:off x="6972300" y="1085392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216761E2-4549-4523-85FA-B2D65C1C1689}"/>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F7B360E8-269C-4C62-99C0-B0823D5D6EB0}"/>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3DA498E9-B995-48D6-9762-E4FCF8CC122D}"/>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DFECFB04-7963-47CF-95D5-682A6156C91E}"/>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120286</xdr:rowOff>
    </xdr:from>
    <xdr:ext cx="469744" cy="259045"/>
    <xdr:sp macro="" textlink="">
      <xdr:nvSpPr>
        <xdr:cNvPr id="260" name="n_1mainValue【体育館・プール】&#10;一人当たり面積">
          <a:extLst>
            <a:ext uri="{FF2B5EF4-FFF2-40B4-BE49-F238E27FC236}">
              <a16:creationId xmlns:a16="http://schemas.microsoft.com/office/drawing/2014/main" id="{F9D7BF74-BDB1-4F49-AA9B-2AE7774610F2}"/>
            </a:ext>
          </a:extLst>
        </xdr:cNvPr>
        <xdr:cNvSpPr txBox="1"/>
      </xdr:nvSpPr>
      <xdr:spPr>
        <a:xfrm>
          <a:off x="9391727" y="1057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124096</xdr:rowOff>
    </xdr:from>
    <xdr:ext cx="469744" cy="259045"/>
    <xdr:sp macro="" textlink="">
      <xdr:nvSpPr>
        <xdr:cNvPr id="261" name="n_2mainValue【体育館・プール】&#10;一人当たり面積">
          <a:extLst>
            <a:ext uri="{FF2B5EF4-FFF2-40B4-BE49-F238E27FC236}">
              <a16:creationId xmlns:a16="http://schemas.microsoft.com/office/drawing/2014/main" id="{82B42260-FEE4-4AD7-92E4-4D4B48D925F6}"/>
            </a:ext>
          </a:extLst>
        </xdr:cNvPr>
        <xdr:cNvSpPr txBox="1"/>
      </xdr:nvSpPr>
      <xdr:spPr>
        <a:xfrm>
          <a:off x="8515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119905</xdr:rowOff>
    </xdr:from>
    <xdr:ext cx="469744" cy="259045"/>
    <xdr:sp macro="" textlink="">
      <xdr:nvSpPr>
        <xdr:cNvPr id="262" name="n_3mainValue【体育館・プール】&#10;一人当たり面積">
          <a:extLst>
            <a:ext uri="{FF2B5EF4-FFF2-40B4-BE49-F238E27FC236}">
              <a16:creationId xmlns:a16="http://schemas.microsoft.com/office/drawing/2014/main" id="{2A5A5F8E-77C8-4BE8-8DF8-AE5BDA9AC7B8}"/>
            </a:ext>
          </a:extLst>
        </xdr:cNvPr>
        <xdr:cNvSpPr txBox="1"/>
      </xdr:nvSpPr>
      <xdr:spPr>
        <a:xfrm>
          <a:off x="7626427" y="1057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122953</xdr:rowOff>
    </xdr:from>
    <xdr:ext cx="469744" cy="259045"/>
    <xdr:sp macro="" textlink="">
      <xdr:nvSpPr>
        <xdr:cNvPr id="263" name="n_4mainValue【体育館・プール】&#10;一人当たり面積">
          <a:extLst>
            <a:ext uri="{FF2B5EF4-FFF2-40B4-BE49-F238E27FC236}">
              <a16:creationId xmlns:a16="http://schemas.microsoft.com/office/drawing/2014/main" id="{D4A1F87C-636C-42E9-A74C-EE41979F9F7B}"/>
            </a:ext>
          </a:extLst>
        </xdr:cNvPr>
        <xdr:cNvSpPr txBox="1"/>
      </xdr:nvSpPr>
      <xdr:spPr>
        <a:xfrm>
          <a:off x="6737427" y="1058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6B37320-F8B7-4090-AA4C-4F85FE1F012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A1C03D3-A361-4EC9-817E-FC379C9ABC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DE985E6-1EB3-43F3-8E21-C5AEAE447D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716CE349-76BA-4B31-956E-0CB7F2D63E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21620D9-4B33-46CD-8983-0F9131E5FF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DB7D01A-DDBF-43DA-AB1D-03B9B048928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1E9AD64-91EA-4B31-A42A-BF866D1BAF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305E2FC1-3B24-42D1-A9C0-524372889C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6FCB230-AB79-4219-BF52-EFF02BB4EF8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2789C1A-8648-43B6-A98D-53AD2A83DC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34FF3A5-0D8D-4F19-BD13-00BCA61CA68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3B0A6069-B102-4A87-A94C-8A51054407B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9C20E8D-6267-49D3-9032-10872290056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D0A0CE4C-9467-4EB9-A665-4EA4863E6DC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4413A892-9D4C-4834-9F38-0EFDE4382F0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EC458315-AA4A-429E-A64A-F35F74EDBFA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652D401C-72BC-48BB-936C-8BD15854DD1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97FFEB49-B51D-4DE0-85AE-B6A92448E1EE}"/>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81EDBF9C-CF74-43F2-BC3D-97E81915704A}"/>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C63DBF2E-F782-4EFD-8DFF-48C0AC1C490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4472752-A5CF-4C34-A80F-DBF1CFC7C07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1E815DCD-2755-45C1-B96A-A5C2F31E204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34AC73CC-FBCA-4F39-B9CC-F22D7C1887E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3343DFC-BB2E-4941-B41E-4B4317D9FD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F593D2A4-09EB-4163-9A04-55EBC9627FB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1FD51D63-6760-44D2-9E52-F1951201AD09}"/>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A2BA281B-8D50-446C-855B-B393834AD33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773D49E-46B7-4228-A82C-886B16426C2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2934F68-15D0-4AD6-AE54-18F60B1E7956}"/>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0AC9C5D2-FC08-4FDD-8574-078FB53E3DBE}"/>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1DC7E934-6847-4D5A-8F4C-11E60CCBED21}"/>
            </a:ext>
          </a:extLst>
        </xdr:cNvPr>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7FC69025-4512-41A4-AED7-9188A071F872}"/>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700F1559-7841-4564-A853-0E2FF705C785}"/>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75456469-11DC-4282-9D70-5BFB77E3E6C6}"/>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572E9849-5A32-4D14-95EE-3C5F0048F5AD}"/>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119B6D85-4D69-4C09-8AEC-104A4E2F02D9}"/>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38BD0B-8F51-40DE-93A4-6BDAA8E59D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932583C-7FEF-477D-84E8-F2B3C5A373C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5730BAD-D224-4749-9C5F-25E86F1BBA7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141396C-8EAC-494D-8259-7BF9E3F8EA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8D6AFD7-226C-4BB8-9728-CE3608E893B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36286</xdr:rowOff>
    </xdr:from>
    <xdr:to>
      <xdr:col>24</xdr:col>
      <xdr:colOff>114300</xdr:colOff>
      <xdr:row>85</xdr:row>
      <xdr:rowOff>137886</xdr:rowOff>
    </xdr:to>
    <xdr:sp macro="" textlink="">
      <xdr:nvSpPr>
        <xdr:cNvPr id="305" name="楕円 304">
          <a:extLst>
            <a:ext uri="{FF2B5EF4-FFF2-40B4-BE49-F238E27FC236}">
              <a16:creationId xmlns:a16="http://schemas.microsoft.com/office/drawing/2014/main" id="{7ED9B893-39B9-420C-BE19-C6425AD53D66}"/>
            </a:ext>
          </a:extLst>
        </xdr:cNvPr>
        <xdr:cNvSpPr/>
      </xdr:nvSpPr>
      <xdr:spPr>
        <a:xfrm>
          <a:off x="45847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14713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DE4A2D93-9326-4B69-8E88-FAAA75AB160B}"/>
            </a:ext>
          </a:extLst>
        </xdr:cNvPr>
        <xdr:cNvSpPr txBox="1"/>
      </xdr:nvSpPr>
      <xdr:spPr>
        <a:xfrm>
          <a:off x="4673600"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21589</xdr:rowOff>
    </xdr:from>
    <xdr:to>
      <xdr:col>20</xdr:col>
      <xdr:colOff>38100</xdr:colOff>
      <xdr:row>85</xdr:row>
      <xdr:rowOff>123189</xdr:rowOff>
    </xdr:to>
    <xdr:sp macro="" textlink="">
      <xdr:nvSpPr>
        <xdr:cNvPr id="307" name="楕円 306">
          <a:extLst>
            <a:ext uri="{FF2B5EF4-FFF2-40B4-BE49-F238E27FC236}">
              <a16:creationId xmlns:a16="http://schemas.microsoft.com/office/drawing/2014/main" id="{685A4F0A-9DFF-42A5-9D69-0457397F83B4}"/>
            </a:ext>
          </a:extLst>
        </xdr:cNvPr>
        <xdr:cNvSpPr/>
      </xdr:nvSpPr>
      <xdr:spPr>
        <a:xfrm>
          <a:off x="3746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72389</xdr:rowOff>
    </xdr:from>
    <xdr:to>
      <xdr:col>24</xdr:col>
      <xdr:colOff>63500</xdr:colOff>
      <xdr:row>85</xdr:row>
      <xdr:rowOff>87086</xdr:rowOff>
    </xdr:to>
    <xdr:cxnSp macro="">
      <xdr:nvCxnSpPr>
        <xdr:cNvPr id="308" name="直線コネクタ 307">
          <a:extLst>
            <a:ext uri="{FF2B5EF4-FFF2-40B4-BE49-F238E27FC236}">
              <a16:creationId xmlns:a16="http://schemas.microsoft.com/office/drawing/2014/main" id="{5D3CDE09-C9C1-4658-A67D-A53B805B1030}"/>
            </a:ext>
          </a:extLst>
        </xdr:cNvPr>
        <xdr:cNvCxnSpPr/>
      </xdr:nvCxnSpPr>
      <xdr:spPr>
        <a:xfrm>
          <a:off x="3797300" y="14645639"/>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166914</xdr:rowOff>
    </xdr:from>
    <xdr:to>
      <xdr:col>15</xdr:col>
      <xdr:colOff>101600</xdr:colOff>
      <xdr:row>85</xdr:row>
      <xdr:rowOff>97064</xdr:rowOff>
    </xdr:to>
    <xdr:sp macro="" textlink="">
      <xdr:nvSpPr>
        <xdr:cNvPr id="309" name="楕円 308">
          <a:extLst>
            <a:ext uri="{FF2B5EF4-FFF2-40B4-BE49-F238E27FC236}">
              <a16:creationId xmlns:a16="http://schemas.microsoft.com/office/drawing/2014/main" id="{15330B08-5C8D-44CB-8B8A-3B17CAA30F53}"/>
            </a:ext>
          </a:extLst>
        </xdr:cNvPr>
        <xdr:cNvSpPr/>
      </xdr:nvSpPr>
      <xdr:spPr>
        <a:xfrm>
          <a:off x="2857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46264</xdr:rowOff>
    </xdr:from>
    <xdr:to>
      <xdr:col>19</xdr:col>
      <xdr:colOff>177800</xdr:colOff>
      <xdr:row>85</xdr:row>
      <xdr:rowOff>72389</xdr:rowOff>
    </xdr:to>
    <xdr:cxnSp macro="">
      <xdr:nvCxnSpPr>
        <xdr:cNvPr id="310" name="直線コネクタ 309">
          <a:extLst>
            <a:ext uri="{FF2B5EF4-FFF2-40B4-BE49-F238E27FC236}">
              <a16:creationId xmlns:a16="http://schemas.microsoft.com/office/drawing/2014/main" id="{5B76637D-A345-4653-85F5-7D0A3A33E788}"/>
            </a:ext>
          </a:extLst>
        </xdr:cNvPr>
        <xdr:cNvCxnSpPr/>
      </xdr:nvCxnSpPr>
      <xdr:spPr>
        <a:xfrm>
          <a:off x="2908300" y="146195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24856</xdr:rowOff>
    </xdr:from>
    <xdr:to>
      <xdr:col>10</xdr:col>
      <xdr:colOff>165100</xdr:colOff>
      <xdr:row>84</xdr:row>
      <xdr:rowOff>126456</xdr:rowOff>
    </xdr:to>
    <xdr:sp macro="" textlink="">
      <xdr:nvSpPr>
        <xdr:cNvPr id="311" name="楕円 310">
          <a:extLst>
            <a:ext uri="{FF2B5EF4-FFF2-40B4-BE49-F238E27FC236}">
              <a16:creationId xmlns:a16="http://schemas.microsoft.com/office/drawing/2014/main" id="{42AF6E6B-9DED-4559-80A7-511596D2EC6B}"/>
            </a:ext>
          </a:extLst>
        </xdr:cNvPr>
        <xdr:cNvSpPr/>
      </xdr:nvSpPr>
      <xdr:spPr>
        <a:xfrm>
          <a:off x="1968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75656</xdr:rowOff>
    </xdr:from>
    <xdr:to>
      <xdr:col>15</xdr:col>
      <xdr:colOff>50800</xdr:colOff>
      <xdr:row>85</xdr:row>
      <xdr:rowOff>46264</xdr:rowOff>
    </xdr:to>
    <xdr:cxnSp macro="">
      <xdr:nvCxnSpPr>
        <xdr:cNvPr id="312" name="直線コネクタ 311">
          <a:extLst>
            <a:ext uri="{FF2B5EF4-FFF2-40B4-BE49-F238E27FC236}">
              <a16:creationId xmlns:a16="http://schemas.microsoft.com/office/drawing/2014/main" id="{C52C5020-AE63-4036-9CA3-B9BFB05D016E}"/>
            </a:ext>
          </a:extLst>
        </xdr:cNvPr>
        <xdr:cNvCxnSpPr/>
      </xdr:nvCxnSpPr>
      <xdr:spPr>
        <a:xfrm>
          <a:off x="2019300" y="14477456"/>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155484</xdr:rowOff>
    </xdr:from>
    <xdr:to>
      <xdr:col>6</xdr:col>
      <xdr:colOff>38100</xdr:colOff>
      <xdr:row>84</xdr:row>
      <xdr:rowOff>85634</xdr:rowOff>
    </xdr:to>
    <xdr:sp macro="" textlink="">
      <xdr:nvSpPr>
        <xdr:cNvPr id="313" name="楕円 312">
          <a:extLst>
            <a:ext uri="{FF2B5EF4-FFF2-40B4-BE49-F238E27FC236}">
              <a16:creationId xmlns:a16="http://schemas.microsoft.com/office/drawing/2014/main" id="{FF5C598C-0C24-492F-91AF-6C53D87C8FC1}"/>
            </a:ext>
          </a:extLst>
        </xdr:cNvPr>
        <xdr:cNvSpPr/>
      </xdr:nvSpPr>
      <xdr:spPr>
        <a:xfrm>
          <a:off x="1079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34834</xdr:rowOff>
    </xdr:from>
    <xdr:to>
      <xdr:col>10</xdr:col>
      <xdr:colOff>114300</xdr:colOff>
      <xdr:row>84</xdr:row>
      <xdr:rowOff>75656</xdr:rowOff>
    </xdr:to>
    <xdr:cxnSp macro="">
      <xdr:nvCxnSpPr>
        <xdr:cNvPr id="314" name="直線コネクタ 313">
          <a:extLst>
            <a:ext uri="{FF2B5EF4-FFF2-40B4-BE49-F238E27FC236}">
              <a16:creationId xmlns:a16="http://schemas.microsoft.com/office/drawing/2014/main" id="{7C133CDA-F585-415C-B18A-941F22E92C47}"/>
            </a:ext>
          </a:extLst>
        </xdr:cNvPr>
        <xdr:cNvCxnSpPr/>
      </xdr:nvCxnSpPr>
      <xdr:spPr>
        <a:xfrm>
          <a:off x="1130300" y="144366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a:extLst>
            <a:ext uri="{FF2B5EF4-FFF2-40B4-BE49-F238E27FC236}">
              <a16:creationId xmlns:a16="http://schemas.microsoft.com/office/drawing/2014/main" id="{5B6F8FF2-CB16-47C9-A997-A7570F64BDFE}"/>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a:extLst>
            <a:ext uri="{FF2B5EF4-FFF2-40B4-BE49-F238E27FC236}">
              <a16:creationId xmlns:a16="http://schemas.microsoft.com/office/drawing/2014/main" id="{1D4727F5-3BFD-4D18-830D-31C35749E6B4}"/>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a:extLst>
            <a:ext uri="{FF2B5EF4-FFF2-40B4-BE49-F238E27FC236}">
              <a16:creationId xmlns:a16="http://schemas.microsoft.com/office/drawing/2014/main" id="{18086D13-44C0-4F79-B3AC-E67A7A7B20B7}"/>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a:extLst>
            <a:ext uri="{FF2B5EF4-FFF2-40B4-BE49-F238E27FC236}">
              <a16:creationId xmlns:a16="http://schemas.microsoft.com/office/drawing/2014/main" id="{118AB9A7-2BC1-4076-A066-A138B30FC349}"/>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114316</xdr:rowOff>
    </xdr:from>
    <xdr:ext cx="405111" cy="259045"/>
    <xdr:sp macro="" textlink="">
      <xdr:nvSpPr>
        <xdr:cNvPr id="319" name="n_1mainValue【福祉施設】&#10;有形固定資産減価償却率">
          <a:extLst>
            <a:ext uri="{FF2B5EF4-FFF2-40B4-BE49-F238E27FC236}">
              <a16:creationId xmlns:a16="http://schemas.microsoft.com/office/drawing/2014/main" id="{E30632BC-BB8F-43D5-B6AE-A3E5A119BB9E}"/>
            </a:ext>
          </a:extLst>
        </xdr:cNvPr>
        <xdr:cNvSpPr txBox="1"/>
      </xdr:nvSpPr>
      <xdr:spPr>
        <a:xfrm>
          <a:off x="3582044"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88191</xdr:rowOff>
    </xdr:from>
    <xdr:ext cx="405111" cy="259045"/>
    <xdr:sp macro="" textlink="">
      <xdr:nvSpPr>
        <xdr:cNvPr id="320" name="n_2mainValue【福祉施設】&#10;有形固定資産減価償却率">
          <a:extLst>
            <a:ext uri="{FF2B5EF4-FFF2-40B4-BE49-F238E27FC236}">
              <a16:creationId xmlns:a16="http://schemas.microsoft.com/office/drawing/2014/main" id="{FCE54C19-9401-4165-B077-CCFF60A8DF40}"/>
            </a:ext>
          </a:extLst>
        </xdr:cNvPr>
        <xdr:cNvSpPr txBox="1"/>
      </xdr:nvSpPr>
      <xdr:spPr>
        <a:xfrm>
          <a:off x="2705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117583</xdr:rowOff>
    </xdr:from>
    <xdr:ext cx="405111" cy="259045"/>
    <xdr:sp macro="" textlink="">
      <xdr:nvSpPr>
        <xdr:cNvPr id="321" name="n_3mainValue【福祉施設】&#10;有形固定資産減価償却率">
          <a:extLst>
            <a:ext uri="{FF2B5EF4-FFF2-40B4-BE49-F238E27FC236}">
              <a16:creationId xmlns:a16="http://schemas.microsoft.com/office/drawing/2014/main" id="{8C46F952-5557-45CF-AD17-8B1F108AE4DA}"/>
            </a:ext>
          </a:extLst>
        </xdr:cNvPr>
        <xdr:cNvSpPr txBox="1"/>
      </xdr:nvSpPr>
      <xdr:spPr>
        <a:xfrm>
          <a:off x="18167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76761</xdr:rowOff>
    </xdr:from>
    <xdr:ext cx="405111" cy="259045"/>
    <xdr:sp macro="" textlink="">
      <xdr:nvSpPr>
        <xdr:cNvPr id="322" name="n_4mainValue【福祉施設】&#10;有形固定資産減価償却率">
          <a:extLst>
            <a:ext uri="{FF2B5EF4-FFF2-40B4-BE49-F238E27FC236}">
              <a16:creationId xmlns:a16="http://schemas.microsoft.com/office/drawing/2014/main" id="{EBE1F526-C04A-4E10-9FCE-DC26622FF667}"/>
            </a:ext>
          </a:extLst>
        </xdr:cNvPr>
        <xdr:cNvSpPr txBox="1"/>
      </xdr:nvSpPr>
      <xdr:spPr>
        <a:xfrm>
          <a:off x="927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F1C78F1-05F5-49EF-B772-F73F9C2904E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AF7462D-DCB1-4162-BBED-3279400D4A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811EE796-1972-42C8-AEDA-C49075AD9B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652F38C-6A2D-424C-9E9B-E86D4489F6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92E99C0-0984-482C-8DD7-E46170F4DDE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2B8DE3A4-29D7-4D00-8B75-A0D1AAF131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CA29AC9E-4DC9-49F6-89AC-A7C66CB609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7F34A4DA-FB95-406F-91A7-7AF79A1385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FB9E850-35CA-4AC9-964D-EF4A4381172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E037BDB-38BC-46F6-B48B-C362828508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13F7464E-A79E-446E-A99B-B9C7AC36FBF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CC69F5F8-6B59-48B1-93E7-7FAD05EA436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DE4297D9-B2EC-47DA-A759-341523E60A4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70A7EA66-0D3D-4CBD-BD68-7FF65F3BBDC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17E0572-639E-4172-94DC-8DD8D809BD6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CF050FCF-7A40-4FBC-B2F3-7F8A883F59D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2E81204B-6D74-4185-A433-63BB2D45D16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17D1FA26-2369-400C-86C6-3145D860278E}"/>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EF203D29-45FB-483E-8C2E-5A38C90DB2F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B7F97EF-B821-42D6-B650-CAE89286D0D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57B83F63-E111-4040-9F45-B9869267FA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553977B1-2BB0-4C33-87A3-9B88F297DBD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AEE2BF04-1E37-4C61-A4C7-F45F4A49B57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a:extLst>
            <a:ext uri="{FF2B5EF4-FFF2-40B4-BE49-F238E27FC236}">
              <a16:creationId xmlns:a16="http://schemas.microsoft.com/office/drawing/2014/main" id="{92CA9016-44AB-45D3-A95E-6CA23C3F9423}"/>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a:extLst>
            <a:ext uri="{FF2B5EF4-FFF2-40B4-BE49-F238E27FC236}">
              <a16:creationId xmlns:a16="http://schemas.microsoft.com/office/drawing/2014/main" id="{8D15E16B-75FB-4DB5-AB17-0647231FB99D}"/>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a:extLst>
            <a:ext uri="{FF2B5EF4-FFF2-40B4-BE49-F238E27FC236}">
              <a16:creationId xmlns:a16="http://schemas.microsoft.com/office/drawing/2014/main" id="{80B5A57C-7A04-41C4-877E-A84CAE0E6071}"/>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a:extLst>
            <a:ext uri="{FF2B5EF4-FFF2-40B4-BE49-F238E27FC236}">
              <a16:creationId xmlns:a16="http://schemas.microsoft.com/office/drawing/2014/main" id="{B5D8E5BB-6735-4CD4-B7BC-2D87C46CDEB3}"/>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a:extLst>
            <a:ext uri="{FF2B5EF4-FFF2-40B4-BE49-F238E27FC236}">
              <a16:creationId xmlns:a16="http://schemas.microsoft.com/office/drawing/2014/main" id="{3E94E7D8-A2EC-4914-9F19-DEA2376D8BAD}"/>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51" name="【福祉施設】&#10;一人当たり面積平均値テキスト">
          <a:extLst>
            <a:ext uri="{FF2B5EF4-FFF2-40B4-BE49-F238E27FC236}">
              <a16:creationId xmlns:a16="http://schemas.microsoft.com/office/drawing/2014/main" id="{A0952F5C-4B8E-4C15-8C8D-2D0F5DE43CE6}"/>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a:extLst>
            <a:ext uri="{FF2B5EF4-FFF2-40B4-BE49-F238E27FC236}">
              <a16:creationId xmlns:a16="http://schemas.microsoft.com/office/drawing/2014/main" id="{ED1EB314-9873-4821-A923-465D4BDD4856}"/>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a:extLst>
            <a:ext uri="{FF2B5EF4-FFF2-40B4-BE49-F238E27FC236}">
              <a16:creationId xmlns:a16="http://schemas.microsoft.com/office/drawing/2014/main" id="{1F9A5A70-033C-4483-9304-C21F22026EA7}"/>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a:extLst>
            <a:ext uri="{FF2B5EF4-FFF2-40B4-BE49-F238E27FC236}">
              <a16:creationId xmlns:a16="http://schemas.microsoft.com/office/drawing/2014/main" id="{2F86EDEC-1097-4E65-9D28-6B7FA5AD9158}"/>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a:extLst>
            <a:ext uri="{FF2B5EF4-FFF2-40B4-BE49-F238E27FC236}">
              <a16:creationId xmlns:a16="http://schemas.microsoft.com/office/drawing/2014/main" id="{0E91D3CE-49E7-4DB7-AB94-9940D276C7D3}"/>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a:extLst>
            <a:ext uri="{FF2B5EF4-FFF2-40B4-BE49-F238E27FC236}">
              <a16:creationId xmlns:a16="http://schemas.microsoft.com/office/drawing/2014/main" id="{EBD16F64-36E3-4E61-8DF0-C5110DC47498}"/>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E822D92-4651-4977-8768-DF5B9FBC64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C960B45-12C9-4621-946E-5AA79A6A6F8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AC462CD-84E4-48B9-8D30-33D20C13A6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FD0491E-836C-4E1A-828D-350962F837A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815576B-C004-4F15-96F8-AA35D17B6E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139700</xdr:rowOff>
    </xdr:from>
    <xdr:to>
      <xdr:col>55</xdr:col>
      <xdr:colOff>50800</xdr:colOff>
      <xdr:row>85</xdr:row>
      <xdr:rowOff>69850</xdr:rowOff>
    </xdr:to>
    <xdr:sp macro="" textlink="">
      <xdr:nvSpPr>
        <xdr:cNvPr id="362" name="楕円 361">
          <a:extLst>
            <a:ext uri="{FF2B5EF4-FFF2-40B4-BE49-F238E27FC236}">
              <a16:creationId xmlns:a16="http://schemas.microsoft.com/office/drawing/2014/main" id="{FC4840B2-F41C-4BF7-B16D-6626877C5446}"/>
            </a:ext>
          </a:extLst>
        </xdr:cNvPr>
        <xdr:cNvSpPr/>
      </xdr:nvSpPr>
      <xdr:spPr>
        <a:xfrm>
          <a:off x="10426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162577</xdr:rowOff>
    </xdr:from>
    <xdr:ext cx="469744" cy="259045"/>
    <xdr:sp macro="" textlink="">
      <xdr:nvSpPr>
        <xdr:cNvPr id="363" name="【福祉施設】&#10;一人当たり面積該当値テキスト">
          <a:extLst>
            <a:ext uri="{FF2B5EF4-FFF2-40B4-BE49-F238E27FC236}">
              <a16:creationId xmlns:a16="http://schemas.microsoft.com/office/drawing/2014/main" id="{BDCC5D87-1620-4316-819F-8A0587613AE8}"/>
            </a:ext>
          </a:extLst>
        </xdr:cNvPr>
        <xdr:cNvSpPr txBox="1"/>
      </xdr:nvSpPr>
      <xdr:spPr>
        <a:xfrm>
          <a:off x="10515600"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144780</xdr:rowOff>
    </xdr:from>
    <xdr:to>
      <xdr:col>50</xdr:col>
      <xdr:colOff>165100</xdr:colOff>
      <xdr:row>85</xdr:row>
      <xdr:rowOff>74930</xdr:rowOff>
    </xdr:to>
    <xdr:sp macro="" textlink="">
      <xdr:nvSpPr>
        <xdr:cNvPr id="364" name="楕円 363">
          <a:extLst>
            <a:ext uri="{FF2B5EF4-FFF2-40B4-BE49-F238E27FC236}">
              <a16:creationId xmlns:a16="http://schemas.microsoft.com/office/drawing/2014/main" id="{055BD977-1329-47B2-BF4F-8161A14AA6D4}"/>
            </a:ext>
          </a:extLst>
        </xdr:cNvPr>
        <xdr:cNvSpPr/>
      </xdr:nvSpPr>
      <xdr:spPr>
        <a:xfrm>
          <a:off x="95885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19050</xdr:rowOff>
    </xdr:from>
    <xdr:to>
      <xdr:col>55</xdr:col>
      <xdr:colOff>0</xdr:colOff>
      <xdr:row>85</xdr:row>
      <xdr:rowOff>24130</xdr:rowOff>
    </xdr:to>
    <xdr:cxnSp macro="">
      <xdr:nvCxnSpPr>
        <xdr:cNvPr id="365" name="直線コネクタ 364">
          <a:extLst>
            <a:ext uri="{FF2B5EF4-FFF2-40B4-BE49-F238E27FC236}">
              <a16:creationId xmlns:a16="http://schemas.microsoft.com/office/drawing/2014/main" id="{2E310B74-430D-4B82-A6B3-517E638CD782}"/>
            </a:ext>
          </a:extLst>
        </xdr:cNvPr>
        <xdr:cNvCxnSpPr/>
      </xdr:nvCxnSpPr>
      <xdr:spPr>
        <a:xfrm flipV="1">
          <a:off x="9639300" y="1459230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137161</xdr:rowOff>
    </xdr:from>
    <xdr:to>
      <xdr:col>46</xdr:col>
      <xdr:colOff>38100</xdr:colOff>
      <xdr:row>85</xdr:row>
      <xdr:rowOff>67311</xdr:rowOff>
    </xdr:to>
    <xdr:sp macro="" textlink="">
      <xdr:nvSpPr>
        <xdr:cNvPr id="366" name="楕円 365">
          <a:extLst>
            <a:ext uri="{FF2B5EF4-FFF2-40B4-BE49-F238E27FC236}">
              <a16:creationId xmlns:a16="http://schemas.microsoft.com/office/drawing/2014/main" id="{6E33D271-829E-44CB-83B1-094CDF07A927}"/>
            </a:ext>
          </a:extLst>
        </xdr:cNvPr>
        <xdr:cNvSpPr/>
      </xdr:nvSpPr>
      <xdr:spPr>
        <a:xfrm>
          <a:off x="8699500" y="1453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16511</xdr:rowOff>
    </xdr:from>
    <xdr:to>
      <xdr:col>50</xdr:col>
      <xdr:colOff>114300</xdr:colOff>
      <xdr:row>85</xdr:row>
      <xdr:rowOff>24130</xdr:rowOff>
    </xdr:to>
    <xdr:cxnSp macro="">
      <xdr:nvCxnSpPr>
        <xdr:cNvPr id="367" name="直線コネクタ 366">
          <a:extLst>
            <a:ext uri="{FF2B5EF4-FFF2-40B4-BE49-F238E27FC236}">
              <a16:creationId xmlns:a16="http://schemas.microsoft.com/office/drawing/2014/main" id="{434D97D3-DADB-4F99-96A3-D602A7AE4DC7}"/>
            </a:ext>
          </a:extLst>
        </xdr:cNvPr>
        <xdr:cNvCxnSpPr/>
      </xdr:nvCxnSpPr>
      <xdr:spPr>
        <a:xfrm>
          <a:off x="8750300" y="14589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77470</xdr:rowOff>
    </xdr:from>
    <xdr:to>
      <xdr:col>41</xdr:col>
      <xdr:colOff>101600</xdr:colOff>
      <xdr:row>85</xdr:row>
      <xdr:rowOff>7620</xdr:rowOff>
    </xdr:to>
    <xdr:sp macro="" textlink="">
      <xdr:nvSpPr>
        <xdr:cNvPr id="368" name="楕円 367">
          <a:extLst>
            <a:ext uri="{FF2B5EF4-FFF2-40B4-BE49-F238E27FC236}">
              <a16:creationId xmlns:a16="http://schemas.microsoft.com/office/drawing/2014/main" id="{EC1FA6FA-6403-4A88-929B-AB07206BCF7A}"/>
            </a:ext>
          </a:extLst>
        </xdr:cNvPr>
        <xdr:cNvSpPr/>
      </xdr:nvSpPr>
      <xdr:spPr>
        <a:xfrm>
          <a:off x="7810500" y="1447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128270</xdr:rowOff>
    </xdr:from>
    <xdr:to>
      <xdr:col>45</xdr:col>
      <xdr:colOff>177800</xdr:colOff>
      <xdr:row>85</xdr:row>
      <xdr:rowOff>16511</xdr:rowOff>
    </xdr:to>
    <xdr:cxnSp macro="">
      <xdr:nvCxnSpPr>
        <xdr:cNvPr id="369" name="直線コネクタ 368">
          <a:extLst>
            <a:ext uri="{FF2B5EF4-FFF2-40B4-BE49-F238E27FC236}">
              <a16:creationId xmlns:a16="http://schemas.microsoft.com/office/drawing/2014/main" id="{0627C61A-D845-4DE3-8E0C-C336B19A8DF9}"/>
            </a:ext>
          </a:extLst>
        </xdr:cNvPr>
        <xdr:cNvCxnSpPr/>
      </xdr:nvCxnSpPr>
      <xdr:spPr>
        <a:xfrm>
          <a:off x="7861300" y="14530070"/>
          <a:ext cx="889000" cy="5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78739</xdr:rowOff>
    </xdr:from>
    <xdr:to>
      <xdr:col>36</xdr:col>
      <xdr:colOff>165100</xdr:colOff>
      <xdr:row>85</xdr:row>
      <xdr:rowOff>8889</xdr:rowOff>
    </xdr:to>
    <xdr:sp macro="" textlink="">
      <xdr:nvSpPr>
        <xdr:cNvPr id="370" name="楕円 369">
          <a:extLst>
            <a:ext uri="{FF2B5EF4-FFF2-40B4-BE49-F238E27FC236}">
              <a16:creationId xmlns:a16="http://schemas.microsoft.com/office/drawing/2014/main" id="{B38449A2-C2DC-4DBC-915A-8B52AADBC180}"/>
            </a:ext>
          </a:extLst>
        </xdr:cNvPr>
        <xdr:cNvSpPr/>
      </xdr:nvSpPr>
      <xdr:spPr>
        <a:xfrm>
          <a:off x="692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128270</xdr:rowOff>
    </xdr:from>
    <xdr:to>
      <xdr:col>41</xdr:col>
      <xdr:colOff>50800</xdr:colOff>
      <xdr:row>84</xdr:row>
      <xdr:rowOff>129539</xdr:rowOff>
    </xdr:to>
    <xdr:cxnSp macro="">
      <xdr:nvCxnSpPr>
        <xdr:cNvPr id="371" name="直線コネクタ 370">
          <a:extLst>
            <a:ext uri="{FF2B5EF4-FFF2-40B4-BE49-F238E27FC236}">
              <a16:creationId xmlns:a16="http://schemas.microsoft.com/office/drawing/2014/main" id="{4F2CCD3C-DBCB-43FB-BC08-479EE283419C}"/>
            </a:ext>
          </a:extLst>
        </xdr:cNvPr>
        <xdr:cNvCxnSpPr/>
      </xdr:nvCxnSpPr>
      <xdr:spPr>
        <a:xfrm flipV="1">
          <a:off x="6972300" y="145300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2" name="n_1aveValue【福祉施設】&#10;一人当たり面積">
          <a:extLst>
            <a:ext uri="{FF2B5EF4-FFF2-40B4-BE49-F238E27FC236}">
              <a16:creationId xmlns:a16="http://schemas.microsoft.com/office/drawing/2014/main" id="{DEF71D9D-67DF-4D0C-A1A7-605AFF72EB74}"/>
            </a:ext>
          </a:extLst>
        </xdr:cNvPr>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3" name="n_2aveValue【福祉施設】&#10;一人当たり面積">
          <a:extLst>
            <a:ext uri="{FF2B5EF4-FFF2-40B4-BE49-F238E27FC236}">
              <a16:creationId xmlns:a16="http://schemas.microsoft.com/office/drawing/2014/main" id="{4F01E114-B8AC-473D-9E81-E35573980BA4}"/>
            </a:ext>
          </a:extLst>
        </xdr:cNvPr>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4" name="n_3aveValue【福祉施設】&#10;一人当たり面積">
          <a:extLst>
            <a:ext uri="{FF2B5EF4-FFF2-40B4-BE49-F238E27FC236}">
              <a16:creationId xmlns:a16="http://schemas.microsoft.com/office/drawing/2014/main" id="{1D666C3B-AB1F-4860-AF7F-090B1A545845}"/>
            </a:ext>
          </a:extLst>
        </xdr:cNvPr>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5" name="n_4aveValue【福祉施設】&#10;一人当たり面積">
          <a:extLst>
            <a:ext uri="{FF2B5EF4-FFF2-40B4-BE49-F238E27FC236}">
              <a16:creationId xmlns:a16="http://schemas.microsoft.com/office/drawing/2014/main" id="{861E1206-E081-4701-A539-8350D4E2D116}"/>
            </a:ext>
          </a:extLst>
        </xdr:cNvPr>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91457</xdr:rowOff>
    </xdr:from>
    <xdr:ext cx="469744" cy="259045"/>
    <xdr:sp macro="" textlink="">
      <xdr:nvSpPr>
        <xdr:cNvPr id="376" name="n_1mainValue【福祉施設】&#10;一人当たり面積">
          <a:extLst>
            <a:ext uri="{FF2B5EF4-FFF2-40B4-BE49-F238E27FC236}">
              <a16:creationId xmlns:a16="http://schemas.microsoft.com/office/drawing/2014/main" id="{352F18FD-8E76-4BA4-9E4A-5EB55ABCFEA1}"/>
            </a:ext>
          </a:extLst>
        </xdr:cNvPr>
        <xdr:cNvSpPr txBox="1"/>
      </xdr:nvSpPr>
      <xdr:spPr>
        <a:xfrm>
          <a:off x="9391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83838</xdr:rowOff>
    </xdr:from>
    <xdr:ext cx="469744" cy="259045"/>
    <xdr:sp macro="" textlink="">
      <xdr:nvSpPr>
        <xdr:cNvPr id="377" name="n_2mainValue【福祉施設】&#10;一人当たり面積">
          <a:extLst>
            <a:ext uri="{FF2B5EF4-FFF2-40B4-BE49-F238E27FC236}">
              <a16:creationId xmlns:a16="http://schemas.microsoft.com/office/drawing/2014/main" id="{A15794C7-CFA5-4C5B-8B66-14CD6BC35969}"/>
            </a:ext>
          </a:extLst>
        </xdr:cNvPr>
        <xdr:cNvSpPr txBox="1"/>
      </xdr:nvSpPr>
      <xdr:spPr>
        <a:xfrm>
          <a:off x="8515427"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24147</xdr:rowOff>
    </xdr:from>
    <xdr:ext cx="469744" cy="259045"/>
    <xdr:sp macro="" textlink="">
      <xdr:nvSpPr>
        <xdr:cNvPr id="378" name="n_3mainValue【福祉施設】&#10;一人当たり面積">
          <a:extLst>
            <a:ext uri="{FF2B5EF4-FFF2-40B4-BE49-F238E27FC236}">
              <a16:creationId xmlns:a16="http://schemas.microsoft.com/office/drawing/2014/main" id="{270670C0-9047-49F7-AC84-C1A14D54157F}"/>
            </a:ext>
          </a:extLst>
        </xdr:cNvPr>
        <xdr:cNvSpPr txBox="1"/>
      </xdr:nvSpPr>
      <xdr:spPr>
        <a:xfrm>
          <a:off x="7626427" y="1425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25416</xdr:rowOff>
    </xdr:from>
    <xdr:ext cx="469744" cy="259045"/>
    <xdr:sp macro="" textlink="">
      <xdr:nvSpPr>
        <xdr:cNvPr id="379" name="n_4mainValue【福祉施設】&#10;一人当たり面積">
          <a:extLst>
            <a:ext uri="{FF2B5EF4-FFF2-40B4-BE49-F238E27FC236}">
              <a16:creationId xmlns:a16="http://schemas.microsoft.com/office/drawing/2014/main" id="{F86F5CF3-3C5C-440B-8A73-A2A844EFE4B9}"/>
            </a:ext>
          </a:extLst>
        </xdr:cNvPr>
        <xdr:cNvSpPr txBox="1"/>
      </xdr:nvSpPr>
      <xdr:spPr>
        <a:xfrm>
          <a:off x="6737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1DF7EFAC-0EF4-41A2-BF00-3AC5DE57694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8B73B50-A2EF-484A-B6AE-7F529BCD3B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DC1D40A8-04DD-4D0D-BE80-1AFCAB373B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04C3287-D604-4A82-B081-1A16A5EE416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070A2BB-676F-4D60-9E76-A3F585CA700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8B051D7-349E-49C0-8AD5-7F3B918DF81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1EDB545-7FB0-4C35-B596-A1124F7C24C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A80A2B4A-9D9C-4E40-8D40-3DC938A9363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9CF665D8-58FB-4332-8DB8-97F008E0C1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9EFAC3E5-26EC-41C2-A0C0-7C8DC65C26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258F2DB1-B57E-4A1B-BE11-AD0BA79ECDE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FFAEE656-3945-4C92-BC9E-80A0FA3C6C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284C4265-DB3E-432C-A187-75289B0B856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4F73E5A0-01B0-4E09-81DB-15B2D0042DB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95DEABD-47FC-401D-BE87-518B9E8EE5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0AFE89A-2845-428E-933B-CF576B648B4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F7DCA239-3446-4350-83D3-FB53DCD08CC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B740E4BB-3A59-42CE-9CE4-CFE475C9B56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E9A875C0-EB08-4A39-BD0F-C573848B06C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234E7102-C283-4828-8E1A-C266ACB58B8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729B5E27-177E-4180-A8E6-B39CCF147F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E12C283A-D408-4AB7-933B-18496666A8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E9D5EE5C-791B-4AC9-849C-78BBF3502A0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9596DF63-5894-41CD-8C17-9EB408A6CE2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84C83394-2149-47EA-A3E5-A43C36AFBE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E4EA95A3-45F2-45F9-B792-E96FD2E0827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AD1F10CA-F940-415C-B7E2-2D92BCD14D2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1055D739-0A0B-4074-B06A-65BAAAF0C40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4DA04846-E8C2-452E-85B7-649E0043E00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9C39D49D-22EC-43E6-AB53-510D44E02B7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D51D61C-D8DF-40AA-BD3A-B4310B7A1A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3530C04D-242F-4FDF-97BB-2964755A46E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C223C47E-3FF9-445A-ADF1-069A16A5871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A518F3B5-E292-4253-898F-9ED098951F7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4F0CC197-91AA-489A-9A2D-EA833B1FDA6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10B6189B-8C0E-4038-B448-6F5767084B7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AD6CBF5-A1CB-4488-8AAA-E5493022B25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C2280859-A897-49C4-B09D-5FCE4CFC864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6B34BBAF-1424-4B75-9ECB-F229FEC1149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DFA3C4EF-6719-4FCC-ADDD-F015B62007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2D85222F-E23B-49F0-9E59-DCC53308E83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3EEF745-EBE5-4009-AFE7-5C17F5DEA4FB}"/>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D3E5D794-BDAF-468F-AA29-AEB5B547919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33FF0CC8-F6FF-4CF5-A30C-996420F35AB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424" name="【一般廃棄物処理施設】&#10;有形固定資産減価償却率最大値テキスト">
          <a:extLst>
            <a:ext uri="{FF2B5EF4-FFF2-40B4-BE49-F238E27FC236}">
              <a16:creationId xmlns:a16="http://schemas.microsoft.com/office/drawing/2014/main" id="{496AF7A8-62AF-4AF0-9A58-E4B80C5C3E8E}"/>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25" name="直線コネクタ 424">
          <a:extLst>
            <a:ext uri="{FF2B5EF4-FFF2-40B4-BE49-F238E27FC236}">
              <a16:creationId xmlns:a16="http://schemas.microsoft.com/office/drawing/2014/main" id="{58FF5A1A-B60A-406A-AB4A-091B727DDD92}"/>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2CC3C31E-09EF-4C03-9FEC-F3FD46EF924F}"/>
            </a:ext>
          </a:extLst>
        </xdr:cNvPr>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27" name="フローチャート: 判断 426">
          <a:extLst>
            <a:ext uri="{FF2B5EF4-FFF2-40B4-BE49-F238E27FC236}">
              <a16:creationId xmlns:a16="http://schemas.microsoft.com/office/drawing/2014/main" id="{01B24A69-CB7E-482A-B096-04D612FBACE6}"/>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a:extLst>
            <a:ext uri="{FF2B5EF4-FFF2-40B4-BE49-F238E27FC236}">
              <a16:creationId xmlns:a16="http://schemas.microsoft.com/office/drawing/2014/main" id="{3419E1DA-2652-41D0-B1AC-548146206052}"/>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429" name="フローチャート: 判断 428">
          <a:extLst>
            <a:ext uri="{FF2B5EF4-FFF2-40B4-BE49-F238E27FC236}">
              <a16:creationId xmlns:a16="http://schemas.microsoft.com/office/drawing/2014/main" id="{A9424410-7249-47EF-A843-A1B147069A64}"/>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430" name="フローチャート: 判断 429">
          <a:extLst>
            <a:ext uri="{FF2B5EF4-FFF2-40B4-BE49-F238E27FC236}">
              <a16:creationId xmlns:a16="http://schemas.microsoft.com/office/drawing/2014/main" id="{D7F0A6AA-0B49-4454-8B79-0CD806D79C7A}"/>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a:extLst>
            <a:ext uri="{FF2B5EF4-FFF2-40B4-BE49-F238E27FC236}">
              <a16:creationId xmlns:a16="http://schemas.microsoft.com/office/drawing/2014/main" id="{BCA09B7C-66BB-416F-81A3-704B8356E408}"/>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39DD5EE-89C0-416B-B7D5-7F535D5E9D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1321F0A-EB4D-42E0-9202-431C45AF5D4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B81B62F-8E0A-43B2-9B44-46883513A70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4CEB097-0ED1-4819-8D55-4341D9294B7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58254ABF-736C-4491-866A-7549C5EBAB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59690</xdr:rowOff>
    </xdr:from>
    <xdr:to>
      <xdr:col>85</xdr:col>
      <xdr:colOff>177800</xdr:colOff>
      <xdr:row>36</xdr:row>
      <xdr:rowOff>161290</xdr:rowOff>
    </xdr:to>
    <xdr:sp macro="" textlink="">
      <xdr:nvSpPr>
        <xdr:cNvPr id="437" name="楕円 436">
          <a:extLst>
            <a:ext uri="{FF2B5EF4-FFF2-40B4-BE49-F238E27FC236}">
              <a16:creationId xmlns:a16="http://schemas.microsoft.com/office/drawing/2014/main" id="{9725DFF0-3A27-436D-8EC3-CE29692F01D4}"/>
            </a:ext>
          </a:extLst>
        </xdr:cNvPr>
        <xdr:cNvSpPr/>
      </xdr:nvSpPr>
      <xdr:spPr>
        <a:xfrm>
          <a:off x="162687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82567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AB1FD64B-A9BB-44F4-91E7-87FE922F8249}"/>
            </a:ext>
          </a:extLst>
        </xdr:cNvPr>
        <xdr:cNvSpPr txBox="1"/>
      </xdr:nvSpPr>
      <xdr:spPr>
        <a:xfrm>
          <a:off x="16357600"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15603</xdr:rowOff>
    </xdr:from>
    <xdr:to>
      <xdr:col>81</xdr:col>
      <xdr:colOff>101600</xdr:colOff>
      <xdr:row>36</xdr:row>
      <xdr:rowOff>117203</xdr:rowOff>
    </xdr:to>
    <xdr:sp macro="" textlink="">
      <xdr:nvSpPr>
        <xdr:cNvPr id="439" name="楕円 438">
          <a:extLst>
            <a:ext uri="{FF2B5EF4-FFF2-40B4-BE49-F238E27FC236}">
              <a16:creationId xmlns:a16="http://schemas.microsoft.com/office/drawing/2014/main" id="{AB27639E-1600-40A1-BB3B-8ECB0D0B2BE8}"/>
            </a:ext>
          </a:extLst>
        </xdr:cNvPr>
        <xdr:cNvSpPr/>
      </xdr:nvSpPr>
      <xdr:spPr>
        <a:xfrm>
          <a:off x="15430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66403</xdr:rowOff>
    </xdr:from>
    <xdr:to>
      <xdr:col>85</xdr:col>
      <xdr:colOff>127000</xdr:colOff>
      <xdr:row>36</xdr:row>
      <xdr:rowOff>110490</xdr:rowOff>
    </xdr:to>
    <xdr:cxnSp macro="">
      <xdr:nvCxnSpPr>
        <xdr:cNvPr id="440" name="直線コネクタ 439">
          <a:extLst>
            <a:ext uri="{FF2B5EF4-FFF2-40B4-BE49-F238E27FC236}">
              <a16:creationId xmlns:a16="http://schemas.microsoft.com/office/drawing/2014/main" id="{E4673A7E-8621-483A-A537-1B560E7627EA}"/>
            </a:ext>
          </a:extLst>
        </xdr:cNvPr>
        <xdr:cNvCxnSpPr/>
      </xdr:nvCxnSpPr>
      <xdr:spPr>
        <a:xfrm>
          <a:off x="15481300" y="623860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154396</xdr:rowOff>
    </xdr:from>
    <xdr:to>
      <xdr:col>76</xdr:col>
      <xdr:colOff>165100</xdr:colOff>
      <xdr:row>36</xdr:row>
      <xdr:rowOff>84546</xdr:rowOff>
    </xdr:to>
    <xdr:sp macro="" textlink="">
      <xdr:nvSpPr>
        <xdr:cNvPr id="441" name="楕円 440">
          <a:extLst>
            <a:ext uri="{FF2B5EF4-FFF2-40B4-BE49-F238E27FC236}">
              <a16:creationId xmlns:a16="http://schemas.microsoft.com/office/drawing/2014/main" id="{F2BE7F4A-CF72-49FE-B532-FC280AADF822}"/>
            </a:ext>
          </a:extLst>
        </xdr:cNvPr>
        <xdr:cNvSpPr/>
      </xdr:nvSpPr>
      <xdr:spPr>
        <a:xfrm>
          <a:off x="14541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33746</xdr:rowOff>
    </xdr:from>
    <xdr:to>
      <xdr:col>81</xdr:col>
      <xdr:colOff>50800</xdr:colOff>
      <xdr:row>36</xdr:row>
      <xdr:rowOff>66403</xdr:rowOff>
    </xdr:to>
    <xdr:cxnSp macro="">
      <xdr:nvCxnSpPr>
        <xdr:cNvPr id="442" name="直線コネクタ 441">
          <a:extLst>
            <a:ext uri="{FF2B5EF4-FFF2-40B4-BE49-F238E27FC236}">
              <a16:creationId xmlns:a16="http://schemas.microsoft.com/office/drawing/2014/main" id="{1034D828-FB26-4D23-B033-D60560828335}"/>
            </a:ext>
          </a:extLst>
        </xdr:cNvPr>
        <xdr:cNvCxnSpPr/>
      </xdr:nvCxnSpPr>
      <xdr:spPr>
        <a:xfrm>
          <a:off x="14592300" y="62059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443" name="楕円 442">
          <a:extLst>
            <a:ext uri="{FF2B5EF4-FFF2-40B4-BE49-F238E27FC236}">
              <a16:creationId xmlns:a16="http://schemas.microsoft.com/office/drawing/2014/main" id="{C7631806-CF3E-42B2-8219-615E43E20863}"/>
            </a:ext>
          </a:extLst>
        </xdr:cNvPr>
        <xdr:cNvSpPr/>
      </xdr:nvSpPr>
      <xdr:spPr>
        <a:xfrm>
          <a:off x="13652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33746</xdr:rowOff>
    </xdr:from>
    <xdr:to>
      <xdr:col>76</xdr:col>
      <xdr:colOff>114300</xdr:colOff>
      <xdr:row>36</xdr:row>
      <xdr:rowOff>54973</xdr:rowOff>
    </xdr:to>
    <xdr:cxnSp macro="">
      <xdr:nvCxnSpPr>
        <xdr:cNvPr id="444" name="直線コネクタ 443">
          <a:extLst>
            <a:ext uri="{FF2B5EF4-FFF2-40B4-BE49-F238E27FC236}">
              <a16:creationId xmlns:a16="http://schemas.microsoft.com/office/drawing/2014/main" id="{B17DC731-BDD7-40E3-B84B-95598492D72C}"/>
            </a:ext>
          </a:extLst>
        </xdr:cNvPr>
        <xdr:cNvCxnSpPr/>
      </xdr:nvCxnSpPr>
      <xdr:spPr>
        <a:xfrm flipV="1">
          <a:off x="13703300" y="620594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136434</xdr:rowOff>
    </xdr:from>
    <xdr:to>
      <xdr:col>67</xdr:col>
      <xdr:colOff>101600</xdr:colOff>
      <xdr:row>36</xdr:row>
      <xdr:rowOff>66584</xdr:rowOff>
    </xdr:to>
    <xdr:sp macro="" textlink="">
      <xdr:nvSpPr>
        <xdr:cNvPr id="445" name="楕円 444">
          <a:extLst>
            <a:ext uri="{FF2B5EF4-FFF2-40B4-BE49-F238E27FC236}">
              <a16:creationId xmlns:a16="http://schemas.microsoft.com/office/drawing/2014/main" id="{62BF4B31-AEA9-4DD6-B26F-264AA316A96F}"/>
            </a:ext>
          </a:extLst>
        </xdr:cNvPr>
        <xdr:cNvSpPr/>
      </xdr:nvSpPr>
      <xdr:spPr>
        <a:xfrm>
          <a:off x="12763500" y="61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xdr:rowOff>
    </xdr:from>
    <xdr:to>
      <xdr:col>71</xdr:col>
      <xdr:colOff>177800</xdr:colOff>
      <xdr:row>36</xdr:row>
      <xdr:rowOff>54973</xdr:rowOff>
    </xdr:to>
    <xdr:cxnSp macro="">
      <xdr:nvCxnSpPr>
        <xdr:cNvPr id="446" name="直線コネクタ 445">
          <a:extLst>
            <a:ext uri="{FF2B5EF4-FFF2-40B4-BE49-F238E27FC236}">
              <a16:creationId xmlns:a16="http://schemas.microsoft.com/office/drawing/2014/main" id="{C5A4163F-3649-4F54-9FCA-CFAFD9FF459C}"/>
            </a:ext>
          </a:extLst>
        </xdr:cNvPr>
        <xdr:cNvCxnSpPr/>
      </xdr:nvCxnSpPr>
      <xdr:spPr>
        <a:xfrm>
          <a:off x="12814300" y="618798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E6BCEDA2-61EF-4F2D-9DC7-573F5BF2B5E6}"/>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1D304AD3-8361-46A9-924F-46C2D7B203F4}"/>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5B0B8241-41C0-4EC5-AB25-9BCD5F9AE8C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4A0C2A4A-BC53-4855-81DD-936413220582}"/>
            </a:ext>
          </a:extLst>
        </xdr:cNvPr>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133730</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B616309A-2ED9-4225-9845-0F6351E9A0A3}"/>
            </a:ext>
          </a:extLst>
        </xdr:cNvPr>
        <xdr:cNvSpPr txBox="1"/>
      </xdr:nvSpPr>
      <xdr:spPr>
        <a:xfrm>
          <a:off x="15266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101073</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F4E46591-73CD-433E-827C-A4D2B2BC6CAF}"/>
            </a:ext>
          </a:extLst>
        </xdr:cNvPr>
        <xdr:cNvSpPr txBox="1"/>
      </xdr:nvSpPr>
      <xdr:spPr>
        <a:xfrm>
          <a:off x="14389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96900</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4C4D623E-657D-49C2-A198-C425C73B01C6}"/>
            </a:ext>
          </a:extLst>
        </xdr:cNvPr>
        <xdr:cNvSpPr txBox="1"/>
      </xdr:nvSpPr>
      <xdr:spPr>
        <a:xfrm>
          <a:off x="13500744" y="626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83111</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9A19F473-E810-4315-8024-D28DC71F1451}"/>
            </a:ext>
          </a:extLst>
        </xdr:cNvPr>
        <xdr:cNvSpPr txBox="1"/>
      </xdr:nvSpPr>
      <xdr:spPr>
        <a:xfrm>
          <a:off x="12611744" y="591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A03895D-B69D-43D0-8BED-C224FCF692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30AC0E9F-416A-4DE1-BB8E-FAF07D09641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991C4CA4-0242-42F3-A4F1-9AB1E222E6D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F3E66D2B-F2BC-4793-A08E-9A5F665BB2B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A5D2E942-68C2-41DC-BFEF-2AA746D430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FB1F6867-420D-4C58-B7CA-5704FB9382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FA07F602-2B60-4B44-AEF2-70FD781448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74493A2E-7F52-4D1A-887C-254B6908127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42BDB156-7786-429A-9F62-C34E1A8831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F5AB2732-3A9B-430B-8BA0-9BFC7E8BE5D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A5D8DC37-DCE3-4B5B-BBFE-08892939F0E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4B575F19-8AC0-45F7-901C-A7203344229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2966E799-04BA-4173-8906-29206FDF637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a:extLst>
            <a:ext uri="{FF2B5EF4-FFF2-40B4-BE49-F238E27FC236}">
              <a16:creationId xmlns:a16="http://schemas.microsoft.com/office/drawing/2014/main" id="{F47DCB64-48E8-4F2F-8C20-18695259F4A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93ABADEC-D43E-4E24-96BE-451017BF952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a:extLst>
            <a:ext uri="{FF2B5EF4-FFF2-40B4-BE49-F238E27FC236}">
              <a16:creationId xmlns:a16="http://schemas.microsoft.com/office/drawing/2014/main" id="{86661EC1-76DC-4E2B-8A37-DEE4C726126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3BF541C3-3A3C-41F6-BBA7-8F027861AB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a:extLst>
            <a:ext uri="{FF2B5EF4-FFF2-40B4-BE49-F238E27FC236}">
              <a16:creationId xmlns:a16="http://schemas.microsoft.com/office/drawing/2014/main" id="{DF577ADB-A93E-4230-AE58-CA79562C128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FC2B01EF-EB42-4C11-82AA-40174675A19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8E51B856-7A3D-4D69-8B27-36F9B53D6E3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65317094-E745-4DF7-A8F3-946A3E7418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476" name="直線コネクタ 475">
          <a:extLst>
            <a:ext uri="{FF2B5EF4-FFF2-40B4-BE49-F238E27FC236}">
              <a16:creationId xmlns:a16="http://schemas.microsoft.com/office/drawing/2014/main" id="{BAE05A6E-BAC7-4001-AAAB-39EA5CB78FD7}"/>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477" name="【一般廃棄物処理施設】&#10;一人当たり有形固定資産（償却資産）額最小値テキスト">
          <a:extLst>
            <a:ext uri="{FF2B5EF4-FFF2-40B4-BE49-F238E27FC236}">
              <a16:creationId xmlns:a16="http://schemas.microsoft.com/office/drawing/2014/main" id="{A953D1F5-73B2-400D-AC70-473AAD9E9F0C}"/>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478" name="直線コネクタ 477">
          <a:extLst>
            <a:ext uri="{FF2B5EF4-FFF2-40B4-BE49-F238E27FC236}">
              <a16:creationId xmlns:a16="http://schemas.microsoft.com/office/drawing/2014/main" id="{B6CE3B75-A1ED-4856-8B60-4711574E99E8}"/>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33E5AACA-31E0-4898-A844-C0445576BE27}"/>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480" name="直線コネクタ 479">
          <a:extLst>
            <a:ext uri="{FF2B5EF4-FFF2-40B4-BE49-F238E27FC236}">
              <a16:creationId xmlns:a16="http://schemas.microsoft.com/office/drawing/2014/main" id="{73345735-378D-4CF5-B358-FA8F8BC2A4F5}"/>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00AE193F-DEE9-4091-B6E2-032BB461DB90}"/>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482" name="フローチャート: 判断 481">
          <a:extLst>
            <a:ext uri="{FF2B5EF4-FFF2-40B4-BE49-F238E27FC236}">
              <a16:creationId xmlns:a16="http://schemas.microsoft.com/office/drawing/2014/main" id="{CB89CEA5-2E31-4947-8571-E15C942A6177}"/>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483" name="フローチャート: 判断 482">
          <a:extLst>
            <a:ext uri="{FF2B5EF4-FFF2-40B4-BE49-F238E27FC236}">
              <a16:creationId xmlns:a16="http://schemas.microsoft.com/office/drawing/2014/main" id="{9418ED7D-36FF-4E8A-BED0-FBC677DCC0BB}"/>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484" name="フローチャート: 判断 483">
          <a:extLst>
            <a:ext uri="{FF2B5EF4-FFF2-40B4-BE49-F238E27FC236}">
              <a16:creationId xmlns:a16="http://schemas.microsoft.com/office/drawing/2014/main" id="{C2E60C73-455E-4654-BF0E-AB63B8DA1009}"/>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485" name="フローチャート: 判断 484">
          <a:extLst>
            <a:ext uri="{FF2B5EF4-FFF2-40B4-BE49-F238E27FC236}">
              <a16:creationId xmlns:a16="http://schemas.microsoft.com/office/drawing/2014/main" id="{7E235E27-F134-4C6B-AB10-57967101D27B}"/>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486" name="フローチャート: 判断 485">
          <a:extLst>
            <a:ext uri="{FF2B5EF4-FFF2-40B4-BE49-F238E27FC236}">
              <a16:creationId xmlns:a16="http://schemas.microsoft.com/office/drawing/2014/main" id="{BD4A0EED-5090-4399-AD75-86B3B670C8A1}"/>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63FBA6F-C0F7-41CF-A4F6-E350CF8BE2B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8AA1EA6-6256-4794-B6C9-23360D33AE5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C3AC919-D8AC-41B1-9719-1F21588827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3E08EA8-A3A0-4954-A83E-B535718A6B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206D7F7-6A70-4D4B-9DEB-AF22CA7C9BF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60792</xdr:rowOff>
    </xdr:from>
    <xdr:to>
      <xdr:col>116</xdr:col>
      <xdr:colOff>114300</xdr:colOff>
      <xdr:row>39</xdr:row>
      <xdr:rowOff>162392</xdr:rowOff>
    </xdr:to>
    <xdr:sp macro="" textlink="">
      <xdr:nvSpPr>
        <xdr:cNvPr id="492" name="楕円 491">
          <a:extLst>
            <a:ext uri="{FF2B5EF4-FFF2-40B4-BE49-F238E27FC236}">
              <a16:creationId xmlns:a16="http://schemas.microsoft.com/office/drawing/2014/main" id="{8FCF5C51-C1B8-4C1E-89A9-FED30FF5AAC0}"/>
            </a:ext>
          </a:extLst>
        </xdr:cNvPr>
        <xdr:cNvSpPr/>
      </xdr:nvSpPr>
      <xdr:spPr>
        <a:xfrm>
          <a:off x="22110700" y="67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83669</xdr:rowOff>
    </xdr:from>
    <xdr:ext cx="599010" cy="259045"/>
    <xdr:sp macro="" textlink="">
      <xdr:nvSpPr>
        <xdr:cNvPr id="493" name="【一般廃棄物処理施設】&#10;一人当たり有形固定資産（償却資産）額該当値テキスト">
          <a:extLst>
            <a:ext uri="{FF2B5EF4-FFF2-40B4-BE49-F238E27FC236}">
              <a16:creationId xmlns:a16="http://schemas.microsoft.com/office/drawing/2014/main" id="{CF99C21C-9562-406F-B6FD-1AE8CA2BAFF0}"/>
            </a:ext>
          </a:extLst>
        </xdr:cNvPr>
        <xdr:cNvSpPr txBox="1"/>
      </xdr:nvSpPr>
      <xdr:spPr>
        <a:xfrm>
          <a:off x="22199600" y="659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72899</xdr:rowOff>
    </xdr:from>
    <xdr:to>
      <xdr:col>112</xdr:col>
      <xdr:colOff>38100</xdr:colOff>
      <xdr:row>40</xdr:row>
      <xdr:rowOff>3049</xdr:rowOff>
    </xdr:to>
    <xdr:sp macro="" textlink="">
      <xdr:nvSpPr>
        <xdr:cNvPr id="494" name="楕円 493">
          <a:extLst>
            <a:ext uri="{FF2B5EF4-FFF2-40B4-BE49-F238E27FC236}">
              <a16:creationId xmlns:a16="http://schemas.microsoft.com/office/drawing/2014/main" id="{1E1C9D01-C931-46B0-A2D3-7BBDDB182844}"/>
            </a:ext>
          </a:extLst>
        </xdr:cNvPr>
        <xdr:cNvSpPr/>
      </xdr:nvSpPr>
      <xdr:spPr>
        <a:xfrm>
          <a:off x="21272500" y="67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111592</xdr:rowOff>
    </xdr:from>
    <xdr:to>
      <xdr:col>116</xdr:col>
      <xdr:colOff>63500</xdr:colOff>
      <xdr:row>39</xdr:row>
      <xdr:rowOff>123699</xdr:rowOff>
    </xdr:to>
    <xdr:cxnSp macro="">
      <xdr:nvCxnSpPr>
        <xdr:cNvPr id="495" name="直線コネクタ 494">
          <a:extLst>
            <a:ext uri="{FF2B5EF4-FFF2-40B4-BE49-F238E27FC236}">
              <a16:creationId xmlns:a16="http://schemas.microsoft.com/office/drawing/2014/main" id="{EB8D7A6D-5D6D-481D-B726-A7BC4D2FFAE5}"/>
            </a:ext>
          </a:extLst>
        </xdr:cNvPr>
        <xdr:cNvCxnSpPr/>
      </xdr:nvCxnSpPr>
      <xdr:spPr>
        <a:xfrm flipV="1">
          <a:off x="21323300" y="6798142"/>
          <a:ext cx="8382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73063</xdr:rowOff>
    </xdr:from>
    <xdr:to>
      <xdr:col>107</xdr:col>
      <xdr:colOff>101600</xdr:colOff>
      <xdr:row>40</xdr:row>
      <xdr:rowOff>3213</xdr:rowOff>
    </xdr:to>
    <xdr:sp macro="" textlink="">
      <xdr:nvSpPr>
        <xdr:cNvPr id="496" name="楕円 495">
          <a:extLst>
            <a:ext uri="{FF2B5EF4-FFF2-40B4-BE49-F238E27FC236}">
              <a16:creationId xmlns:a16="http://schemas.microsoft.com/office/drawing/2014/main" id="{7E0FADC2-6A30-436D-9DC4-88FF0F9CC384}"/>
            </a:ext>
          </a:extLst>
        </xdr:cNvPr>
        <xdr:cNvSpPr/>
      </xdr:nvSpPr>
      <xdr:spPr>
        <a:xfrm>
          <a:off x="20383500" y="67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123699</xdr:rowOff>
    </xdr:from>
    <xdr:to>
      <xdr:col>111</xdr:col>
      <xdr:colOff>177800</xdr:colOff>
      <xdr:row>39</xdr:row>
      <xdr:rowOff>123863</xdr:rowOff>
    </xdr:to>
    <xdr:cxnSp macro="">
      <xdr:nvCxnSpPr>
        <xdr:cNvPr id="497" name="直線コネクタ 496">
          <a:extLst>
            <a:ext uri="{FF2B5EF4-FFF2-40B4-BE49-F238E27FC236}">
              <a16:creationId xmlns:a16="http://schemas.microsoft.com/office/drawing/2014/main" id="{5E6D2F40-4880-41C8-9BC8-C4D9518DC1B7}"/>
            </a:ext>
          </a:extLst>
        </xdr:cNvPr>
        <xdr:cNvCxnSpPr/>
      </xdr:nvCxnSpPr>
      <xdr:spPr>
        <a:xfrm flipV="1">
          <a:off x="20434300" y="6810249"/>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131189</xdr:rowOff>
    </xdr:from>
    <xdr:to>
      <xdr:col>102</xdr:col>
      <xdr:colOff>165100</xdr:colOff>
      <xdr:row>40</xdr:row>
      <xdr:rowOff>61339</xdr:rowOff>
    </xdr:to>
    <xdr:sp macro="" textlink="">
      <xdr:nvSpPr>
        <xdr:cNvPr id="498" name="楕円 497">
          <a:extLst>
            <a:ext uri="{FF2B5EF4-FFF2-40B4-BE49-F238E27FC236}">
              <a16:creationId xmlns:a16="http://schemas.microsoft.com/office/drawing/2014/main" id="{29E4232C-D854-4218-945E-97EB25456DBF}"/>
            </a:ext>
          </a:extLst>
        </xdr:cNvPr>
        <xdr:cNvSpPr/>
      </xdr:nvSpPr>
      <xdr:spPr>
        <a:xfrm>
          <a:off x="19494500" y="68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123863</xdr:rowOff>
    </xdr:from>
    <xdr:to>
      <xdr:col>107</xdr:col>
      <xdr:colOff>50800</xdr:colOff>
      <xdr:row>40</xdr:row>
      <xdr:rowOff>10539</xdr:rowOff>
    </xdr:to>
    <xdr:cxnSp macro="">
      <xdr:nvCxnSpPr>
        <xdr:cNvPr id="499" name="直線コネクタ 498">
          <a:extLst>
            <a:ext uri="{FF2B5EF4-FFF2-40B4-BE49-F238E27FC236}">
              <a16:creationId xmlns:a16="http://schemas.microsoft.com/office/drawing/2014/main" id="{BE71FD3C-8622-4962-AC69-489A62C0AEA5}"/>
            </a:ext>
          </a:extLst>
        </xdr:cNvPr>
        <xdr:cNvCxnSpPr/>
      </xdr:nvCxnSpPr>
      <xdr:spPr>
        <a:xfrm flipV="1">
          <a:off x="19545300" y="6810413"/>
          <a:ext cx="889000" cy="5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132568</xdr:rowOff>
    </xdr:from>
    <xdr:to>
      <xdr:col>98</xdr:col>
      <xdr:colOff>38100</xdr:colOff>
      <xdr:row>40</xdr:row>
      <xdr:rowOff>62718</xdr:rowOff>
    </xdr:to>
    <xdr:sp macro="" textlink="">
      <xdr:nvSpPr>
        <xdr:cNvPr id="500" name="楕円 499">
          <a:extLst>
            <a:ext uri="{FF2B5EF4-FFF2-40B4-BE49-F238E27FC236}">
              <a16:creationId xmlns:a16="http://schemas.microsoft.com/office/drawing/2014/main" id="{CA948037-6767-4231-94F6-D876CAA4297F}"/>
            </a:ext>
          </a:extLst>
        </xdr:cNvPr>
        <xdr:cNvSpPr/>
      </xdr:nvSpPr>
      <xdr:spPr>
        <a:xfrm>
          <a:off x="18605500" y="68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10539</xdr:rowOff>
    </xdr:from>
    <xdr:to>
      <xdr:col>102</xdr:col>
      <xdr:colOff>114300</xdr:colOff>
      <xdr:row>40</xdr:row>
      <xdr:rowOff>11918</xdr:rowOff>
    </xdr:to>
    <xdr:cxnSp macro="">
      <xdr:nvCxnSpPr>
        <xdr:cNvPr id="501" name="直線コネクタ 500">
          <a:extLst>
            <a:ext uri="{FF2B5EF4-FFF2-40B4-BE49-F238E27FC236}">
              <a16:creationId xmlns:a16="http://schemas.microsoft.com/office/drawing/2014/main" id="{26B015A9-1125-4DE5-A5AD-706C7431060D}"/>
            </a:ext>
          </a:extLst>
        </xdr:cNvPr>
        <xdr:cNvCxnSpPr/>
      </xdr:nvCxnSpPr>
      <xdr:spPr>
        <a:xfrm flipV="1">
          <a:off x="18656300" y="6868539"/>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57F84010-8AF2-4297-A94E-65C59A9B1132}"/>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F9C5A389-2045-4641-97A9-1F9EEDB1232D}"/>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7325C1F7-B692-47E1-9340-017866D457A5}"/>
            </a:ext>
          </a:extLst>
        </xdr:cNvPr>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8B572D4B-0101-46B9-9CB8-58D0A939FF5C}"/>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19576</xdr:rowOff>
    </xdr:from>
    <xdr:ext cx="599010" cy="259045"/>
    <xdr:sp macro="" textlink="">
      <xdr:nvSpPr>
        <xdr:cNvPr id="506" name="n_1mainValue【一般廃棄物処理施設】&#10;一人当たり有形固定資産（償却資産）額">
          <a:extLst>
            <a:ext uri="{FF2B5EF4-FFF2-40B4-BE49-F238E27FC236}">
              <a16:creationId xmlns:a16="http://schemas.microsoft.com/office/drawing/2014/main" id="{403B99F4-92C4-4DCA-93B4-FD6873AF2776}"/>
            </a:ext>
          </a:extLst>
        </xdr:cNvPr>
        <xdr:cNvSpPr txBox="1"/>
      </xdr:nvSpPr>
      <xdr:spPr>
        <a:xfrm>
          <a:off x="21011095" y="653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19740</xdr:rowOff>
    </xdr:from>
    <xdr:ext cx="599010" cy="259045"/>
    <xdr:sp macro="" textlink="">
      <xdr:nvSpPr>
        <xdr:cNvPr id="507" name="n_2mainValue【一般廃棄物処理施設】&#10;一人当たり有形固定資産（償却資産）額">
          <a:extLst>
            <a:ext uri="{FF2B5EF4-FFF2-40B4-BE49-F238E27FC236}">
              <a16:creationId xmlns:a16="http://schemas.microsoft.com/office/drawing/2014/main" id="{5B08A4B6-2AFD-4980-B4E6-BDF8312943DD}"/>
            </a:ext>
          </a:extLst>
        </xdr:cNvPr>
        <xdr:cNvSpPr txBox="1"/>
      </xdr:nvSpPr>
      <xdr:spPr>
        <a:xfrm>
          <a:off x="20134795" y="65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52466</xdr:rowOff>
    </xdr:from>
    <xdr:ext cx="599010" cy="259045"/>
    <xdr:sp macro="" textlink="">
      <xdr:nvSpPr>
        <xdr:cNvPr id="508" name="n_3mainValue【一般廃棄物処理施設】&#10;一人当たり有形固定資産（償却資産）額">
          <a:extLst>
            <a:ext uri="{FF2B5EF4-FFF2-40B4-BE49-F238E27FC236}">
              <a16:creationId xmlns:a16="http://schemas.microsoft.com/office/drawing/2014/main" id="{D23F07B7-CAAC-4038-8A96-2C5577C12EA3}"/>
            </a:ext>
          </a:extLst>
        </xdr:cNvPr>
        <xdr:cNvSpPr txBox="1"/>
      </xdr:nvSpPr>
      <xdr:spPr>
        <a:xfrm>
          <a:off x="19245795" y="691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79245</xdr:rowOff>
    </xdr:from>
    <xdr:ext cx="599010" cy="259045"/>
    <xdr:sp macro="" textlink="">
      <xdr:nvSpPr>
        <xdr:cNvPr id="509" name="n_4mainValue【一般廃棄物処理施設】&#10;一人当たり有形固定資産（償却資産）額">
          <a:extLst>
            <a:ext uri="{FF2B5EF4-FFF2-40B4-BE49-F238E27FC236}">
              <a16:creationId xmlns:a16="http://schemas.microsoft.com/office/drawing/2014/main" id="{65CC5DB5-BE7B-4FCF-8A73-4AF31F98EBB3}"/>
            </a:ext>
          </a:extLst>
        </xdr:cNvPr>
        <xdr:cNvSpPr txBox="1"/>
      </xdr:nvSpPr>
      <xdr:spPr>
        <a:xfrm>
          <a:off x="18356795" y="659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959322A1-AAEA-41AE-A2D1-3620A9B184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6FAD0B73-C812-4E07-BE31-A829C6553CD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AB2A560B-D1BB-415E-94B7-25AD51E002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5A4259A9-3C26-4608-B329-8EAF27E747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9E091650-D4FE-4F37-9194-B6A2708556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0F0333C-DDD1-4ED8-9588-4DC90AB5A58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52D8D3A1-F2C2-4473-A30C-B1DF6B1E25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38368EA-9ACC-4EA7-9AC8-9FA64069AA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20A6C3AE-833D-46E5-937B-C1BD4FC854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A464FDA-6925-4749-9F71-BF6C3ABCE9B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A8AE95AF-69D3-43D1-8149-C3276A5D7F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75000CA2-255F-4B8F-AA3A-B8BDA83611D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3F8E46D6-F120-4B15-8429-7714C9A46D1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48376235-0BF9-40FD-853D-A5FA5564735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F016D80-7370-4362-BE5E-F5B2DB2450B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53000DBA-48D6-44BD-B647-5517B015983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84A0676E-6B00-48EF-BC64-219C8A29CDC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8DE720F7-88FF-4BDA-9DBD-6F430F8FB5C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D7C34056-8A3C-4407-8B19-B38F0169635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364EAA4A-64F7-4BC0-AE54-C4E2F7BADAB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2D155196-C316-4DBB-8C72-AAC9DBAF175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9DC396E5-5F48-40B2-B8D5-F48D0F78245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2B7EA332-2968-4996-90A6-7AB5D96F702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12F673C0-7C3F-420A-B7AB-7B6597B1EB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B3483BAF-F53D-41DA-982E-08E4D03F9A7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AEC28A09-7F39-4D37-BD0D-1B33DAC17B69}"/>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79AF38E7-8571-4A83-A5B5-F9668B0ADD6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95421C1E-C08F-4723-B1D3-E477370226D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38" name="【保健センター・保健所】&#10;有形固定資産減価償却率最大値テキスト">
          <a:extLst>
            <a:ext uri="{FF2B5EF4-FFF2-40B4-BE49-F238E27FC236}">
              <a16:creationId xmlns:a16="http://schemas.microsoft.com/office/drawing/2014/main" id="{5A00F1F8-EC58-410D-B3AF-651BFC8B8BC3}"/>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39" name="直線コネクタ 538">
          <a:extLst>
            <a:ext uri="{FF2B5EF4-FFF2-40B4-BE49-F238E27FC236}">
              <a16:creationId xmlns:a16="http://schemas.microsoft.com/office/drawing/2014/main" id="{6DC1C7FB-9C66-4C52-A7BB-21EABA0487EE}"/>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38F0C68E-53F6-4266-AE59-19CEC8D2F8EA}"/>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a:extLst>
            <a:ext uri="{FF2B5EF4-FFF2-40B4-BE49-F238E27FC236}">
              <a16:creationId xmlns:a16="http://schemas.microsoft.com/office/drawing/2014/main" id="{E10DCC7D-319D-4BC7-AE26-D1DB3BD34844}"/>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42" name="フローチャート: 判断 541">
          <a:extLst>
            <a:ext uri="{FF2B5EF4-FFF2-40B4-BE49-F238E27FC236}">
              <a16:creationId xmlns:a16="http://schemas.microsoft.com/office/drawing/2014/main" id="{5B11095F-7DA3-4884-948A-2C6FD6B13EA4}"/>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3" name="フローチャート: 判断 542">
          <a:extLst>
            <a:ext uri="{FF2B5EF4-FFF2-40B4-BE49-F238E27FC236}">
              <a16:creationId xmlns:a16="http://schemas.microsoft.com/office/drawing/2014/main" id="{E2BCF79F-BD8F-4118-9DBF-12165BB72CF2}"/>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4" name="フローチャート: 判断 543">
          <a:extLst>
            <a:ext uri="{FF2B5EF4-FFF2-40B4-BE49-F238E27FC236}">
              <a16:creationId xmlns:a16="http://schemas.microsoft.com/office/drawing/2014/main" id="{E94190C7-7C2E-4F17-9AAD-0090D273778E}"/>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45" name="フローチャート: 判断 544">
          <a:extLst>
            <a:ext uri="{FF2B5EF4-FFF2-40B4-BE49-F238E27FC236}">
              <a16:creationId xmlns:a16="http://schemas.microsoft.com/office/drawing/2014/main" id="{DAB2A029-A8DA-4746-B41C-6F181838D6AD}"/>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33C9AEA-3F70-4249-BDCD-F1997B150D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03F288D-59D2-4880-AE78-7D32C2393D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6E0F9FD-6352-4F5F-9DCA-F8ECCE3B896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B2E52C6-56CB-454E-BA15-162F389F91D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503A774-32DA-41C4-AE43-47AFAB6C284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99423</xdr:rowOff>
    </xdr:from>
    <xdr:to>
      <xdr:col>85</xdr:col>
      <xdr:colOff>177800</xdr:colOff>
      <xdr:row>61</xdr:row>
      <xdr:rowOff>29573</xdr:rowOff>
    </xdr:to>
    <xdr:sp macro="" textlink="">
      <xdr:nvSpPr>
        <xdr:cNvPr id="551" name="楕円 550">
          <a:extLst>
            <a:ext uri="{FF2B5EF4-FFF2-40B4-BE49-F238E27FC236}">
              <a16:creationId xmlns:a16="http://schemas.microsoft.com/office/drawing/2014/main" id="{8CBE71E8-7A6C-4634-8826-277E6DE5727D}"/>
            </a:ext>
          </a:extLst>
        </xdr:cNvPr>
        <xdr:cNvSpPr/>
      </xdr:nvSpPr>
      <xdr:spPr>
        <a:xfrm>
          <a:off x="162687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77850</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310A6926-779C-4D1F-91DF-61511ADB3326}"/>
            </a:ext>
          </a:extLst>
        </xdr:cNvPr>
        <xdr:cNvSpPr txBox="1"/>
      </xdr:nvSpPr>
      <xdr:spPr>
        <a:xfrm>
          <a:off x="16357600" y="1036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53" name="楕円 552">
          <a:extLst>
            <a:ext uri="{FF2B5EF4-FFF2-40B4-BE49-F238E27FC236}">
              <a16:creationId xmlns:a16="http://schemas.microsoft.com/office/drawing/2014/main" id="{B6C8EF50-CA0E-48E7-A8AD-A0D0B27BC00B}"/>
            </a:ext>
          </a:extLst>
        </xdr:cNvPr>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150223</xdr:rowOff>
    </xdr:from>
    <xdr:to>
      <xdr:col>85</xdr:col>
      <xdr:colOff>127000</xdr:colOff>
      <xdr:row>60</xdr:row>
      <xdr:rowOff>160020</xdr:rowOff>
    </xdr:to>
    <xdr:cxnSp macro="">
      <xdr:nvCxnSpPr>
        <xdr:cNvPr id="554" name="直線コネクタ 553">
          <a:extLst>
            <a:ext uri="{FF2B5EF4-FFF2-40B4-BE49-F238E27FC236}">
              <a16:creationId xmlns:a16="http://schemas.microsoft.com/office/drawing/2014/main" id="{E91BDDB5-4FE7-45E2-9EB6-0C349AA87890}"/>
            </a:ext>
          </a:extLst>
        </xdr:cNvPr>
        <xdr:cNvCxnSpPr/>
      </xdr:nvCxnSpPr>
      <xdr:spPr>
        <a:xfrm flipV="1">
          <a:off x="15481300" y="1043722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99423</xdr:rowOff>
    </xdr:from>
    <xdr:to>
      <xdr:col>76</xdr:col>
      <xdr:colOff>165100</xdr:colOff>
      <xdr:row>61</xdr:row>
      <xdr:rowOff>29573</xdr:rowOff>
    </xdr:to>
    <xdr:sp macro="" textlink="">
      <xdr:nvSpPr>
        <xdr:cNvPr id="555" name="楕円 554">
          <a:extLst>
            <a:ext uri="{FF2B5EF4-FFF2-40B4-BE49-F238E27FC236}">
              <a16:creationId xmlns:a16="http://schemas.microsoft.com/office/drawing/2014/main" id="{3FE280A8-1F01-4011-BD5D-FA8C5BFBC95F}"/>
            </a:ext>
          </a:extLst>
        </xdr:cNvPr>
        <xdr:cNvSpPr/>
      </xdr:nvSpPr>
      <xdr:spPr>
        <a:xfrm>
          <a:off x="14541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150223</xdr:rowOff>
    </xdr:from>
    <xdr:to>
      <xdr:col>81</xdr:col>
      <xdr:colOff>50800</xdr:colOff>
      <xdr:row>60</xdr:row>
      <xdr:rowOff>160020</xdr:rowOff>
    </xdr:to>
    <xdr:cxnSp macro="">
      <xdr:nvCxnSpPr>
        <xdr:cNvPr id="556" name="直線コネクタ 555">
          <a:extLst>
            <a:ext uri="{FF2B5EF4-FFF2-40B4-BE49-F238E27FC236}">
              <a16:creationId xmlns:a16="http://schemas.microsoft.com/office/drawing/2014/main" id="{FCF94A1F-B4EE-470F-A097-79FB37F87C59}"/>
            </a:ext>
          </a:extLst>
        </xdr:cNvPr>
        <xdr:cNvCxnSpPr/>
      </xdr:nvCxnSpPr>
      <xdr:spPr>
        <a:xfrm>
          <a:off x="14592300" y="104372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60234</xdr:rowOff>
    </xdr:from>
    <xdr:to>
      <xdr:col>72</xdr:col>
      <xdr:colOff>38100</xdr:colOff>
      <xdr:row>60</xdr:row>
      <xdr:rowOff>161834</xdr:rowOff>
    </xdr:to>
    <xdr:sp macro="" textlink="">
      <xdr:nvSpPr>
        <xdr:cNvPr id="557" name="楕円 556">
          <a:extLst>
            <a:ext uri="{FF2B5EF4-FFF2-40B4-BE49-F238E27FC236}">
              <a16:creationId xmlns:a16="http://schemas.microsoft.com/office/drawing/2014/main" id="{91F5ED45-32CB-428D-95D5-C3E54965EEED}"/>
            </a:ext>
          </a:extLst>
        </xdr:cNvPr>
        <xdr:cNvSpPr/>
      </xdr:nvSpPr>
      <xdr:spPr>
        <a:xfrm>
          <a:off x="13652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60</xdr:row>
      <xdr:rowOff>150223</xdr:rowOff>
    </xdr:to>
    <xdr:cxnSp macro="">
      <xdr:nvCxnSpPr>
        <xdr:cNvPr id="558" name="直線コネクタ 557">
          <a:extLst>
            <a:ext uri="{FF2B5EF4-FFF2-40B4-BE49-F238E27FC236}">
              <a16:creationId xmlns:a16="http://schemas.microsoft.com/office/drawing/2014/main" id="{8C2BD332-5880-45ED-8B98-D0068214520D}"/>
            </a:ext>
          </a:extLst>
        </xdr:cNvPr>
        <xdr:cNvCxnSpPr/>
      </xdr:nvCxnSpPr>
      <xdr:spPr>
        <a:xfrm>
          <a:off x="13703300" y="103980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19413</xdr:rowOff>
    </xdr:from>
    <xdr:to>
      <xdr:col>67</xdr:col>
      <xdr:colOff>101600</xdr:colOff>
      <xdr:row>60</xdr:row>
      <xdr:rowOff>121013</xdr:rowOff>
    </xdr:to>
    <xdr:sp macro="" textlink="">
      <xdr:nvSpPr>
        <xdr:cNvPr id="559" name="楕円 558">
          <a:extLst>
            <a:ext uri="{FF2B5EF4-FFF2-40B4-BE49-F238E27FC236}">
              <a16:creationId xmlns:a16="http://schemas.microsoft.com/office/drawing/2014/main" id="{B2A03CF4-92D3-4605-A469-EA5FCD96FC2D}"/>
            </a:ext>
          </a:extLst>
        </xdr:cNvPr>
        <xdr:cNvSpPr/>
      </xdr:nvSpPr>
      <xdr:spPr>
        <a:xfrm>
          <a:off x="12763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70213</xdr:rowOff>
    </xdr:from>
    <xdr:to>
      <xdr:col>71</xdr:col>
      <xdr:colOff>177800</xdr:colOff>
      <xdr:row>60</xdr:row>
      <xdr:rowOff>111034</xdr:rowOff>
    </xdr:to>
    <xdr:cxnSp macro="">
      <xdr:nvCxnSpPr>
        <xdr:cNvPr id="560" name="直線コネクタ 559">
          <a:extLst>
            <a:ext uri="{FF2B5EF4-FFF2-40B4-BE49-F238E27FC236}">
              <a16:creationId xmlns:a16="http://schemas.microsoft.com/office/drawing/2014/main" id="{73415A03-B878-4B8C-BF03-F7F139680EA7}"/>
            </a:ext>
          </a:extLst>
        </xdr:cNvPr>
        <xdr:cNvCxnSpPr/>
      </xdr:nvCxnSpPr>
      <xdr:spPr>
        <a:xfrm>
          <a:off x="12814300" y="1035721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8F810584-8920-4070-A05F-A08F8583A2A7}"/>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A5A73112-9F4C-4173-87FD-BD3CD6FB5FB3}"/>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1970FA09-FB51-44B3-A722-DBF3862DF095}"/>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8170B352-F180-42EA-B639-50A74D4BB087}"/>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F07460A8-525B-4E16-B6B8-EFA9BB992B92}"/>
            </a:ext>
          </a:extLst>
        </xdr:cNvPr>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20700</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A21ABA4C-8664-43C9-AD79-D9E540E328FB}"/>
            </a:ext>
          </a:extLst>
        </xdr:cNvPr>
        <xdr:cNvSpPr txBox="1"/>
      </xdr:nvSpPr>
      <xdr:spPr>
        <a:xfrm>
          <a:off x="14389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152961</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5BAE450D-B0E8-42FC-8FB3-05CB1B6213D1}"/>
            </a:ext>
          </a:extLst>
        </xdr:cNvPr>
        <xdr:cNvSpPr txBox="1"/>
      </xdr:nvSpPr>
      <xdr:spPr>
        <a:xfrm>
          <a:off x="1350074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112140</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34FA0E7D-CE4D-4779-A883-315935921638}"/>
            </a:ext>
          </a:extLst>
        </xdr:cNvPr>
        <xdr:cNvSpPr txBox="1"/>
      </xdr:nvSpPr>
      <xdr:spPr>
        <a:xfrm>
          <a:off x="12611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B18461A-E84A-4DE1-9D95-CEC7462502A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68C50FA4-60A5-470F-BC5E-25D5905AFBB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797E4506-0978-4C8F-8DE0-94C11BA0BD6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495A4815-350D-48CF-BB30-CD70EC5572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E5721D3E-3298-435D-BBBF-61AB4BBBDF9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C639364C-6343-44FB-AD1E-3CFC00EEEA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CD321B39-F8A6-4AEB-A433-20B736A3E7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8F0AB40F-5166-4ADC-89A1-5E1E5BA57B4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225E4841-7941-4804-AB70-CFA289CFD8F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A2DBC5FC-6E30-4E04-8730-15F99A9EC69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F1475175-BAFE-4F79-A66D-287F081B3F7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BAED3BDE-48DE-4386-83D3-CD84CB3F16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644D58FC-1392-485A-AA9E-D86BB87EBAD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00D72352-AB4B-4902-9B40-6ACCF7B98E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F945098E-EBE8-443A-8A48-9AC7DDB7257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45C0DB34-4212-450D-9397-1B4C8809165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58708E2F-75E2-48F2-A318-13C70C78774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9DDF6E35-00E7-4844-9442-397057776CF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1D523BE0-141B-482F-AD2F-580936632E5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B12A0324-B535-4075-A93B-F757159F18B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3743C4C-C13E-4068-977C-75ED50C6AF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B4571020-FCB1-435D-974B-49C7A2B8D1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510862EF-D27A-4DFD-9440-EDC323D0FD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92" name="直線コネクタ 591">
          <a:extLst>
            <a:ext uri="{FF2B5EF4-FFF2-40B4-BE49-F238E27FC236}">
              <a16:creationId xmlns:a16="http://schemas.microsoft.com/office/drawing/2014/main" id="{1555A115-7FE7-4E13-95C8-04FD2A6C3187}"/>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43A310D8-3AE9-4770-894F-766824F68DF3}"/>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4" name="直線コネクタ 593">
          <a:extLst>
            <a:ext uri="{FF2B5EF4-FFF2-40B4-BE49-F238E27FC236}">
              <a16:creationId xmlns:a16="http://schemas.microsoft.com/office/drawing/2014/main" id="{946CE8A0-A8BC-47F9-899B-C557D3362855}"/>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1C3C1306-9AD5-4A7C-8680-A4204175F7FE}"/>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96" name="直線コネクタ 595">
          <a:extLst>
            <a:ext uri="{FF2B5EF4-FFF2-40B4-BE49-F238E27FC236}">
              <a16:creationId xmlns:a16="http://schemas.microsoft.com/office/drawing/2014/main" id="{9E0EC989-4038-4B25-A003-A73900579545}"/>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EFFB9952-E5C9-409D-BE3D-D89CE002D4B6}"/>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8" name="フローチャート: 判断 597">
          <a:extLst>
            <a:ext uri="{FF2B5EF4-FFF2-40B4-BE49-F238E27FC236}">
              <a16:creationId xmlns:a16="http://schemas.microsoft.com/office/drawing/2014/main" id="{43315557-144E-46C0-8BCA-72592EF10FA4}"/>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99" name="フローチャート: 判断 598">
          <a:extLst>
            <a:ext uri="{FF2B5EF4-FFF2-40B4-BE49-F238E27FC236}">
              <a16:creationId xmlns:a16="http://schemas.microsoft.com/office/drawing/2014/main" id="{1EAA9C10-AA7C-45A5-A9A9-4D4D334F71C1}"/>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00" name="フローチャート: 判断 599">
          <a:extLst>
            <a:ext uri="{FF2B5EF4-FFF2-40B4-BE49-F238E27FC236}">
              <a16:creationId xmlns:a16="http://schemas.microsoft.com/office/drawing/2014/main" id="{54A649F9-06A6-4D22-A167-2D52173BFBA2}"/>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01" name="フローチャート: 判断 600">
          <a:extLst>
            <a:ext uri="{FF2B5EF4-FFF2-40B4-BE49-F238E27FC236}">
              <a16:creationId xmlns:a16="http://schemas.microsoft.com/office/drawing/2014/main" id="{631187EC-4468-441E-B390-F5F3CC4B8D08}"/>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02" name="フローチャート: 判断 601">
          <a:extLst>
            <a:ext uri="{FF2B5EF4-FFF2-40B4-BE49-F238E27FC236}">
              <a16:creationId xmlns:a16="http://schemas.microsoft.com/office/drawing/2014/main" id="{34FE25A6-726F-48A5-A95E-A0A17405F84B}"/>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6EF4B8-B201-4E26-8D8E-169DB39B13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B58809C-1896-4FFC-9AEC-3F622694B81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EE84F9C-67FE-4AC8-BDBA-77831F52E3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1775CE5-0A08-4032-9313-B9AD10E383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4D0A5E3-8329-4ADA-8E97-1E315000165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90170</xdr:rowOff>
    </xdr:from>
    <xdr:to>
      <xdr:col>116</xdr:col>
      <xdr:colOff>114300</xdr:colOff>
      <xdr:row>61</xdr:row>
      <xdr:rowOff>20320</xdr:rowOff>
    </xdr:to>
    <xdr:sp macro="" textlink="">
      <xdr:nvSpPr>
        <xdr:cNvPr id="608" name="楕円 607">
          <a:extLst>
            <a:ext uri="{FF2B5EF4-FFF2-40B4-BE49-F238E27FC236}">
              <a16:creationId xmlns:a16="http://schemas.microsoft.com/office/drawing/2014/main" id="{2155AF49-C136-4284-9361-60BBF1493761}"/>
            </a:ext>
          </a:extLst>
        </xdr:cNvPr>
        <xdr:cNvSpPr/>
      </xdr:nvSpPr>
      <xdr:spPr>
        <a:xfrm>
          <a:off x="22110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113047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47A16555-057E-4920-ACEB-5BA39DD5B60C}"/>
            </a:ext>
          </a:extLst>
        </xdr:cNvPr>
        <xdr:cNvSpPr txBox="1"/>
      </xdr:nvSpPr>
      <xdr:spPr>
        <a:xfrm>
          <a:off x="22199600"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97790</xdr:rowOff>
    </xdr:from>
    <xdr:to>
      <xdr:col>112</xdr:col>
      <xdr:colOff>38100</xdr:colOff>
      <xdr:row>61</xdr:row>
      <xdr:rowOff>27940</xdr:rowOff>
    </xdr:to>
    <xdr:sp macro="" textlink="">
      <xdr:nvSpPr>
        <xdr:cNvPr id="610" name="楕円 609">
          <a:extLst>
            <a:ext uri="{FF2B5EF4-FFF2-40B4-BE49-F238E27FC236}">
              <a16:creationId xmlns:a16="http://schemas.microsoft.com/office/drawing/2014/main" id="{1DABB331-E4D4-457E-816A-C890FC3A1B87}"/>
            </a:ext>
          </a:extLst>
        </xdr:cNvPr>
        <xdr:cNvSpPr/>
      </xdr:nvSpPr>
      <xdr:spPr>
        <a:xfrm>
          <a:off x="21272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140970</xdr:rowOff>
    </xdr:from>
    <xdr:to>
      <xdr:col>116</xdr:col>
      <xdr:colOff>63500</xdr:colOff>
      <xdr:row>60</xdr:row>
      <xdr:rowOff>148590</xdr:rowOff>
    </xdr:to>
    <xdr:cxnSp macro="">
      <xdr:nvCxnSpPr>
        <xdr:cNvPr id="611" name="直線コネクタ 610">
          <a:extLst>
            <a:ext uri="{FF2B5EF4-FFF2-40B4-BE49-F238E27FC236}">
              <a16:creationId xmlns:a16="http://schemas.microsoft.com/office/drawing/2014/main" id="{EF0FF2BB-57F1-4F3F-83E9-6D4C2A29D847}"/>
            </a:ext>
          </a:extLst>
        </xdr:cNvPr>
        <xdr:cNvCxnSpPr/>
      </xdr:nvCxnSpPr>
      <xdr:spPr>
        <a:xfrm flipV="1">
          <a:off x="21323300" y="104279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109220</xdr:rowOff>
    </xdr:from>
    <xdr:to>
      <xdr:col>107</xdr:col>
      <xdr:colOff>101600</xdr:colOff>
      <xdr:row>61</xdr:row>
      <xdr:rowOff>39370</xdr:rowOff>
    </xdr:to>
    <xdr:sp macro="" textlink="">
      <xdr:nvSpPr>
        <xdr:cNvPr id="612" name="楕円 611">
          <a:extLst>
            <a:ext uri="{FF2B5EF4-FFF2-40B4-BE49-F238E27FC236}">
              <a16:creationId xmlns:a16="http://schemas.microsoft.com/office/drawing/2014/main" id="{F2F82ED5-D939-4A07-9F97-B1507A3DF832}"/>
            </a:ext>
          </a:extLst>
        </xdr:cNvPr>
        <xdr:cNvSpPr/>
      </xdr:nvSpPr>
      <xdr:spPr>
        <a:xfrm>
          <a:off x="20383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148590</xdr:rowOff>
    </xdr:from>
    <xdr:to>
      <xdr:col>111</xdr:col>
      <xdr:colOff>177800</xdr:colOff>
      <xdr:row>60</xdr:row>
      <xdr:rowOff>160020</xdr:rowOff>
    </xdr:to>
    <xdr:cxnSp macro="">
      <xdr:nvCxnSpPr>
        <xdr:cNvPr id="613" name="直線コネクタ 612">
          <a:extLst>
            <a:ext uri="{FF2B5EF4-FFF2-40B4-BE49-F238E27FC236}">
              <a16:creationId xmlns:a16="http://schemas.microsoft.com/office/drawing/2014/main" id="{36E901A3-A8EA-4584-A2DE-D18F4815E580}"/>
            </a:ext>
          </a:extLst>
        </xdr:cNvPr>
        <xdr:cNvCxnSpPr/>
      </xdr:nvCxnSpPr>
      <xdr:spPr>
        <a:xfrm flipV="1">
          <a:off x="20434300" y="10435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116840</xdr:rowOff>
    </xdr:from>
    <xdr:to>
      <xdr:col>102</xdr:col>
      <xdr:colOff>165100</xdr:colOff>
      <xdr:row>61</xdr:row>
      <xdr:rowOff>46990</xdr:rowOff>
    </xdr:to>
    <xdr:sp macro="" textlink="">
      <xdr:nvSpPr>
        <xdr:cNvPr id="614" name="楕円 613">
          <a:extLst>
            <a:ext uri="{FF2B5EF4-FFF2-40B4-BE49-F238E27FC236}">
              <a16:creationId xmlns:a16="http://schemas.microsoft.com/office/drawing/2014/main" id="{410785FB-5B1A-462F-AC45-4C080CFC9A93}"/>
            </a:ext>
          </a:extLst>
        </xdr:cNvPr>
        <xdr:cNvSpPr/>
      </xdr:nvSpPr>
      <xdr:spPr>
        <a:xfrm>
          <a:off x="19494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160020</xdr:rowOff>
    </xdr:from>
    <xdr:to>
      <xdr:col>107</xdr:col>
      <xdr:colOff>50800</xdr:colOff>
      <xdr:row>60</xdr:row>
      <xdr:rowOff>167640</xdr:rowOff>
    </xdr:to>
    <xdr:cxnSp macro="">
      <xdr:nvCxnSpPr>
        <xdr:cNvPr id="615" name="直線コネクタ 614">
          <a:extLst>
            <a:ext uri="{FF2B5EF4-FFF2-40B4-BE49-F238E27FC236}">
              <a16:creationId xmlns:a16="http://schemas.microsoft.com/office/drawing/2014/main" id="{0C5245FA-0708-4E27-A5FD-6EBD9E228AF0}"/>
            </a:ext>
          </a:extLst>
        </xdr:cNvPr>
        <xdr:cNvCxnSpPr/>
      </xdr:nvCxnSpPr>
      <xdr:spPr>
        <a:xfrm flipV="1">
          <a:off x="19545300" y="10447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128270</xdr:rowOff>
    </xdr:from>
    <xdr:to>
      <xdr:col>98</xdr:col>
      <xdr:colOff>38100</xdr:colOff>
      <xdr:row>61</xdr:row>
      <xdr:rowOff>58420</xdr:rowOff>
    </xdr:to>
    <xdr:sp macro="" textlink="">
      <xdr:nvSpPr>
        <xdr:cNvPr id="616" name="楕円 615">
          <a:extLst>
            <a:ext uri="{FF2B5EF4-FFF2-40B4-BE49-F238E27FC236}">
              <a16:creationId xmlns:a16="http://schemas.microsoft.com/office/drawing/2014/main" id="{E9421D43-CF27-4C9D-B0D0-3CED3B2C3B56}"/>
            </a:ext>
          </a:extLst>
        </xdr:cNvPr>
        <xdr:cNvSpPr/>
      </xdr:nvSpPr>
      <xdr:spPr>
        <a:xfrm>
          <a:off x="18605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167640</xdr:rowOff>
    </xdr:from>
    <xdr:to>
      <xdr:col>102</xdr:col>
      <xdr:colOff>114300</xdr:colOff>
      <xdr:row>61</xdr:row>
      <xdr:rowOff>7620</xdr:rowOff>
    </xdr:to>
    <xdr:cxnSp macro="">
      <xdr:nvCxnSpPr>
        <xdr:cNvPr id="617" name="直線コネクタ 616">
          <a:extLst>
            <a:ext uri="{FF2B5EF4-FFF2-40B4-BE49-F238E27FC236}">
              <a16:creationId xmlns:a16="http://schemas.microsoft.com/office/drawing/2014/main" id="{C93D1773-4B6B-4ABE-898F-CE6088CBB396}"/>
            </a:ext>
          </a:extLst>
        </xdr:cNvPr>
        <xdr:cNvCxnSpPr/>
      </xdr:nvCxnSpPr>
      <xdr:spPr>
        <a:xfrm flipV="1">
          <a:off x="18656300" y="104546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618" name="n_1aveValue【保健センター・保健所】&#10;一人当たり面積">
          <a:extLst>
            <a:ext uri="{FF2B5EF4-FFF2-40B4-BE49-F238E27FC236}">
              <a16:creationId xmlns:a16="http://schemas.microsoft.com/office/drawing/2014/main" id="{B513DBE1-D942-4D4E-869B-C66FD4536F40}"/>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19" name="n_2aveValue【保健センター・保健所】&#10;一人当たり面積">
          <a:extLst>
            <a:ext uri="{FF2B5EF4-FFF2-40B4-BE49-F238E27FC236}">
              <a16:creationId xmlns:a16="http://schemas.microsoft.com/office/drawing/2014/main" id="{231BBED3-52F7-4104-8C90-E66D903272B1}"/>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20" name="n_3aveValue【保健センター・保健所】&#10;一人当たり面積">
          <a:extLst>
            <a:ext uri="{FF2B5EF4-FFF2-40B4-BE49-F238E27FC236}">
              <a16:creationId xmlns:a16="http://schemas.microsoft.com/office/drawing/2014/main" id="{9B8EDCFD-A2DE-49AC-928D-7C01754C1B77}"/>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621" name="n_4aveValue【保健センター・保健所】&#10;一人当たり面積">
          <a:extLst>
            <a:ext uri="{FF2B5EF4-FFF2-40B4-BE49-F238E27FC236}">
              <a16:creationId xmlns:a16="http://schemas.microsoft.com/office/drawing/2014/main" id="{696C04EF-2209-421F-B6F5-86252900DF27}"/>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44467</xdr:rowOff>
    </xdr:from>
    <xdr:ext cx="469744" cy="259045"/>
    <xdr:sp macro="" textlink="">
      <xdr:nvSpPr>
        <xdr:cNvPr id="622" name="n_1mainValue【保健センター・保健所】&#10;一人当たり面積">
          <a:extLst>
            <a:ext uri="{FF2B5EF4-FFF2-40B4-BE49-F238E27FC236}">
              <a16:creationId xmlns:a16="http://schemas.microsoft.com/office/drawing/2014/main" id="{D0388049-5F8B-4AEA-9943-40DB8CC1A723}"/>
            </a:ext>
          </a:extLst>
        </xdr:cNvPr>
        <xdr:cNvSpPr txBox="1"/>
      </xdr:nvSpPr>
      <xdr:spPr>
        <a:xfrm>
          <a:off x="210757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55897</xdr:rowOff>
    </xdr:from>
    <xdr:ext cx="469744" cy="259045"/>
    <xdr:sp macro="" textlink="">
      <xdr:nvSpPr>
        <xdr:cNvPr id="623" name="n_2mainValue【保健センター・保健所】&#10;一人当たり面積">
          <a:extLst>
            <a:ext uri="{FF2B5EF4-FFF2-40B4-BE49-F238E27FC236}">
              <a16:creationId xmlns:a16="http://schemas.microsoft.com/office/drawing/2014/main" id="{51C4024D-86D2-43BF-A46E-445EBE5EA1C4}"/>
            </a:ext>
          </a:extLst>
        </xdr:cNvPr>
        <xdr:cNvSpPr txBox="1"/>
      </xdr:nvSpPr>
      <xdr:spPr>
        <a:xfrm>
          <a:off x="20199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63517</xdr:rowOff>
    </xdr:from>
    <xdr:ext cx="469744" cy="259045"/>
    <xdr:sp macro="" textlink="">
      <xdr:nvSpPr>
        <xdr:cNvPr id="624" name="n_3mainValue【保健センター・保健所】&#10;一人当たり面積">
          <a:extLst>
            <a:ext uri="{FF2B5EF4-FFF2-40B4-BE49-F238E27FC236}">
              <a16:creationId xmlns:a16="http://schemas.microsoft.com/office/drawing/2014/main" id="{19F9A0B9-DD10-4724-8BFF-9D5C23E5DEF6}"/>
            </a:ext>
          </a:extLst>
        </xdr:cNvPr>
        <xdr:cNvSpPr txBox="1"/>
      </xdr:nvSpPr>
      <xdr:spPr>
        <a:xfrm>
          <a:off x="193104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74947</xdr:rowOff>
    </xdr:from>
    <xdr:ext cx="469744" cy="259045"/>
    <xdr:sp macro="" textlink="">
      <xdr:nvSpPr>
        <xdr:cNvPr id="625" name="n_4mainValue【保健センター・保健所】&#10;一人当たり面積">
          <a:extLst>
            <a:ext uri="{FF2B5EF4-FFF2-40B4-BE49-F238E27FC236}">
              <a16:creationId xmlns:a16="http://schemas.microsoft.com/office/drawing/2014/main" id="{A30BB248-8C06-4D87-98DE-41CFBCFFA309}"/>
            </a:ext>
          </a:extLst>
        </xdr:cNvPr>
        <xdr:cNvSpPr txBox="1"/>
      </xdr:nvSpPr>
      <xdr:spPr>
        <a:xfrm>
          <a:off x="184214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B67BD371-39AF-4BDD-A61D-BCE08B9F57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11F0CDB-AD69-4B01-BC15-F90B8D542F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DB7DC090-A653-4053-A74F-73686C4CE76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F4280F4-C80A-4509-B753-B351834698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1AA0B5E1-8C30-4451-AF2E-90553943314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2F98E4DF-4EDE-454A-8AFD-0B666A19356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E5A9A519-8403-49DE-A79F-08A180410B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BA1B9C6-52F0-43D6-A680-58CE80861AA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32A69B47-FC97-487E-82F3-A2110A8A3C7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5C241191-FF60-4FE6-B79B-0D6AFB9C2A6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CBCB02C8-1EAE-4AA6-BE15-46C6EEF7380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6BEB308F-F112-4823-9EF6-5256C9F2364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0BC1F3E2-5C4D-4696-ACD6-10825F9AB61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B861E442-FC60-4C71-B72E-A02049881B9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D6E08112-B139-413A-AE56-92ED456F4B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244982F9-95F3-4553-A830-448FA48B30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501C7D0F-88BB-4A9E-91F3-5F21AFB8519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4186B024-710F-41F8-8E76-7E71E782A21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D299E94F-AFF3-4F20-A7B5-E3978FBDC25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F4766EBF-4644-46E8-A125-C5C25A3E006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a:extLst>
            <a:ext uri="{FF2B5EF4-FFF2-40B4-BE49-F238E27FC236}">
              <a16:creationId xmlns:a16="http://schemas.microsoft.com/office/drawing/2014/main" id="{75E70080-57CC-476A-B440-8A1B3D80818F}"/>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EE7F0804-D856-4131-824F-1BF9EE2F9D6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27C2AF0D-52BF-4A13-BD34-828221C9F66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a:extLst>
            <a:ext uri="{FF2B5EF4-FFF2-40B4-BE49-F238E27FC236}">
              <a16:creationId xmlns:a16="http://schemas.microsoft.com/office/drawing/2014/main" id="{7C9741CA-340D-40EF-90BB-D6BBE0572EDA}"/>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1DFBACD9-EE43-4CCB-9B82-508AAFE1FB05}"/>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a:extLst>
            <a:ext uri="{FF2B5EF4-FFF2-40B4-BE49-F238E27FC236}">
              <a16:creationId xmlns:a16="http://schemas.microsoft.com/office/drawing/2014/main" id="{233C280C-B120-4139-B48B-658185ED57F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DF51E121-E0D3-4974-86BE-B6F449DBA48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a:extLst>
            <a:ext uri="{FF2B5EF4-FFF2-40B4-BE49-F238E27FC236}">
              <a16:creationId xmlns:a16="http://schemas.microsoft.com/office/drawing/2014/main" id="{01578EFD-58F0-4C86-A09A-B3AF74A2AC2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A2240373-F6DC-411B-B92F-06C0EB3C1B62}"/>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a:extLst>
            <a:ext uri="{FF2B5EF4-FFF2-40B4-BE49-F238E27FC236}">
              <a16:creationId xmlns:a16="http://schemas.microsoft.com/office/drawing/2014/main" id="{802C3283-233C-4594-80F3-E8A00EDDD217}"/>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a:extLst>
            <a:ext uri="{FF2B5EF4-FFF2-40B4-BE49-F238E27FC236}">
              <a16:creationId xmlns:a16="http://schemas.microsoft.com/office/drawing/2014/main" id="{A8EF4AB4-9412-486C-9400-35B4B2E18355}"/>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a:extLst>
            <a:ext uri="{FF2B5EF4-FFF2-40B4-BE49-F238E27FC236}">
              <a16:creationId xmlns:a16="http://schemas.microsoft.com/office/drawing/2014/main" id="{999E80C8-1C05-41D8-BB5F-E72A5DFDD6F6}"/>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a:extLst>
            <a:ext uri="{FF2B5EF4-FFF2-40B4-BE49-F238E27FC236}">
              <a16:creationId xmlns:a16="http://schemas.microsoft.com/office/drawing/2014/main" id="{24EF1AFF-8CE6-462B-AB22-DBFA0F77EF41}"/>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a:extLst>
            <a:ext uri="{FF2B5EF4-FFF2-40B4-BE49-F238E27FC236}">
              <a16:creationId xmlns:a16="http://schemas.microsoft.com/office/drawing/2014/main" id="{957623CA-B848-4FEE-9276-3E1C89F8AABB}"/>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CDC6B90-2ADF-475C-A407-6B0DAB64CCB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97D4EE6-FABF-4F78-AD8E-F972075744D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F0A320C-7402-47BA-ABA4-1F9E57AE8C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B821DFE-F7F2-4F02-9C17-E4934CA7673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1E72C49-7D61-4F98-B8F8-32301384A5A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36830</xdr:rowOff>
    </xdr:from>
    <xdr:to>
      <xdr:col>85</xdr:col>
      <xdr:colOff>177800</xdr:colOff>
      <xdr:row>79</xdr:row>
      <xdr:rowOff>138430</xdr:rowOff>
    </xdr:to>
    <xdr:sp macro="" textlink="">
      <xdr:nvSpPr>
        <xdr:cNvPr id="665" name="楕円 664">
          <a:extLst>
            <a:ext uri="{FF2B5EF4-FFF2-40B4-BE49-F238E27FC236}">
              <a16:creationId xmlns:a16="http://schemas.microsoft.com/office/drawing/2014/main" id="{408AEED5-BA1C-4D6B-8E9A-74595950C087}"/>
            </a:ext>
          </a:extLst>
        </xdr:cNvPr>
        <xdr:cNvSpPr/>
      </xdr:nvSpPr>
      <xdr:spPr>
        <a:xfrm>
          <a:off x="16268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59707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FCA7CFC9-4F05-4F99-B762-E746ECE0E71B}"/>
            </a:ext>
          </a:extLst>
        </xdr:cNvPr>
        <xdr:cNvSpPr txBox="1"/>
      </xdr:nvSpPr>
      <xdr:spPr>
        <a:xfrm>
          <a:off x="163576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168911</xdr:rowOff>
    </xdr:from>
    <xdr:to>
      <xdr:col>81</xdr:col>
      <xdr:colOff>101600</xdr:colOff>
      <xdr:row>79</xdr:row>
      <xdr:rowOff>99061</xdr:rowOff>
    </xdr:to>
    <xdr:sp macro="" textlink="">
      <xdr:nvSpPr>
        <xdr:cNvPr id="667" name="楕円 666">
          <a:extLst>
            <a:ext uri="{FF2B5EF4-FFF2-40B4-BE49-F238E27FC236}">
              <a16:creationId xmlns:a16="http://schemas.microsoft.com/office/drawing/2014/main" id="{74341162-A980-4F94-A3DF-38C390FAD22E}"/>
            </a:ext>
          </a:extLst>
        </xdr:cNvPr>
        <xdr:cNvSpPr/>
      </xdr:nvSpPr>
      <xdr:spPr>
        <a:xfrm>
          <a:off x="15430500" y="1354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48261</xdr:rowOff>
    </xdr:from>
    <xdr:to>
      <xdr:col>85</xdr:col>
      <xdr:colOff>127000</xdr:colOff>
      <xdr:row>79</xdr:row>
      <xdr:rowOff>87630</xdr:rowOff>
    </xdr:to>
    <xdr:cxnSp macro="">
      <xdr:nvCxnSpPr>
        <xdr:cNvPr id="668" name="直線コネクタ 667">
          <a:extLst>
            <a:ext uri="{FF2B5EF4-FFF2-40B4-BE49-F238E27FC236}">
              <a16:creationId xmlns:a16="http://schemas.microsoft.com/office/drawing/2014/main" id="{1D56EA34-20B3-4335-A1B7-E0ABDBD1E0EB}"/>
            </a:ext>
          </a:extLst>
        </xdr:cNvPr>
        <xdr:cNvCxnSpPr/>
      </xdr:nvCxnSpPr>
      <xdr:spPr>
        <a:xfrm>
          <a:off x="15481300" y="13592811"/>
          <a:ext cx="8382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137161</xdr:rowOff>
    </xdr:from>
    <xdr:to>
      <xdr:col>76</xdr:col>
      <xdr:colOff>165100</xdr:colOff>
      <xdr:row>79</xdr:row>
      <xdr:rowOff>67311</xdr:rowOff>
    </xdr:to>
    <xdr:sp macro="" textlink="">
      <xdr:nvSpPr>
        <xdr:cNvPr id="669" name="楕円 668">
          <a:extLst>
            <a:ext uri="{FF2B5EF4-FFF2-40B4-BE49-F238E27FC236}">
              <a16:creationId xmlns:a16="http://schemas.microsoft.com/office/drawing/2014/main" id="{5100160F-9EE5-4DFC-BA3F-A10E3FC9DA28}"/>
            </a:ext>
          </a:extLst>
        </xdr:cNvPr>
        <xdr:cNvSpPr/>
      </xdr:nvSpPr>
      <xdr:spPr>
        <a:xfrm>
          <a:off x="145415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16511</xdr:rowOff>
    </xdr:from>
    <xdr:to>
      <xdr:col>81</xdr:col>
      <xdr:colOff>50800</xdr:colOff>
      <xdr:row>79</xdr:row>
      <xdr:rowOff>48261</xdr:rowOff>
    </xdr:to>
    <xdr:cxnSp macro="">
      <xdr:nvCxnSpPr>
        <xdr:cNvPr id="670" name="直線コネクタ 669">
          <a:extLst>
            <a:ext uri="{FF2B5EF4-FFF2-40B4-BE49-F238E27FC236}">
              <a16:creationId xmlns:a16="http://schemas.microsoft.com/office/drawing/2014/main" id="{9EC261E9-4514-49DC-B766-FBB4F45580DE}"/>
            </a:ext>
          </a:extLst>
        </xdr:cNvPr>
        <xdr:cNvCxnSpPr/>
      </xdr:nvCxnSpPr>
      <xdr:spPr>
        <a:xfrm>
          <a:off x="14592300" y="13561061"/>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114300</xdr:rowOff>
    </xdr:from>
    <xdr:to>
      <xdr:col>72</xdr:col>
      <xdr:colOff>38100</xdr:colOff>
      <xdr:row>79</xdr:row>
      <xdr:rowOff>44450</xdr:rowOff>
    </xdr:to>
    <xdr:sp macro="" textlink="">
      <xdr:nvSpPr>
        <xdr:cNvPr id="671" name="楕円 670">
          <a:extLst>
            <a:ext uri="{FF2B5EF4-FFF2-40B4-BE49-F238E27FC236}">
              <a16:creationId xmlns:a16="http://schemas.microsoft.com/office/drawing/2014/main" id="{8E18773F-5500-45A4-8795-064B26ACD19E}"/>
            </a:ext>
          </a:extLst>
        </xdr:cNvPr>
        <xdr:cNvSpPr/>
      </xdr:nvSpPr>
      <xdr:spPr>
        <a:xfrm>
          <a:off x="13652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165100</xdr:rowOff>
    </xdr:from>
    <xdr:to>
      <xdr:col>76</xdr:col>
      <xdr:colOff>114300</xdr:colOff>
      <xdr:row>79</xdr:row>
      <xdr:rowOff>16511</xdr:rowOff>
    </xdr:to>
    <xdr:cxnSp macro="">
      <xdr:nvCxnSpPr>
        <xdr:cNvPr id="672" name="直線コネクタ 671">
          <a:extLst>
            <a:ext uri="{FF2B5EF4-FFF2-40B4-BE49-F238E27FC236}">
              <a16:creationId xmlns:a16="http://schemas.microsoft.com/office/drawing/2014/main" id="{5635E987-6DBE-4FA0-90B5-5F6F4350F27F}"/>
            </a:ext>
          </a:extLst>
        </xdr:cNvPr>
        <xdr:cNvCxnSpPr/>
      </xdr:nvCxnSpPr>
      <xdr:spPr>
        <a:xfrm>
          <a:off x="13703300" y="13538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87630</xdr:rowOff>
    </xdr:from>
    <xdr:to>
      <xdr:col>67</xdr:col>
      <xdr:colOff>101600</xdr:colOff>
      <xdr:row>79</xdr:row>
      <xdr:rowOff>17780</xdr:rowOff>
    </xdr:to>
    <xdr:sp macro="" textlink="">
      <xdr:nvSpPr>
        <xdr:cNvPr id="673" name="楕円 672">
          <a:extLst>
            <a:ext uri="{FF2B5EF4-FFF2-40B4-BE49-F238E27FC236}">
              <a16:creationId xmlns:a16="http://schemas.microsoft.com/office/drawing/2014/main" id="{5673138D-84F0-4DEC-9BE6-DBFF08216677}"/>
            </a:ext>
          </a:extLst>
        </xdr:cNvPr>
        <xdr:cNvSpPr/>
      </xdr:nvSpPr>
      <xdr:spPr>
        <a:xfrm>
          <a:off x="127635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138430</xdr:rowOff>
    </xdr:from>
    <xdr:to>
      <xdr:col>71</xdr:col>
      <xdr:colOff>177800</xdr:colOff>
      <xdr:row>78</xdr:row>
      <xdr:rowOff>165100</xdr:rowOff>
    </xdr:to>
    <xdr:cxnSp macro="">
      <xdr:nvCxnSpPr>
        <xdr:cNvPr id="674" name="直線コネクタ 673">
          <a:extLst>
            <a:ext uri="{FF2B5EF4-FFF2-40B4-BE49-F238E27FC236}">
              <a16:creationId xmlns:a16="http://schemas.microsoft.com/office/drawing/2014/main" id="{7017570B-31D9-41F2-974A-EB6D5B1EE11A}"/>
            </a:ext>
          </a:extLst>
        </xdr:cNvPr>
        <xdr:cNvCxnSpPr/>
      </xdr:nvCxnSpPr>
      <xdr:spPr>
        <a:xfrm>
          <a:off x="12814300" y="13511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5" name="n_1aveValue【消防施設】&#10;有形固定資産減価償却率">
          <a:extLst>
            <a:ext uri="{FF2B5EF4-FFF2-40B4-BE49-F238E27FC236}">
              <a16:creationId xmlns:a16="http://schemas.microsoft.com/office/drawing/2014/main" id="{68B0ECC3-599A-4E42-ACF0-C3BB6D796BC2}"/>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76" name="n_2aveValue【消防施設】&#10;有形固定資産減価償却率">
          <a:extLst>
            <a:ext uri="{FF2B5EF4-FFF2-40B4-BE49-F238E27FC236}">
              <a16:creationId xmlns:a16="http://schemas.microsoft.com/office/drawing/2014/main" id="{1CB30EA5-43AD-4A3B-8171-C488ACA9D135}"/>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77" name="n_3aveValue【消防施設】&#10;有形固定資産減価償却率">
          <a:extLst>
            <a:ext uri="{FF2B5EF4-FFF2-40B4-BE49-F238E27FC236}">
              <a16:creationId xmlns:a16="http://schemas.microsoft.com/office/drawing/2014/main" id="{7964ECF5-F1FE-481F-B92A-AE22A61C7734}"/>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78" name="n_4aveValue【消防施設】&#10;有形固定資産減価償却率">
          <a:extLst>
            <a:ext uri="{FF2B5EF4-FFF2-40B4-BE49-F238E27FC236}">
              <a16:creationId xmlns:a16="http://schemas.microsoft.com/office/drawing/2014/main" id="{D76B8975-C971-4D0C-B2AC-404B9FE90E6A}"/>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115588</xdr:rowOff>
    </xdr:from>
    <xdr:ext cx="405111" cy="259045"/>
    <xdr:sp macro="" textlink="">
      <xdr:nvSpPr>
        <xdr:cNvPr id="679" name="n_1mainValue【消防施設】&#10;有形固定資産減価償却率">
          <a:extLst>
            <a:ext uri="{FF2B5EF4-FFF2-40B4-BE49-F238E27FC236}">
              <a16:creationId xmlns:a16="http://schemas.microsoft.com/office/drawing/2014/main" id="{4FDEDC06-55A1-4048-8ADB-1536CC243C75}"/>
            </a:ext>
          </a:extLst>
        </xdr:cNvPr>
        <xdr:cNvSpPr txBox="1"/>
      </xdr:nvSpPr>
      <xdr:spPr>
        <a:xfrm>
          <a:off x="15266044"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83838</xdr:rowOff>
    </xdr:from>
    <xdr:ext cx="405111" cy="259045"/>
    <xdr:sp macro="" textlink="">
      <xdr:nvSpPr>
        <xdr:cNvPr id="680" name="n_2mainValue【消防施設】&#10;有形固定資産減価償却率">
          <a:extLst>
            <a:ext uri="{FF2B5EF4-FFF2-40B4-BE49-F238E27FC236}">
              <a16:creationId xmlns:a16="http://schemas.microsoft.com/office/drawing/2014/main" id="{C9118C52-40B7-4329-BB41-11B26E2FC6B4}"/>
            </a:ext>
          </a:extLst>
        </xdr:cNvPr>
        <xdr:cNvSpPr txBox="1"/>
      </xdr:nvSpPr>
      <xdr:spPr>
        <a:xfrm>
          <a:off x="1438974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60977</xdr:rowOff>
    </xdr:from>
    <xdr:ext cx="405111" cy="259045"/>
    <xdr:sp macro="" textlink="">
      <xdr:nvSpPr>
        <xdr:cNvPr id="681" name="n_3mainValue【消防施設】&#10;有形固定資産減価償却率">
          <a:extLst>
            <a:ext uri="{FF2B5EF4-FFF2-40B4-BE49-F238E27FC236}">
              <a16:creationId xmlns:a16="http://schemas.microsoft.com/office/drawing/2014/main" id="{6C1CC7F0-398D-4164-918A-E5A9A5EA64B6}"/>
            </a:ext>
          </a:extLst>
        </xdr:cNvPr>
        <xdr:cNvSpPr txBox="1"/>
      </xdr:nvSpPr>
      <xdr:spPr>
        <a:xfrm>
          <a:off x="135007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34307</xdr:rowOff>
    </xdr:from>
    <xdr:ext cx="405111" cy="259045"/>
    <xdr:sp macro="" textlink="">
      <xdr:nvSpPr>
        <xdr:cNvPr id="682" name="n_4mainValue【消防施設】&#10;有形固定資産減価償却率">
          <a:extLst>
            <a:ext uri="{FF2B5EF4-FFF2-40B4-BE49-F238E27FC236}">
              <a16:creationId xmlns:a16="http://schemas.microsoft.com/office/drawing/2014/main" id="{1CDF04F8-69BE-4E6E-BC92-3BA2F1B72F38}"/>
            </a:ext>
          </a:extLst>
        </xdr:cNvPr>
        <xdr:cNvSpPr txBox="1"/>
      </xdr:nvSpPr>
      <xdr:spPr>
        <a:xfrm>
          <a:off x="12611744"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6AE64EC-DA19-458C-85DA-CC3F7A2C262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FBE83B6B-3BBA-41EE-8A4C-7FBE30D5E7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9AFA8620-D631-44AD-99A4-D69E9E2898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446CF20-1752-458A-A174-A9D751FFCA6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7AE437DA-1506-49EA-8BCD-7B41CA8739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35774B16-F6D4-4364-B770-E13B203095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580D4415-EF34-4F2B-AC55-E4A7A32426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BC527C5B-1663-4C00-BF0F-4F36FC1DF35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BE64EFFA-0CE9-4642-A3F5-099F4C92CE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A1445A5-6013-4A88-9030-A691E2BA0C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D2937CFC-37B6-44F4-A468-18FB0B13BF1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9FF31E0B-6B4A-4338-8507-9A0E67FB8DE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23166E9D-4FCF-46C2-862F-4566DD458D7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a:extLst>
            <a:ext uri="{FF2B5EF4-FFF2-40B4-BE49-F238E27FC236}">
              <a16:creationId xmlns:a16="http://schemas.microsoft.com/office/drawing/2014/main" id="{35A4A08D-5A56-4DB5-90AC-847AB8A0F6EA}"/>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48147A43-E480-4062-B2AB-2537D27736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a:extLst>
            <a:ext uri="{FF2B5EF4-FFF2-40B4-BE49-F238E27FC236}">
              <a16:creationId xmlns:a16="http://schemas.microsoft.com/office/drawing/2014/main" id="{04BF30D6-7D7D-4B7D-93E1-F4B8E1CD939B}"/>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2A35FD2C-7437-455F-AACA-8D97750E747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a:extLst>
            <a:ext uri="{FF2B5EF4-FFF2-40B4-BE49-F238E27FC236}">
              <a16:creationId xmlns:a16="http://schemas.microsoft.com/office/drawing/2014/main" id="{0F688F6F-1297-4E7E-99BF-2D3EFF3C5D93}"/>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50996390-0DC7-4655-AFDD-0E1C3900345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a:extLst>
            <a:ext uri="{FF2B5EF4-FFF2-40B4-BE49-F238E27FC236}">
              <a16:creationId xmlns:a16="http://schemas.microsoft.com/office/drawing/2014/main" id="{C8710EF0-B3C9-4E9A-8D4A-2B84BB8E55BE}"/>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60BBE91C-3B59-43DA-B774-014E62FCDC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a:extLst>
            <a:ext uri="{FF2B5EF4-FFF2-40B4-BE49-F238E27FC236}">
              <a16:creationId xmlns:a16="http://schemas.microsoft.com/office/drawing/2014/main" id="{7BE84B1C-FC8C-4B33-BD57-5512F233167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9FCD262D-E718-451F-BD84-3F177046EE6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a:extLst>
            <a:ext uri="{FF2B5EF4-FFF2-40B4-BE49-F238E27FC236}">
              <a16:creationId xmlns:a16="http://schemas.microsoft.com/office/drawing/2014/main" id="{05B638B3-520D-41EC-8DCE-5DE4061353C7}"/>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a:extLst>
            <a:ext uri="{FF2B5EF4-FFF2-40B4-BE49-F238E27FC236}">
              <a16:creationId xmlns:a16="http://schemas.microsoft.com/office/drawing/2014/main" id="{B154476C-0565-4C51-9911-1439850379EF}"/>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a:extLst>
            <a:ext uri="{FF2B5EF4-FFF2-40B4-BE49-F238E27FC236}">
              <a16:creationId xmlns:a16="http://schemas.microsoft.com/office/drawing/2014/main" id="{46735EEA-6E7C-451E-98B9-E52F48C18406}"/>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a:extLst>
            <a:ext uri="{FF2B5EF4-FFF2-40B4-BE49-F238E27FC236}">
              <a16:creationId xmlns:a16="http://schemas.microsoft.com/office/drawing/2014/main" id="{FF2A34C8-C5AE-4FBF-B02E-DCB3C11CDF04}"/>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a:extLst>
            <a:ext uri="{FF2B5EF4-FFF2-40B4-BE49-F238E27FC236}">
              <a16:creationId xmlns:a16="http://schemas.microsoft.com/office/drawing/2014/main" id="{EB9824E5-0971-4CE6-9B18-3B97A3989E12}"/>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a:extLst>
            <a:ext uri="{FF2B5EF4-FFF2-40B4-BE49-F238E27FC236}">
              <a16:creationId xmlns:a16="http://schemas.microsoft.com/office/drawing/2014/main" id="{FC48955D-30F1-4C31-B5EA-53C03A0E1CB5}"/>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a:extLst>
            <a:ext uri="{FF2B5EF4-FFF2-40B4-BE49-F238E27FC236}">
              <a16:creationId xmlns:a16="http://schemas.microsoft.com/office/drawing/2014/main" id="{4EBAE849-EF14-4E8C-8153-50A568BCE56F}"/>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a:extLst>
            <a:ext uri="{FF2B5EF4-FFF2-40B4-BE49-F238E27FC236}">
              <a16:creationId xmlns:a16="http://schemas.microsoft.com/office/drawing/2014/main" id="{D2190503-F556-4EFA-8D28-DE988A86DEE3}"/>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a:extLst>
            <a:ext uri="{FF2B5EF4-FFF2-40B4-BE49-F238E27FC236}">
              <a16:creationId xmlns:a16="http://schemas.microsoft.com/office/drawing/2014/main" id="{A3447D87-C36B-4ACF-98CE-57D303406F55}"/>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a:extLst>
            <a:ext uri="{FF2B5EF4-FFF2-40B4-BE49-F238E27FC236}">
              <a16:creationId xmlns:a16="http://schemas.microsoft.com/office/drawing/2014/main" id="{D6514FC3-54CF-4C55-B7DE-953D6EF4DAE8}"/>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a:extLst>
            <a:ext uri="{FF2B5EF4-FFF2-40B4-BE49-F238E27FC236}">
              <a16:creationId xmlns:a16="http://schemas.microsoft.com/office/drawing/2014/main" id="{A4F039A7-4D1D-45A0-B054-14FF146AA841}"/>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E82C352-CF2A-45B0-AE70-D7EEB4CB9E7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A2542C3-EE7E-462E-95DF-0E5A41016E9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65CC316-E867-47F1-9EA1-EFDDB7FF1F2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44A05708-1E66-4658-AD74-348E0A1931D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29BE70E-A298-48C0-81D5-6EE3FB2CD55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63191</xdr:rowOff>
    </xdr:from>
    <xdr:to>
      <xdr:col>116</xdr:col>
      <xdr:colOff>114300</xdr:colOff>
      <xdr:row>86</xdr:row>
      <xdr:rowOff>164791</xdr:rowOff>
    </xdr:to>
    <xdr:sp macro="" textlink="">
      <xdr:nvSpPr>
        <xdr:cNvPr id="722" name="楕円 721">
          <a:extLst>
            <a:ext uri="{FF2B5EF4-FFF2-40B4-BE49-F238E27FC236}">
              <a16:creationId xmlns:a16="http://schemas.microsoft.com/office/drawing/2014/main" id="{5CD0F12A-0983-4F88-8782-7499FD89209B}"/>
            </a:ext>
          </a:extLst>
        </xdr:cNvPr>
        <xdr:cNvSpPr/>
      </xdr:nvSpPr>
      <xdr:spPr>
        <a:xfrm>
          <a:off x="22110700" y="1480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23" name="【消防施設】&#10;一人当たり面積該当値テキスト">
          <a:extLst>
            <a:ext uri="{FF2B5EF4-FFF2-40B4-BE49-F238E27FC236}">
              <a16:creationId xmlns:a16="http://schemas.microsoft.com/office/drawing/2014/main" id="{56341FDA-A908-4DF4-89FA-C5CC65633521}"/>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63199</xdr:rowOff>
    </xdr:from>
    <xdr:to>
      <xdr:col>112</xdr:col>
      <xdr:colOff>38100</xdr:colOff>
      <xdr:row>86</xdr:row>
      <xdr:rowOff>164799</xdr:rowOff>
    </xdr:to>
    <xdr:sp macro="" textlink="">
      <xdr:nvSpPr>
        <xdr:cNvPr id="724" name="楕円 723">
          <a:extLst>
            <a:ext uri="{FF2B5EF4-FFF2-40B4-BE49-F238E27FC236}">
              <a16:creationId xmlns:a16="http://schemas.microsoft.com/office/drawing/2014/main" id="{857CDD60-12AE-4808-BB94-E4E82A19F488}"/>
            </a:ext>
          </a:extLst>
        </xdr:cNvPr>
        <xdr:cNvSpPr/>
      </xdr:nvSpPr>
      <xdr:spPr>
        <a:xfrm>
          <a:off x="21272500" y="1480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113991</xdr:rowOff>
    </xdr:from>
    <xdr:to>
      <xdr:col>116</xdr:col>
      <xdr:colOff>63500</xdr:colOff>
      <xdr:row>86</xdr:row>
      <xdr:rowOff>113999</xdr:rowOff>
    </xdr:to>
    <xdr:cxnSp macro="">
      <xdr:nvCxnSpPr>
        <xdr:cNvPr id="725" name="直線コネクタ 724">
          <a:extLst>
            <a:ext uri="{FF2B5EF4-FFF2-40B4-BE49-F238E27FC236}">
              <a16:creationId xmlns:a16="http://schemas.microsoft.com/office/drawing/2014/main" id="{1642EB31-1E29-49B9-936E-A9C09F44CE9A}"/>
            </a:ext>
          </a:extLst>
        </xdr:cNvPr>
        <xdr:cNvCxnSpPr/>
      </xdr:nvCxnSpPr>
      <xdr:spPr>
        <a:xfrm flipV="1">
          <a:off x="21323300" y="14858691"/>
          <a:ext cx="8382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63210</xdr:rowOff>
    </xdr:from>
    <xdr:to>
      <xdr:col>107</xdr:col>
      <xdr:colOff>101600</xdr:colOff>
      <xdr:row>86</xdr:row>
      <xdr:rowOff>164810</xdr:rowOff>
    </xdr:to>
    <xdr:sp macro="" textlink="">
      <xdr:nvSpPr>
        <xdr:cNvPr id="726" name="楕円 725">
          <a:extLst>
            <a:ext uri="{FF2B5EF4-FFF2-40B4-BE49-F238E27FC236}">
              <a16:creationId xmlns:a16="http://schemas.microsoft.com/office/drawing/2014/main" id="{2733F520-E15A-4C65-9C49-A0E608E20367}"/>
            </a:ext>
          </a:extLst>
        </xdr:cNvPr>
        <xdr:cNvSpPr/>
      </xdr:nvSpPr>
      <xdr:spPr>
        <a:xfrm>
          <a:off x="20383500" y="148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113999</xdr:rowOff>
    </xdr:from>
    <xdr:to>
      <xdr:col>111</xdr:col>
      <xdr:colOff>177800</xdr:colOff>
      <xdr:row>86</xdr:row>
      <xdr:rowOff>114010</xdr:rowOff>
    </xdr:to>
    <xdr:cxnSp macro="">
      <xdr:nvCxnSpPr>
        <xdr:cNvPr id="727" name="直線コネクタ 726">
          <a:extLst>
            <a:ext uri="{FF2B5EF4-FFF2-40B4-BE49-F238E27FC236}">
              <a16:creationId xmlns:a16="http://schemas.microsoft.com/office/drawing/2014/main" id="{8BC4C32B-33E9-4CFB-9434-12A3C5FDB59D}"/>
            </a:ext>
          </a:extLst>
        </xdr:cNvPr>
        <xdr:cNvCxnSpPr/>
      </xdr:nvCxnSpPr>
      <xdr:spPr>
        <a:xfrm flipV="1">
          <a:off x="20434300" y="14858699"/>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63210</xdr:rowOff>
    </xdr:from>
    <xdr:to>
      <xdr:col>102</xdr:col>
      <xdr:colOff>165100</xdr:colOff>
      <xdr:row>86</xdr:row>
      <xdr:rowOff>164810</xdr:rowOff>
    </xdr:to>
    <xdr:sp macro="" textlink="">
      <xdr:nvSpPr>
        <xdr:cNvPr id="728" name="楕円 727">
          <a:extLst>
            <a:ext uri="{FF2B5EF4-FFF2-40B4-BE49-F238E27FC236}">
              <a16:creationId xmlns:a16="http://schemas.microsoft.com/office/drawing/2014/main" id="{35073139-6F83-40F4-9E25-F92E39B9C2EE}"/>
            </a:ext>
          </a:extLst>
        </xdr:cNvPr>
        <xdr:cNvSpPr/>
      </xdr:nvSpPr>
      <xdr:spPr>
        <a:xfrm>
          <a:off x="19494500" y="1480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114010</xdr:rowOff>
    </xdr:from>
    <xdr:to>
      <xdr:col>107</xdr:col>
      <xdr:colOff>50800</xdr:colOff>
      <xdr:row>86</xdr:row>
      <xdr:rowOff>114010</xdr:rowOff>
    </xdr:to>
    <xdr:cxnSp macro="">
      <xdr:nvCxnSpPr>
        <xdr:cNvPr id="729" name="直線コネクタ 728">
          <a:extLst>
            <a:ext uri="{FF2B5EF4-FFF2-40B4-BE49-F238E27FC236}">
              <a16:creationId xmlns:a16="http://schemas.microsoft.com/office/drawing/2014/main" id="{5BB81192-EFE7-4F07-A854-16E625D458C6}"/>
            </a:ext>
          </a:extLst>
        </xdr:cNvPr>
        <xdr:cNvCxnSpPr/>
      </xdr:nvCxnSpPr>
      <xdr:spPr>
        <a:xfrm>
          <a:off x="19545300" y="14858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63215</xdr:rowOff>
    </xdr:from>
    <xdr:to>
      <xdr:col>98</xdr:col>
      <xdr:colOff>38100</xdr:colOff>
      <xdr:row>86</xdr:row>
      <xdr:rowOff>164815</xdr:rowOff>
    </xdr:to>
    <xdr:sp macro="" textlink="">
      <xdr:nvSpPr>
        <xdr:cNvPr id="730" name="楕円 729">
          <a:extLst>
            <a:ext uri="{FF2B5EF4-FFF2-40B4-BE49-F238E27FC236}">
              <a16:creationId xmlns:a16="http://schemas.microsoft.com/office/drawing/2014/main" id="{E09D10EB-73AE-41AE-B362-DDD3C965369C}"/>
            </a:ext>
          </a:extLst>
        </xdr:cNvPr>
        <xdr:cNvSpPr/>
      </xdr:nvSpPr>
      <xdr:spPr>
        <a:xfrm>
          <a:off x="18605500" y="1480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114010</xdr:rowOff>
    </xdr:from>
    <xdr:to>
      <xdr:col>102</xdr:col>
      <xdr:colOff>114300</xdr:colOff>
      <xdr:row>86</xdr:row>
      <xdr:rowOff>114015</xdr:rowOff>
    </xdr:to>
    <xdr:cxnSp macro="">
      <xdr:nvCxnSpPr>
        <xdr:cNvPr id="731" name="直線コネクタ 730">
          <a:extLst>
            <a:ext uri="{FF2B5EF4-FFF2-40B4-BE49-F238E27FC236}">
              <a16:creationId xmlns:a16="http://schemas.microsoft.com/office/drawing/2014/main" id="{72452073-C77E-4CF9-B00D-CFBCBCAEDC3A}"/>
            </a:ext>
          </a:extLst>
        </xdr:cNvPr>
        <xdr:cNvCxnSpPr/>
      </xdr:nvCxnSpPr>
      <xdr:spPr>
        <a:xfrm flipV="1">
          <a:off x="18656300" y="14858710"/>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732" name="n_1aveValue【消防施設】&#10;一人当たり面積">
          <a:extLst>
            <a:ext uri="{FF2B5EF4-FFF2-40B4-BE49-F238E27FC236}">
              <a16:creationId xmlns:a16="http://schemas.microsoft.com/office/drawing/2014/main" id="{817A8D6F-3A84-490D-87C8-96111AB164B7}"/>
            </a:ext>
          </a:extLst>
        </xdr:cNvPr>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33" name="n_2aveValue【消防施設】&#10;一人当たり面積">
          <a:extLst>
            <a:ext uri="{FF2B5EF4-FFF2-40B4-BE49-F238E27FC236}">
              <a16:creationId xmlns:a16="http://schemas.microsoft.com/office/drawing/2014/main" id="{3B67FF86-9DDC-4B3E-BE50-A89CC55F9F61}"/>
            </a:ext>
          </a:extLst>
        </xdr:cNvPr>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34" name="n_3aveValue【消防施設】&#10;一人当たり面積">
          <a:extLst>
            <a:ext uri="{FF2B5EF4-FFF2-40B4-BE49-F238E27FC236}">
              <a16:creationId xmlns:a16="http://schemas.microsoft.com/office/drawing/2014/main" id="{0EB050CA-8DBB-4796-95A2-C736E6143D18}"/>
            </a:ext>
          </a:extLst>
        </xdr:cNvPr>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35" name="n_4aveValue【消防施設】&#10;一人当たり面積">
          <a:extLst>
            <a:ext uri="{FF2B5EF4-FFF2-40B4-BE49-F238E27FC236}">
              <a16:creationId xmlns:a16="http://schemas.microsoft.com/office/drawing/2014/main" id="{A6E56C75-E112-4252-85BA-3A5CC6EC7E69}"/>
            </a:ext>
          </a:extLst>
        </xdr:cNvPr>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155926</xdr:rowOff>
    </xdr:from>
    <xdr:ext cx="469744" cy="259045"/>
    <xdr:sp macro="" textlink="">
      <xdr:nvSpPr>
        <xdr:cNvPr id="736" name="n_1mainValue【消防施設】&#10;一人当たり面積">
          <a:extLst>
            <a:ext uri="{FF2B5EF4-FFF2-40B4-BE49-F238E27FC236}">
              <a16:creationId xmlns:a16="http://schemas.microsoft.com/office/drawing/2014/main" id="{83128C59-B631-44E3-AD6E-ACCD24015CBA}"/>
            </a:ext>
          </a:extLst>
        </xdr:cNvPr>
        <xdr:cNvSpPr txBox="1"/>
      </xdr:nvSpPr>
      <xdr:spPr>
        <a:xfrm>
          <a:off x="21075727" y="149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155937</xdr:rowOff>
    </xdr:from>
    <xdr:ext cx="469744" cy="259045"/>
    <xdr:sp macro="" textlink="">
      <xdr:nvSpPr>
        <xdr:cNvPr id="737" name="n_2mainValue【消防施設】&#10;一人当たり面積">
          <a:extLst>
            <a:ext uri="{FF2B5EF4-FFF2-40B4-BE49-F238E27FC236}">
              <a16:creationId xmlns:a16="http://schemas.microsoft.com/office/drawing/2014/main" id="{BC157AC4-23D0-4B2E-9E27-9B3820721341}"/>
            </a:ext>
          </a:extLst>
        </xdr:cNvPr>
        <xdr:cNvSpPr txBox="1"/>
      </xdr:nvSpPr>
      <xdr:spPr>
        <a:xfrm>
          <a:off x="20199427" y="1490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155937</xdr:rowOff>
    </xdr:from>
    <xdr:ext cx="469744" cy="259045"/>
    <xdr:sp macro="" textlink="">
      <xdr:nvSpPr>
        <xdr:cNvPr id="738" name="n_3mainValue【消防施設】&#10;一人当たり面積">
          <a:extLst>
            <a:ext uri="{FF2B5EF4-FFF2-40B4-BE49-F238E27FC236}">
              <a16:creationId xmlns:a16="http://schemas.microsoft.com/office/drawing/2014/main" id="{95E4806B-0C81-4ACD-8255-20B14901E69D}"/>
            </a:ext>
          </a:extLst>
        </xdr:cNvPr>
        <xdr:cNvSpPr txBox="1"/>
      </xdr:nvSpPr>
      <xdr:spPr>
        <a:xfrm>
          <a:off x="19310427" y="1490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155942</xdr:rowOff>
    </xdr:from>
    <xdr:ext cx="469744" cy="259045"/>
    <xdr:sp macro="" textlink="">
      <xdr:nvSpPr>
        <xdr:cNvPr id="739" name="n_4mainValue【消防施設】&#10;一人当たり面積">
          <a:extLst>
            <a:ext uri="{FF2B5EF4-FFF2-40B4-BE49-F238E27FC236}">
              <a16:creationId xmlns:a16="http://schemas.microsoft.com/office/drawing/2014/main" id="{6564AC56-FFA6-4BA7-B5F7-50655ED2DF63}"/>
            </a:ext>
          </a:extLst>
        </xdr:cNvPr>
        <xdr:cNvSpPr txBox="1"/>
      </xdr:nvSpPr>
      <xdr:spPr>
        <a:xfrm>
          <a:off x="18421427" y="1490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73525A6A-1DC7-46AE-863D-2D26B891C39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9A8028BC-6CAF-427E-A107-80AB798032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68DB8D7F-028F-4DB2-A4CF-4FE1AB1650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E08F406F-C73C-48A0-88D1-744E3BBB467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C082AF5F-2820-4C0E-A8CA-348CCC4573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5FC6FFF-CC10-4232-B32A-1FF89106B7F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AF3D32D8-97ED-47C2-BAEE-D103A017744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8A051CC-0D0A-4074-8C29-7518F357736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E288744-FA5A-4328-84A9-5B80022BDA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6A6A3A51-BE67-4877-A87F-0301C62E1CD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D94B79F5-D765-47AC-A9E8-80FFA6EA76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AF594E8F-106A-4C04-8798-AF7245BCA79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B73A284E-16FC-4CB6-9F38-5F53150A6FF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6694D875-C1D4-4545-9A6C-FC6DC522FA7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FF1E3A3C-CB26-4D61-A665-3F2DA5D3BC1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86037ED8-3FC8-49D6-8A58-6CABC2134F1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F5D6A0EB-945D-429F-9F68-32D5758FFD1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E39513B-BAA0-401A-BFF7-B86D6EED25B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6EE076EE-359F-47E0-8CDB-E8859C1BC36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CADA1CBA-195F-4587-986F-CD68A385AC1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F5045DB-E5B4-42CB-864E-F836D57690B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712ED0B3-5045-4C4B-A191-46F2A808BE9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6562AB33-0EB2-434D-B948-A8A747B8318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6CB8CDD1-A9FE-4B57-AFA8-CD64B0E3BD7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4948AB84-D3F3-49AB-8105-BDBC5B77F27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F535709F-79BC-41DA-AE31-7674E61C39B3}"/>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1D4D33A4-E406-441A-8109-81044E938EE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2F9FF8BB-17F5-4F64-A0D8-C402625E5F4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a:extLst>
            <a:ext uri="{FF2B5EF4-FFF2-40B4-BE49-F238E27FC236}">
              <a16:creationId xmlns:a16="http://schemas.microsoft.com/office/drawing/2014/main" id="{35A59954-B47A-4C10-BC6D-870C8A8052AA}"/>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a:extLst>
            <a:ext uri="{FF2B5EF4-FFF2-40B4-BE49-F238E27FC236}">
              <a16:creationId xmlns:a16="http://schemas.microsoft.com/office/drawing/2014/main" id="{93BCC40E-F7DC-4803-B9E1-D43ED863D60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70" name="【庁舎】&#10;有形固定資産減価償却率平均値テキスト">
          <a:extLst>
            <a:ext uri="{FF2B5EF4-FFF2-40B4-BE49-F238E27FC236}">
              <a16:creationId xmlns:a16="http://schemas.microsoft.com/office/drawing/2014/main" id="{0EE5C91E-A977-4C4B-8917-8D9C80AFF874}"/>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a:extLst>
            <a:ext uri="{FF2B5EF4-FFF2-40B4-BE49-F238E27FC236}">
              <a16:creationId xmlns:a16="http://schemas.microsoft.com/office/drawing/2014/main" id="{6DB5E9C5-37DF-4CE9-89C2-69635E28A63E}"/>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a:extLst>
            <a:ext uri="{FF2B5EF4-FFF2-40B4-BE49-F238E27FC236}">
              <a16:creationId xmlns:a16="http://schemas.microsoft.com/office/drawing/2014/main" id="{14A99072-0471-460B-870B-EC6E193C0734}"/>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a:extLst>
            <a:ext uri="{FF2B5EF4-FFF2-40B4-BE49-F238E27FC236}">
              <a16:creationId xmlns:a16="http://schemas.microsoft.com/office/drawing/2014/main" id="{2A71EAA6-6559-4C0D-89A9-0282679C3F33}"/>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a:extLst>
            <a:ext uri="{FF2B5EF4-FFF2-40B4-BE49-F238E27FC236}">
              <a16:creationId xmlns:a16="http://schemas.microsoft.com/office/drawing/2014/main" id="{07C786AD-70D0-4558-A239-33CDD340AADF}"/>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a:extLst>
            <a:ext uri="{FF2B5EF4-FFF2-40B4-BE49-F238E27FC236}">
              <a16:creationId xmlns:a16="http://schemas.microsoft.com/office/drawing/2014/main" id="{55B7185C-8522-4513-BBAA-421D8B83141E}"/>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2421E34-FE96-4798-9D83-B81D1B6DDD6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A3F317A-AEA7-45E1-AF52-9E2A6DA753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715913C-9D0B-4E17-99F1-6A5BE6D543C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C3E6FF9-70C1-40D1-BF4B-96A7AB8538E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9BC96A84-EB67-40D5-8FC5-942AAF3FAD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17236</xdr:rowOff>
    </xdr:from>
    <xdr:to>
      <xdr:col>85</xdr:col>
      <xdr:colOff>177800</xdr:colOff>
      <xdr:row>105</xdr:row>
      <xdr:rowOff>118836</xdr:rowOff>
    </xdr:to>
    <xdr:sp macro="" textlink="">
      <xdr:nvSpPr>
        <xdr:cNvPr id="781" name="楕円 780">
          <a:extLst>
            <a:ext uri="{FF2B5EF4-FFF2-40B4-BE49-F238E27FC236}">
              <a16:creationId xmlns:a16="http://schemas.microsoft.com/office/drawing/2014/main" id="{886798F3-A1FF-48B2-8736-0E9319B6C308}"/>
            </a:ext>
          </a:extLst>
        </xdr:cNvPr>
        <xdr:cNvSpPr/>
      </xdr:nvSpPr>
      <xdr:spPr>
        <a:xfrm>
          <a:off x="162687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167113</xdr:rowOff>
    </xdr:from>
    <xdr:ext cx="405111" cy="259045"/>
    <xdr:sp macro="" textlink="">
      <xdr:nvSpPr>
        <xdr:cNvPr id="782" name="【庁舎】&#10;有形固定資産減価償却率該当値テキスト">
          <a:extLst>
            <a:ext uri="{FF2B5EF4-FFF2-40B4-BE49-F238E27FC236}">
              <a16:creationId xmlns:a16="http://schemas.microsoft.com/office/drawing/2014/main" id="{AD7D735E-2C3C-4D79-97F6-9D11405930D8}"/>
            </a:ext>
          </a:extLst>
        </xdr:cNvPr>
        <xdr:cNvSpPr txBox="1"/>
      </xdr:nvSpPr>
      <xdr:spPr>
        <a:xfrm>
          <a:off x="16357600"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147864</xdr:rowOff>
    </xdr:from>
    <xdr:to>
      <xdr:col>81</xdr:col>
      <xdr:colOff>101600</xdr:colOff>
      <xdr:row>105</xdr:row>
      <xdr:rowOff>78014</xdr:rowOff>
    </xdr:to>
    <xdr:sp macro="" textlink="">
      <xdr:nvSpPr>
        <xdr:cNvPr id="783" name="楕円 782">
          <a:extLst>
            <a:ext uri="{FF2B5EF4-FFF2-40B4-BE49-F238E27FC236}">
              <a16:creationId xmlns:a16="http://schemas.microsoft.com/office/drawing/2014/main" id="{29613AE4-6727-483E-B4C5-18354F1D1211}"/>
            </a:ext>
          </a:extLst>
        </xdr:cNvPr>
        <xdr:cNvSpPr/>
      </xdr:nvSpPr>
      <xdr:spPr>
        <a:xfrm>
          <a:off x="15430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27214</xdr:rowOff>
    </xdr:from>
    <xdr:to>
      <xdr:col>85</xdr:col>
      <xdr:colOff>127000</xdr:colOff>
      <xdr:row>105</xdr:row>
      <xdr:rowOff>68036</xdr:rowOff>
    </xdr:to>
    <xdr:cxnSp macro="">
      <xdr:nvCxnSpPr>
        <xdr:cNvPr id="784" name="直線コネクタ 783">
          <a:extLst>
            <a:ext uri="{FF2B5EF4-FFF2-40B4-BE49-F238E27FC236}">
              <a16:creationId xmlns:a16="http://schemas.microsoft.com/office/drawing/2014/main" id="{7EB5912C-0930-415F-9A75-97B64768D72B}"/>
            </a:ext>
          </a:extLst>
        </xdr:cNvPr>
        <xdr:cNvCxnSpPr/>
      </xdr:nvCxnSpPr>
      <xdr:spPr>
        <a:xfrm>
          <a:off x="15481300" y="1802946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785" name="楕円 784">
          <a:extLst>
            <a:ext uri="{FF2B5EF4-FFF2-40B4-BE49-F238E27FC236}">
              <a16:creationId xmlns:a16="http://schemas.microsoft.com/office/drawing/2014/main" id="{ACC49858-6A91-4E01-A5A5-82D0927502C9}"/>
            </a:ext>
          </a:extLst>
        </xdr:cNvPr>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27214</xdr:rowOff>
    </xdr:from>
    <xdr:to>
      <xdr:col>81</xdr:col>
      <xdr:colOff>50800</xdr:colOff>
      <xdr:row>106</xdr:row>
      <xdr:rowOff>136616</xdr:rowOff>
    </xdr:to>
    <xdr:cxnSp macro="">
      <xdr:nvCxnSpPr>
        <xdr:cNvPr id="786" name="直線コネクタ 785">
          <a:extLst>
            <a:ext uri="{FF2B5EF4-FFF2-40B4-BE49-F238E27FC236}">
              <a16:creationId xmlns:a16="http://schemas.microsoft.com/office/drawing/2014/main" id="{29CA3251-51E9-4FDB-817E-076A77BE00E6}"/>
            </a:ext>
          </a:extLst>
        </xdr:cNvPr>
        <xdr:cNvCxnSpPr/>
      </xdr:nvCxnSpPr>
      <xdr:spPr>
        <a:xfrm flipV="1">
          <a:off x="14592300" y="18029464"/>
          <a:ext cx="8890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787" name="楕円 786">
          <a:extLst>
            <a:ext uri="{FF2B5EF4-FFF2-40B4-BE49-F238E27FC236}">
              <a16:creationId xmlns:a16="http://schemas.microsoft.com/office/drawing/2014/main" id="{2460656C-26C0-4F78-A1CE-138B910C8F0A}"/>
            </a:ext>
          </a:extLst>
        </xdr:cNvPr>
        <xdr:cNvSpPr/>
      </xdr:nvSpPr>
      <xdr:spPr>
        <a:xfrm>
          <a:off x="1365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106</xdr:row>
      <xdr:rowOff>136616</xdr:rowOff>
    </xdr:to>
    <xdr:cxnSp macro="">
      <xdr:nvCxnSpPr>
        <xdr:cNvPr id="788" name="直線コネクタ 787">
          <a:extLst>
            <a:ext uri="{FF2B5EF4-FFF2-40B4-BE49-F238E27FC236}">
              <a16:creationId xmlns:a16="http://schemas.microsoft.com/office/drawing/2014/main" id="{1B85823E-8BE2-4615-9CEB-A7069047ADCB}"/>
            </a:ext>
          </a:extLst>
        </xdr:cNvPr>
        <xdr:cNvCxnSpPr/>
      </xdr:nvCxnSpPr>
      <xdr:spPr>
        <a:xfrm>
          <a:off x="13703300" y="182776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20501</xdr:rowOff>
    </xdr:from>
    <xdr:to>
      <xdr:col>67</xdr:col>
      <xdr:colOff>101600</xdr:colOff>
      <xdr:row>106</xdr:row>
      <xdr:rowOff>122101</xdr:rowOff>
    </xdr:to>
    <xdr:sp macro="" textlink="">
      <xdr:nvSpPr>
        <xdr:cNvPr id="789" name="楕円 788">
          <a:extLst>
            <a:ext uri="{FF2B5EF4-FFF2-40B4-BE49-F238E27FC236}">
              <a16:creationId xmlns:a16="http://schemas.microsoft.com/office/drawing/2014/main" id="{82276F47-1155-4D89-99FD-E37B600B9F06}"/>
            </a:ext>
          </a:extLst>
        </xdr:cNvPr>
        <xdr:cNvSpPr/>
      </xdr:nvSpPr>
      <xdr:spPr>
        <a:xfrm>
          <a:off x="12763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103958</xdr:rowOff>
    </xdr:to>
    <xdr:cxnSp macro="">
      <xdr:nvCxnSpPr>
        <xdr:cNvPr id="790" name="直線コネクタ 789">
          <a:extLst>
            <a:ext uri="{FF2B5EF4-FFF2-40B4-BE49-F238E27FC236}">
              <a16:creationId xmlns:a16="http://schemas.microsoft.com/office/drawing/2014/main" id="{5492BB7D-ACE8-488C-9BEB-EA2494E9AD51}"/>
            </a:ext>
          </a:extLst>
        </xdr:cNvPr>
        <xdr:cNvCxnSpPr/>
      </xdr:nvCxnSpPr>
      <xdr:spPr>
        <a:xfrm>
          <a:off x="12814300" y="182450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1" name="n_1aveValue【庁舎】&#10;有形固定資産減価償却率">
          <a:extLst>
            <a:ext uri="{FF2B5EF4-FFF2-40B4-BE49-F238E27FC236}">
              <a16:creationId xmlns:a16="http://schemas.microsoft.com/office/drawing/2014/main" id="{87482796-A91A-4F62-86C5-0B241943EAA1}"/>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2" name="n_2aveValue【庁舎】&#10;有形固定資産減価償却率">
          <a:extLst>
            <a:ext uri="{FF2B5EF4-FFF2-40B4-BE49-F238E27FC236}">
              <a16:creationId xmlns:a16="http://schemas.microsoft.com/office/drawing/2014/main" id="{A9CE74B6-89AC-4ADD-8DDF-6ABF351A3533}"/>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a:extLst>
            <a:ext uri="{FF2B5EF4-FFF2-40B4-BE49-F238E27FC236}">
              <a16:creationId xmlns:a16="http://schemas.microsoft.com/office/drawing/2014/main" id="{69CCDFE4-9092-4C43-BE9C-328DF8C839B4}"/>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4" name="n_4aveValue【庁舎】&#10;有形固定資産減価償却率">
          <a:extLst>
            <a:ext uri="{FF2B5EF4-FFF2-40B4-BE49-F238E27FC236}">
              <a16:creationId xmlns:a16="http://schemas.microsoft.com/office/drawing/2014/main" id="{CB4BCF3C-202E-4551-99B2-E3AA5620413A}"/>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69141</xdr:rowOff>
    </xdr:from>
    <xdr:ext cx="405111" cy="259045"/>
    <xdr:sp macro="" textlink="">
      <xdr:nvSpPr>
        <xdr:cNvPr id="795" name="n_1mainValue【庁舎】&#10;有形固定資産減価償却率">
          <a:extLst>
            <a:ext uri="{FF2B5EF4-FFF2-40B4-BE49-F238E27FC236}">
              <a16:creationId xmlns:a16="http://schemas.microsoft.com/office/drawing/2014/main" id="{17D3F460-038F-44D3-A1B7-8BDAD313529F}"/>
            </a:ext>
          </a:extLst>
        </xdr:cNvPr>
        <xdr:cNvSpPr txBox="1"/>
      </xdr:nvSpPr>
      <xdr:spPr>
        <a:xfrm>
          <a:off x="152660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796" name="n_2mainValue【庁舎】&#10;有形固定資産減価償却率">
          <a:extLst>
            <a:ext uri="{FF2B5EF4-FFF2-40B4-BE49-F238E27FC236}">
              <a16:creationId xmlns:a16="http://schemas.microsoft.com/office/drawing/2014/main" id="{FE45A835-F181-4713-AB11-6392E1463798}"/>
            </a:ext>
          </a:extLst>
        </xdr:cNvPr>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797" name="n_3mainValue【庁舎】&#10;有形固定資産減価償却率">
          <a:extLst>
            <a:ext uri="{FF2B5EF4-FFF2-40B4-BE49-F238E27FC236}">
              <a16:creationId xmlns:a16="http://schemas.microsoft.com/office/drawing/2014/main" id="{2C66FCBB-8AE3-4763-832B-6F771F933D89}"/>
            </a:ext>
          </a:extLst>
        </xdr:cNvPr>
        <xdr:cNvSpPr txBox="1"/>
      </xdr:nvSpPr>
      <xdr:spPr>
        <a:xfrm>
          <a:off x="13500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113228</xdr:rowOff>
    </xdr:from>
    <xdr:ext cx="405111" cy="259045"/>
    <xdr:sp macro="" textlink="">
      <xdr:nvSpPr>
        <xdr:cNvPr id="798" name="n_4mainValue【庁舎】&#10;有形固定資産減価償却率">
          <a:extLst>
            <a:ext uri="{FF2B5EF4-FFF2-40B4-BE49-F238E27FC236}">
              <a16:creationId xmlns:a16="http://schemas.microsoft.com/office/drawing/2014/main" id="{94496B10-898D-4C8A-8486-092D1702E9E6}"/>
            </a:ext>
          </a:extLst>
        </xdr:cNvPr>
        <xdr:cNvSpPr txBox="1"/>
      </xdr:nvSpPr>
      <xdr:spPr>
        <a:xfrm>
          <a:off x="12611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E119DB01-B75E-42EE-B47B-AB8BB0A937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D19F537A-EB3F-4511-B75C-E83063AB269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8F0F5687-3665-449A-9D6E-8C65C8D90F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99AA32D-33F3-4791-B2A4-2D5F650CD78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785BA3C-6B4D-4A86-9ED3-1103BDFACD6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938CBBE1-DF14-490B-AB81-B20C8E6570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18AAF6CB-BB77-4361-AC50-F632757B00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8EADE07-8EA6-4C84-82E1-27824CF85EC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57D0A62C-0111-4E6A-AD49-D44B90A8049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B2D1BE22-A67B-4F24-9317-813282FB260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F50443C2-7A28-4A54-A9A5-1606D356C52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333C374D-D838-4AF5-934A-603C1C405D5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F3869C22-4FFB-44DF-8C03-0D0D264D157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D9C62BFE-BA5F-4DB9-B0DB-889B3CD507A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38D94211-17C6-43F0-B688-62F67851806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F36713CA-9143-414A-B02F-49336142BDE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7E2BFBB4-4F77-4453-BC64-28089511574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C4A9C2A3-61E4-4C2B-8A87-F2320C249BC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C10755F1-231F-4960-851B-54AB6AD2D67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DEBF306F-1A30-49C0-8AA3-AB30BA3316B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149EF971-71EA-4ED2-A39D-13C034296BF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0058C549-2C6D-42C4-8AD7-C24B1440EAB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79984120-F8C2-4B80-A12B-CD7831EC61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25590E31-6B2B-490B-847A-327300EBCAF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1C5D6884-D4AC-4C26-B634-EB2088C384B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a:extLst>
            <a:ext uri="{FF2B5EF4-FFF2-40B4-BE49-F238E27FC236}">
              <a16:creationId xmlns:a16="http://schemas.microsoft.com/office/drawing/2014/main" id="{46DD1F0A-E47A-472B-8B69-BEB04EE042BA}"/>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a:extLst>
            <a:ext uri="{FF2B5EF4-FFF2-40B4-BE49-F238E27FC236}">
              <a16:creationId xmlns:a16="http://schemas.microsoft.com/office/drawing/2014/main" id="{946ED1B8-7329-4CA3-AC0A-BA2F4C387653}"/>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a:extLst>
            <a:ext uri="{FF2B5EF4-FFF2-40B4-BE49-F238E27FC236}">
              <a16:creationId xmlns:a16="http://schemas.microsoft.com/office/drawing/2014/main" id="{2D000859-D6BD-4A1B-ACA1-55305DB79E58}"/>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a:extLst>
            <a:ext uri="{FF2B5EF4-FFF2-40B4-BE49-F238E27FC236}">
              <a16:creationId xmlns:a16="http://schemas.microsoft.com/office/drawing/2014/main" id="{FE142F05-0FD2-4012-BFA1-E734E8530E52}"/>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a:extLst>
            <a:ext uri="{FF2B5EF4-FFF2-40B4-BE49-F238E27FC236}">
              <a16:creationId xmlns:a16="http://schemas.microsoft.com/office/drawing/2014/main" id="{21AC1983-AACE-4961-9B81-A6F2AAD96ED7}"/>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29" name="【庁舎】&#10;一人当たり面積平均値テキスト">
          <a:extLst>
            <a:ext uri="{FF2B5EF4-FFF2-40B4-BE49-F238E27FC236}">
              <a16:creationId xmlns:a16="http://schemas.microsoft.com/office/drawing/2014/main" id="{65F03D93-B4AC-4D93-A9BD-D9468B860333}"/>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a:extLst>
            <a:ext uri="{FF2B5EF4-FFF2-40B4-BE49-F238E27FC236}">
              <a16:creationId xmlns:a16="http://schemas.microsoft.com/office/drawing/2014/main" id="{513E9B39-2EED-43A9-B0DB-EA6F44CAB6E0}"/>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a:extLst>
            <a:ext uri="{FF2B5EF4-FFF2-40B4-BE49-F238E27FC236}">
              <a16:creationId xmlns:a16="http://schemas.microsoft.com/office/drawing/2014/main" id="{4B332D43-38E9-4CBE-B670-4A724DC781EA}"/>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a:extLst>
            <a:ext uri="{FF2B5EF4-FFF2-40B4-BE49-F238E27FC236}">
              <a16:creationId xmlns:a16="http://schemas.microsoft.com/office/drawing/2014/main" id="{F28AB90B-AE6F-4784-8B74-EE4003E07DE3}"/>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a:extLst>
            <a:ext uri="{FF2B5EF4-FFF2-40B4-BE49-F238E27FC236}">
              <a16:creationId xmlns:a16="http://schemas.microsoft.com/office/drawing/2014/main" id="{F73CD54A-FB84-42ED-9D2B-2228062EB895}"/>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a:extLst>
            <a:ext uri="{FF2B5EF4-FFF2-40B4-BE49-F238E27FC236}">
              <a16:creationId xmlns:a16="http://schemas.microsoft.com/office/drawing/2014/main" id="{84266179-9BB7-45AE-8F49-5DFCF38A539E}"/>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88A0BC1-C31E-4473-BA1D-E1212021F0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94DA6EA3-541C-40F0-B7D9-1CE0C1C9E2F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7F9A99D-C987-4349-9C70-7DF76F5B54B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1496C63-CE78-4948-A4C9-C721E012AAA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8ED47D0-70E4-4967-95B4-04114B5D4C8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123371</xdr:rowOff>
    </xdr:from>
    <xdr:to>
      <xdr:col>116</xdr:col>
      <xdr:colOff>114300</xdr:colOff>
      <xdr:row>107</xdr:row>
      <xdr:rowOff>53521</xdr:rowOff>
    </xdr:to>
    <xdr:sp macro="" textlink="">
      <xdr:nvSpPr>
        <xdr:cNvPr id="840" name="楕円 839">
          <a:extLst>
            <a:ext uri="{FF2B5EF4-FFF2-40B4-BE49-F238E27FC236}">
              <a16:creationId xmlns:a16="http://schemas.microsoft.com/office/drawing/2014/main" id="{2C961E12-6E01-4DEF-A175-E1B959C16EA1}"/>
            </a:ext>
          </a:extLst>
        </xdr:cNvPr>
        <xdr:cNvSpPr/>
      </xdr:nvSpPr>
      <xdr:spPr>
        <a:xfrm>
          <a:off x="22110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101798</xdr:rowOff>
    </xdr:from>
    <xdr:ext cx="469744" cy="259045"/>
    <xdr:sp macro="" textlink="">
      <xdr:nvSpPr>
        <xdr:cNvPr id="841" name="【庁舎】&#10;一人当たり面積該当値テキスト">
          <a:extLst>
            <a:ext uri="{FF2B5EF4-FFF2-40B4-BE49-F238E27FC236}">
              <a16:creationId xmlns:a16="http://schemas.microsoft.com/office/drawing/2014/main" id="{388B0F8D-9FD8-4282-BD76-8225AA05BA7A}"/>
            </a:ext>
          </a:extLst>
        </xdr:cNvPr>
        <xdr:cNvSpPr txBox="1"/>
      </xdr:nvSpPr>
      <xdr:spPr>
        <a:xfrm>
          <a:off x="22199600"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129902</xdr:rowOff>
    </xdr:from>
    <xdr:to>
      <xdr:col>112</xdr:col>
      <xdr:colOff>38100</xdr:colOff>
      <xdr:row>107</xdr:row>
      <xdr:rowOff>60052</xdr:rowOff>
    </xdr:to>
    <xdr:sp macro="" textlink="">
      <xdr:nvSpPr>
        <xdr:cNvPr id="842" name="楕円 841">
          <a:extLst>
            <a:ext uri="{FF2B5EF4-FFF2-40B4-BE49-F238E27FC236}">
              <a16:creationId xmlns:a16="http://schemas.microsoft.com/office/drawing/2014/main" id="{47A0220E-283D-43FE-A0BA-2A8FD1A54093}"/>
            </a:ext>
          </a:extLst>
        </xdr:cNvPr>
        <xdr:cNvSpPr/>
      </xdr:nvSpPr>
      <xdr:spPr>
        <a:xfrm>
          <a:off x="21272500" y="1830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2721</xdr:rowOff>
    </xdr:from>
    <xdr:to>
      <xdr:col>116</xdr:col>
      <xdr:colOff>63500</xdr:colOff>
      <xdr:row>107</xdr:row>
      <xdr:rowOff>9252</xdr:rowOff>
    </xdr:to>
    <xdr:cxnSp macro="">
      <xdr:nvCxnSpPr>
        <xdr:cNvPr id="843" name="直線コネクタ 842">
          <a:extLst>
            <a:ext uri="{FF2B5EF4-FFF2-40B4-BE49-F238E27FC236}">
              <a16:creationId xmlns:a16="http://schemas.microsoft.com/office/drawing/2014/main" id="{9844BCCA-1637-4253-9FEB-968C83D3A967}"/>
            </a:ext>
          </a:extLst>
        </xdr:cNvPr>
        <xdr:cNvCxnSpPr/>
      </xdr:nvCxnSpPr>
      <xdr:spPr>
        <a:xfrm flipV="1">
          <a:off x="21323300" y="183478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44" name="楕円 843">
          <a:extLst>
            <a:ext uri="{FF2B5EF4-FFF2-40B4-BE49-F238E27FC236}">
              <a16:creationId xmlns:a16="http://schemas.microsoft.com/office/drawing/2014/main" id="{191B6C02-CB25-4A91-A226-3676763BD9FB}"/>
            </a:ext>
          </a:extLst>
        </xdr:cNvPr>
        <xdr:cNvSpPr/>
      </xdr:nvSpPr>
      <xdr:spPr>
        <a:xfrm>
          <a:off x="2038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117021</xdr:rowOff>
    </xdr:from>
    <xdr:to>
      <xdr:col>111</xdr:col>
      <xdr:colOff>177800</xdr:colOff>
      <xdr:row>107</xdr:row>
      <xdr:rowOff>9252</xdr:rowOff>
    </xdr:to>
    <xdr:cxnSp macro="">
      <xdr:nvCxnSpPr>
        <xdr:cNvPr id="845" name="直線コネクタ 844">
          <a:extLst>
            <a:ext uri="{FF2B5EF4-FFF2-40B4-BE49-F238E27FC236}">
              <a16:creationId xmlns:a16="http://schemas.microsoft.com/office/drawing/2014/main" id="{F06730A3-F340-4737-81B9-DB96A8A206B2}"/>
            </a:ext>
          </a:extLst>
        </xdr:cNvPr>
        <xdr:cNvCxnSpPr/>
      </xdr:nvCxnSpPr>
      <xdr:spPr>
        <a:xfrm>
          <a:off x="20434300" y="1829072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46" name="楕円 845">
          <a:extLst>
            <a:ext uri="{FF2B5EF4-FFF2-40B4-BE49-F238E27FC236}">
              <a16:creationId xmlns:a16="http://schemas.microsoft.com/office/drawing/2014/main" id="{B48DBFB1-31B0-4160-B516-A52988C1326C}"/>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117021</xdr:rowOff>
    </xdr:from>
    <xdr:to>
      <xdr:col>107</xdr:col>
      <xdr:colOff>50800</xdr:colOff>
      <xdr:row>106</xdr:row>
      <xdr:rowOff>121920</xdr:rowOff>
    </xdr:to>
    <xdr:cxnSp macro="">
      <xdr:nvCxnSpPr>
        <xdr:cNvPr id="847" name="直線コネクタ 846">
          <a:extLst>
            <a:ext uri="{FF2B5EF4-FFF2-40B4-BE49-F238E27FC236}">
              <a16:creationId xmlns:a16="http://schemas.microsoft.com/office/drawing/2014/main" id="{5DA7C247-443B-4D04-964D-C4EA04ED5238}"/>
            </a:ext>
          </a:extLst>
        </xdr:cNvPr>
        <xdr:cNvCxnSpPr/>
      </xdr:nvCxnSpPr>
      <xdr:spPr>
        <a:xfrm flipV="1">
          <a:off x="19545300" y="1829072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77651</xdr:rowOff>
    </xdr:from>
    <xdr:to>
      <xdr:col>98</xdr:col>
      <xdr:colOff>38100</xdr:colOff>
      <xdr:row>107</xdr:row>
      <xdr:rowOff>7801</xdr:rowOff>
    </xdr:to>
    <xdr:sp macro="" textlink="">
      <xdr:nvSpPr>
        <xdr:cNvPr id="848" name="楕円 847">
          <a:extLst>
            <a:ext uri="{FF2B5EF4-FFF2-40B4-BE49-F238E27FC236}">
              <a16:creationId xmlns:a16="http://schemas.microsoft.com/office/drawing/2014/main" id="{BDA89575-6A73-4653-9A0C-233F85E7C32A}"/>
            </a:ext>
          </a:extLst>
        </xdr:cNvPr>
        <xdr:cNvSpPr/>
      </xdr:nvSpPr>
      <xdr:spPr>
        <a:xfrm>
          <a:off x="18605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128451</xdr:rowOff>
    </xdr:to>
    <xdr:cxnSp macro="">
      <xdr:nvCxnSpPr>
        <xdr:cNvPr id="849" name="直線コネクタ 848">
          <a:extLst>
            <a:ext uri="{FF2B5EF4-FFF2-40B4-BE49-F238E27FC236}">
              <a16:creationId xmlns:a16="http://schemas.microsoft.com/office/drawing/2014/main" id="{9DF56B37-FE09-4E74-99B9-A546A6B07345}"/>
            </a:ext>
          </a:extLst>
        </xdr:cNvPr>
        <xdr:cNvCxnSpPr/>
      </xdr:nvCxnSpPr>
      <xdr:spPr>
        <a:xfrm flipV="1">
          <a:off x="18656300" y="18295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50" name="n_1aveValue【庁舎】&#10;一人当たり面積">
          <a:extLst>
            <a:ext uri="{FF2B5EF4-FFF2-40B4-BE49-F238E27FC236}">
              <a16:creationId xmlns:a16="http://schemas.microsoft.com/office/drawing/2014/main" id="{96F31F2B-EF6F-4547-B02D-06F5ED48B8DD}"/>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51" name="n_2aveValue【庁舎】&#10;一人当たり面積">
          <a:extLst>
            <a:ext uri="{FF2B5EF4-FFF2-40B4-BE49-F238E27FC236}">
              <a16:creationId xmlns:a16="http://schemas.microsoft.com/office/drawing/2014/main" id="{2AC1C9D8-C9D9-483E-A861-B0553C959A84}"/>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52" name="n_3aveValue【庁舎】&#10;一人当たり面積">
          <a:extLst>
            <a:ext uri="{FF2B5EF4-FFF2-40B4-BE49-F238E27FC236}">
              <a16:creationId xmlns:a16="http://schemas.microsoft.com/office/drawing/2014/main" id="{3819146F-0CD1-493C-A48E-AED30AF93E9F}"/>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3" name="n_4aveValue【庁舎】&#10;一人当たり面積">
          <a:extLst>
            <a:ext uri="{FF2B5EF4-FFF2-40B4-BE49-F238E27FC236}">
              <a16:creationId xmlns:a16="http://schemas.microsoft.com/office/drawing/2014/main" id="{31667467-6471-454E-9126-CCB43FB8402D}"/>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51179</xdr:rowOff>
    </xdr:from>
    <xdr:ext cx="469744" cy="259045"/>
    <xdr:sp macro="" textlink="">
      <xdr:nvSpPr>
        <xdr:cNvPr id="854" name="n_1mainValue【庁舎】&#10;一人当たり面積">
          <a:extLst>
            <a:ext uri="{FF2B5EF4-FFF2-40B4-BE49-F238E27FC236}">
              <a16:creationId xmlns:a16="http://schemas.microsoft.com/office/drawing/2014/main" id="{459CF17B-BAB0-4728-BEE7-E5B804EA373C}"/>
            </a:ext>
          </a:extLst>
        </xdr:cNvPr>
        <xdr:cNvSpPr txBox="1"/>
      </xdr:nvSpPr>
      <xdr:spPr>
        <a:xfrm>
          <a:off x="21075727"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855" name="n_2mainValue【庁舎】&#10;一人当たり面積">
          <a:extLst>
            <a:ext uri="{FF2B5EF4-FFF2-40B4-BE49-F238E27FC236}">
              <a16:creationId xmlns:a16="http://schemas.microsoft.com/office/drawing/2014/main" id="{EC7CB0E0-E485-49FD-81D7-2AF718FAB5EC}"/>
            </a:ext>
          </a:extLst>
        </xdr:cNvPr>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856" name="n_3mainValue【庁舎】&#10;一人当たり面積">
          <a:extLst>
            <a:ext uri="{FF2B5EF4-FFF2-40B4-BE49-F238E27FC236}">
              <a16:creationId xmlns:a16="http://schemas.microsoft.com/office/drawing/2014/main" id="{17DC9643-43AF-4D71-9056-5A3DDD80913D}"/>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170378</xdr:rowOff>
    </xdr:from>
    <xdr:ext cx="469744" cy="259045"/>
    <xdr:sp macro="" textlink="">
      <xdr:nvSpPr>
        <xdr:cNvPr id="857" name="n_4mainValue【庁舎】&#10;一人当たり面積">
          <a:extLst>
            <a:ext uri="{FF2B5EF4-FFF2-40B4-BE49-F238E27FC236}">
              <a16:creationId xmlns:a16="http://schemas.microsoft.com/office/drawing/2014/main" id="{5D9265E3-AEFB-4B3D-9FC6-833E8EE7F058}"/>
            </a:ext>
          </a:extLst>
        </xdr:cNvPr>
        <xdr:cNvSpPr txBox="1"/>
      </xdr:nvSpPr>
      <xdr:spPr>
        <a:xfrm>
          <a:off x="18421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E12553DF-118F-42E7-A3A9-C769898A327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D7DE6304-73F1-415A-91FE-8C8BB5B458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B7E81D5E-0B4F-4931-856F-DEF9467EAC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消防施設以外の施設については類似団体と比較すると有形固定資産減価償却率を上回っている。特に福祉施設については類似団体よりも有形固定資産減価償却率が大きく上回っているため施設の更新時期が迫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年度については上記ストック情報の類型に対する大規模工事は予定されていないため、有形固定資産減価償却率は増加する見込みである。引き続き個別施設計画に基づき、適切に更新を進めてい必要がある。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25,484
25,034
376.30
21,827,533
20,490,407
1,093,816
9,725,609
22,163,106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ポイント増加しているものの、類似団体内平均値を下回っているのが近年の状況である。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税収の確保に努めながら、経常経費の削減が求められる。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事務事業の見直しを実施し、特に公債費を抑制するために地方債を財源とする普通建設事業の精査を行う必要がある。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％下回ったものの、類似団体内平均値は上回っているのが近年の状況である。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財政構造の硬直化を招きかねない状況であり、積極的な補助事業の活用を行うなど財源の確保に努めながら、全体的な経常経費の削減に努める。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149497</xdr:rowOff>
    </xdr:from>
    <xdr:to>
      <xdr:col>23</xdr:col>
      <xdr:colOff>133350</xdr:colOff>
      <xdr:row>60</xdr:row>
      <xdr:rowOff>163285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43649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101237</xdr:rowOff>
    </xdr:from>
    <xdr:to>
      <xdr:col>19</xdr:col>
      <xdr:colOff>133350</xdr:colOff>
      <xdr:row>60</xdr:row>
      <xdr:rowOff>163285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88237"/>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28847</xdr:rowOff>
    </xdr:from>
    <xdr:to>
      <xdr:col>15</xdr:col>
      <xdr:colOff>82550</xdr:colOff>
      <xdr:row>60</xdr:row>
      <xdr:rowOff>101237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31584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28847</xdr:rowOff>
    </xdr:from>
    <xdr:to>
      <xdr:col>11</xdr:col>
      <xdr:colOff>31750</xdr:colOff>
      <xdr:row>60</xdr:row>
      <xdr:rowOff>59872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3158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98697</xdr:rowOff>
    </xdr:from>
    <xdr:to>
      <xdr:col>23</xdr:col>
      <xdr:colOff>184150</xdr:colOff>
      <xdr:row>61</xdr:row>
      <xdr:rowOff>28847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70774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57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112485</xdr:rowOff>
    </xdr:from>
    <xdr:to>
      <xdr:col>19</xdr:col>
      <xdr:colOff>184150</xdr:colOff>
      <xdr:row>61</xdr:row>
      <xdr:rowOff>42635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27412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8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50437</xdr:rowOff>
    </xdr:from>
    <xdr:to>
      <xdr:col>15</xdr:col>
      <xdr:colOff>133350</xdr:colOff>
      <xdr:row>60</xdr:row>
      <xdr:rowOff>152037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136814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149497</xdr:rowOff>
    </xdr:from>
    <xdr:to>
      <xdr:col>11</xdr:col>
      <xdr:colOff>82550</xdr:colOff>
      <xdr:row>60</xdr:row>
      <xdr:rowOff>79647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89824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3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95449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に関する法令の整備により、人件費は前年度より増加している。また、新型コロナウイルス感染症対策関係の物件費が新たに必要となったことから、物件費においても前年度に比べ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しかしながら、類似団体内平均値よりも決算額が抑えられているのが近年の状況である。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委託料が増加傾向にあり、内容の精査を行うことで更なる抑制に努める。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19248</xdr:rowOff>
    </xdr:from>
    <xdr:to>
      <xdr:col>23</xdr:col>
      <xdr:colOff>133350</xdr:colOff>
      <xdr:row>83</xdr:row>
      <xdr:rowOff>49488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49598"/>
          <a:ext cx="838200" cy="3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6000</xdr:rowOff>
    </xdr:from>
    <xdr:to>
      <xdr:col>19</xdr:col>
      <xdr:colOff>133350</xdr:colOff>
      <xdr:row>83</xdr:row>
      <xdr:rowOff>19248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36350"/>
          <a:ext cx="889000" cy="1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6000</xdr:rowOff>
    </xdr:from>
    <xdr:to>
      <xdr:col>15</xdr:col>
      <xdr:colOff>82550</xdr:colOff>
      <xdr:row>83</xdr:row>
      <xdr:rowOff>20366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36350"/>
          <a:ext cx="889000" cy="1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20366</xdr:rowOff>
    </xdr:from>
    <xdr:to>
      <xdr:col>11</xdr:col>
      <xdr:colOff>31750</xdr:colOff>
      <xdr:row>83</xdr:row>
      <xdr:rowOff>107242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50716"/>
          <a:ext cx="889000" cy="8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170138</xdr:rowOff>
    </xdr:from>
    <xdr:to>
      <xdr:col>23</xdr:col>
      <xdr:colOff>184150</xdr:colOff>
      <xdr:row>83</xdr:row>
      <xdr:rowOff>100288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15215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7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139898</xdr:rowOff>
    </xdr:from>
    <xdr:to>
      <xdr:col>19</xdr:col>
      <xdr:colOff>184150</xdr:colOff>
      <xdr:row>83</xdr:row>
      <xdr:rowOff>70048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80225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67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126650</xdr:rowOff>
    </xdr:from>
    <xdr:to>
      <xdr:col>15</xdr:col>
      <xdr:colOff>133350</xdr:colOff>
      <xdr:row>83</xdr:row>
      <xdr:rowOff>56800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8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66977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5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141016</xdr:rowOff>
    </xdr:from>
    <xdr:to>
      <xdr:col>11</xdr:col>
      <xdr:colOff>82550</xdr:colOff>
      <xdr:row>83</xdr:row>
      <xdr:rowOff>71166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9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81343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6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56442</xdr:rowOff>
    </xdr:from>
    <xdr:to>
      <xdr:col>7</xdr:col>
      <xdr:colOff>31750</xdr:colOff>
      <xdr:row>83</xdr:row>
      <xdr:rowOff>158042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142819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類似団体内平均値を下回っており、国や県内自治体の支給水準及び本市の財政状況を踏まえた給与管理に努める。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111277</xdr:rowOff>
    </xdr:from>
    <xdr:to>
      <xdr:col>81</xdr:col>
      <xdr:colOff>44450</xdr:colOff>
      <xdr:row>84</xdr:row>
      <xdr:rowOff>122766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13077"/>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24566"/>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89202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70529"/>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624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77004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0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分母にあたる人口が－</a:t>
          </a:r>
          <a:r>
            <a:rPr kumimoji="1" lang="en-US" altLang="ja-JP" sz="1300">
              <a:latin typeface="ＭＳ Ｐゴシック" panose="020B0600070205080204" pitchFamily="50" charset="-128"/>
              <a:ea typeface="ＭＳ Ｐゴシック" panose="020B0600070205080204" pitchFamily="50" charset="-128"/>
            </a:rPr>
            <a:t>440</a:t>
          </a:r>
          <a:r>
            <a:rPr kumimoji="1" lang="ja-JP" altLang="en-US" sz="1300">
              <a:latin typeface="ＭＳ Ｐゴシック" panose="020B0600070205080204" pitchFamily="50" charset="-128"/>
              <a:ea typeface="ＭＳ Ｐゴシック" panose="020B0600070205080204" pitchFamily="50" charset="-128"/>
            </a:rPr>
            <a:t>人、分子にあたる職員数が＋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人となっており、当該指標は前年度から</a:t>
          </a:r>
          <a:r>
            <a:rPr kumimoji="1" lang="en-US" altLang="ja-JP" sz="1300">
              <a:latin typeface="ＭＳ Ｐゴシック" panose="020B0600070205080204" pitchFamily="50" charset="-128"/>
              <a:ea typeface="ＭＳ Ｐゴシック" panose="020B0600070205080204" pitchFamily="50" charset="-128"/>
            </a:rPr>
            <a:t>0.37</a:t>
          </a:r>
          <a:r>
            <a:rPr kumimoji="1" lang="ja-JP" altLang="en-US" sz="1300">
              <a:latin typeface="ＭＳ Ｐゴシック" panose="020B0600070205080204" pitchFamily="50" charset="-128"/>
              <a:ea typeface="ＭＳ Ｐゴシック" panose="020B0600070205080204" pitchFamily="50" charset="-128"/>
            </a:rPr>
            <a:t>増加し、類似団体内平均値と比較して上回っている。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村合併以降、広大な市域の中で行政サービスを維持するために支所機能の充実を図ってきた。また、行政改革集中プランや定員適正化計画に基づき定員管理を行っているが、多種多様な行政需要への対応や災害発生時における持続的な行政サービスの確保には、現状の水準を維持した定員管理や、効率的な人員の配置が必要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63</xdr:row>
      <xdr:rowOff>3991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62827"/>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119138</xdr:rowOff>
    </xdr:from>
    <xdr:to>
      <xdr:col>77</xdr:col>
      <xdr:colOff>44450</xdr:colOff>
      <xdr:row>62</xdr:row>
      <xdr:rowOff>132927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4903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119138</xdr:rowOff>
    </xdr:from>
    <xdr:to>
      <xdr:col>72</xdr:col>
      <xdr:colOff>203200</xdr:colOff>
      <xdr:row>62</xdr:row>
      <xdr:rowOff>134076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749038"/>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134076</xdr:rowOff>
    </xdr:from>
    <xdr:to>
      <xdr:col>68</xdr:col>
      <xdr:colOff>152400</xdr:colOff>
      <xdr:row>62</xdr:row>
      <xdr:rowOff>140970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7639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124641</xdr:rowOff>
    </xdr:from>
    <xdr:to>
      <xdr:col>81</xdr:col>
      <xdr:colOff>95250</xdr:colOff>
      <xdr:row>63</xdr:row>
      <xdr:rowOff>54791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96718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2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68338</xdr:rowOff>
    </xdr:from>
    <xdr:to>
      <xdr:col>73</xdr:col>
      <xdr:colOff>44450</xdr:colOff>
      <xdr:row>62</xdr:row>
      <xdr:rowOff>169938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154715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78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83276</xdr:rowOff>
    </xdr:from>
    <xdr:to>
      <xdr:col>68</xdr:col>
      <xdr:colOff>203200</xdr:colOff>
      <xdr:row>63</xdr:row>
      <xdr:rowOff>13426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7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169653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90170</xdr:rowOff>
    </xdr:from>
    <xdr:to>
      <xdr:col>64</xdr:col>
      <xdr:colOff>152400</xdr:colOff>
      <xdr:row>63</xdr:row>
      <xdr:rowOff>20320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5097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単年度実質公債費比率は分母にあたる標準財政規模が増加したものの、分子にあたる元利償還金等も増加したため、</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％）、３ヶ年平均では</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今後も、交付税算入率や後年度の償還計画等を十分に考慮し財政状況と連動しながら事業に努める。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165312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3550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159279</xdr:rowOff>
    </xdr:from>
    <xdr:to>
      <xdr:col>77</xdr:col>
      <xdr:colOff>44450</xdr:colOff>
      <xdr:row>36</xdr:row>
      <xdr:rowOff>163301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3147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159279</xdr:rowOff>
    </xdr:from>
    <xdr:to>
      <xdr:col>72</xdr:col>
      <xdr:colOff>203200</xdr:colOff>
      <xdr:row>36</xdr:row>
      <xdr:rowOff>159279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31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159279</xdr:rowOff>
    </xdr:from>
    <xdr:to>
      <xdr:col>68</xdr:col>
      <xdr:colOff>152400</xdr:colOff>
      <xdr:row>36</xdr:row>
      <xdr:rowOff>159279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314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114512</xdr:rowOff>
    </xdr:from>
    <xdr:to>
      <xdr:col>81</xdr:col>
      <xdr:colOff>95250</xdr:colOff>
      <xdr:row>37</xdr:row>
      <xdr:rowOff>44662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131039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3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108479</xdr:rowOff>
    </xdr:from>
    <xdr:to>
      <xdr:col>68</xdr:col>
      <xdr:colOff>203200</xdr:colOff>
      <xdr:row>37</xdr:row>
      <xdr:rowOff>38629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48806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公債費の充当可能算入見込額が増加したこと等により当該指標は</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今後は、熊本地震関連起債の元利償還開始に伴い、当該指標は上昇していくものと考えられるが、本市の規模から勘案される適正な水準で指標が推移するように市債の新規発行に留意する。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135657</xdr:rowOff>
    </xdr:from>
    <xdr:to>
      <xdr:col>81</xdr:col>
      <xdr:colOff>44450</xdr:colOff>
      <xdr:row>15</xdr:row>
      <xdr:rowOff>28554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3595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28554</xdr:rowOff>
    </xdr:from>
    <xdr:to>
      <xdr:col>77</xdr:col>
      <xdr:colOff>44450</xdr:colOff>
      <xdr:row>15</xdr:row>
      <xdr:rowOff>76412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600304"/>
          <a:ext cx="889000" cy="4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76412</xdr:rowOff>
    </xdr:from>
    <xdr:to>
      <xdr:col>72</xdr:col>
      <xdr:colOff>203200</xdr:colOff>
      <xdr:row>15</xdr:row>
      <xdr:rowOff>130302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48162"/>
          <a:ext cx="889000" cy="5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130302</xdr:rowOff>
    </xdr:from>
    <xdr:to>
      <xdr:col>68</xdr:col>
      <xdr:colOff>152400</xdr:colOff>
      <xdr:row>16</xdr:row>
      <xdr:rowOff>36068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70205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84857</xdr:rowOff>
    </xdr:from>
    <xdr:to>
      <xdr:col>81</xdr:col>
      <xdr:colOff>95250</xdr:colOff>
      <xdr:row>15</xdr:row>
      <xdr:rowOff>15007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101384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149204</xdr:rowOff>
    </xdr:from>
    <xdr:to>
      <xdr:col>77</xdr:col>
      <xdr:colOff>95250</xdr:colOff>
      <xdr:row>15</xdr:row>
      <xdr:rowOff>79354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64131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6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25612</xdr:rowOff>
    </xdr:from>
    <xdr:to>
      <xdr:col>73</xdr:col>
      <xdr:colOff>44450</xdr:colOff>
      <xdr:row>15</xdr:row>
      <xdr:rowOff>127212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111989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68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79502</xdr:rowOff>
    </xdr:from>
    <xdr:to>
      <xdr:col>68</xdr:col>
      <xdr:colOff>203200</xdr:colOff>
      <xdr:row>16</xdr:row>
      <xdr:rowOff>9652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65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165879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73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7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71645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81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25,484
25,034
376.30
21,827,533
20,490,407
1,093,816
9,725,609
22,163,106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普通建設事業費が大きく減少したことに伴い、事業費支弁から移行した人件費の増や会計年度任用職員制度の開始による影響で前年度より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近年の状況としては、類似団体内平均値よりも下回っている。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新型コロナウイルスによる会議や出張の中止等により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しかし、物件費は年々増加傾向であり、今後も業務に使用するシステム導入や更新等により増加する見込みである。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08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139700</xdr:rowOff>
    </xdr:from>
    <xdr:to>
      <xdr:col>78</xdr:col>
      <xdr:colOff>69850</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82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9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130827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88900</xdr:rowOff>
    </xdr:from>
    <xdr:to>
      <xdr:col>74</xdr:col>
      <xdr:colOff>31750</xdr:colOff>
      <xdr:row>17</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扶助費全体では減少しているものの、保育所運営費等の一般財源分が増加したことにより、全体としては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今後は自立支援を後押しし、生活保護事業を抑制することや関係課との連携による医療扶助費の抑制に努める。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38100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56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114300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956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114300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44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158750</xdr:rowOff>
    </xdr:from>
    <xdr:to>
      <xdr:col>11</xdr:col>
      <xdr:colOff>9525</xdr:colOff>
      <xdr:row>58</xdr:row>
      <xdr:rowOff>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31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158750</xdr:rowOff>
    </xdr:from>
    <xdr:to>
      <xdr:col>24</xdr:col>
      <xdr:colOff>76200</xdr:colOff>
      <xdr:row>58</xdr:row>
      <xdr:rowOff>88900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63500</xdr:rowOff>
    </xdr:from>
    <xdr:to>
      <xdr:col>15</xdr:col>
      <xdr:colOff>149225</xdr:colOff>
      <xdr:row>58</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120650</xdr:rowOff>
    </xdr:from>
    <xdr:to>
      <xdr:col>11</xdr:col>
      <xdr:colOff>60325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繰出金は後期高齢者医療事業、国民健康保険事業への特別会計繰出金が減少したものの、介護保険事業は給付費の増加に伴う法定繰出分と下水道事業への特別会計繰出金が増加したことから繰出金全体では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％の上昇となった。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66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24130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阿蘇山の噴火に伴うガス対策分として阿蘇火山防災会議協議会負担金等により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類似団体内平均値、全国平均及び熊本県平均よりも高いため、今後は補助金を交付するのが適当な事業を行っているかなどについて基準を設けて、見直し等を検討する必要がある。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67564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780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62992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369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49276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369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49276</xdr:rowOff>
    </xdr:from>
    <xdr:to>
      <xdr:col>69</xdr:col>
      <xdr:colOff>92075</xdr:colOff>
      <xdr:row>38</xdr:row>
      <xdr:rowOff>108712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643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169926</xdr:rowOff>
    </xdr:from>
    <xdr:to>
      <xdr:col>69</xdr:col>
      <xdr:colOff>142875</xdr:colOff>
      <xdr:row>38</xdr:row>
      <xdr:rowOff>100076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84853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一般単独事業債や合併推進事業債等の減少、新規借入分利息据置期間のため</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類似団体内平均値や熊本県平均を下回ったものの全国平均を上回っている状況である。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令和３年度から</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熊本地震関連で災害対策債の元金償還が開始されるため、増加が見込まれ経常収支比率の悪化が懸念される。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144145</xdr:rowOff>
    </xdr:from>
    <xdr:to>
      <xdr:col>24</xdr:col>
      <xdr:colOff>25400</xdr:colOff>
      <xdr:row>74</xdr:row>
      <xdr:rowOff>159385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314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116222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159385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143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9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102235</xdr:rowOff>
    </xdr:from>
    <xdr:to>
      <xdr:col>11</xdr:col>
      <xdr:colOff>9525</xdr:colOff>
      <xdr:row>74</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7895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93345</xdr:rowOff>
    </xdr:from>
    <xdr:to>
      <xdr:col>24</xdr:col>
      <xdr:colOff>76200</xdr:colOff>
      <xdr:row>75</xdr:row>
      <xdr:rowOff>23495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108585</xdr:rowOff>
    </xdr:from>
    <xdr:to>
      <xdr:col>20</xdr:col>
      <xdr:colOff>38100</xdr:colOff>
      <xdr:row>75</xdr:row>
      <xdr:rowOff>38735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48912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57150</xdr:rowOff>
    </xdr:from>
    <xdr:to>
      <xdr:col>11</xdr:col>
      <xdr:colOff>60325</xdr:colOff>
      <xdr:row>74</xdr:row>
      <xdr:rowOff>158750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168927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51435</xdr:rowOff>
    </xdr:from>
    <xdr:to>
      <xdr:col>6</xdr:col>
      <xdr:colOff>171450</xdr:colOff>
      <xdr:row>74</xdr:row>
      <xdr:rowOff>153035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163212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内平均値より上回っている。主な要因としては補助費等の割合が高くなっているためであり、行政運営の硬直化を招きかねない状況であり、市単独補助金などの効果・必要性を検証し、補助費等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xdr:rowOff>
    </xdr:from>
    <xdr:to>
      <xdr:col>82</xdr:col>
      <xdr:colOff>107950</xdr:colOff>
      <xdr:row>78</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766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3720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120142</xdr:rowOff>
    </xdr:from>
    <xdr:to>
      <xdr:col>73</xdr:col>
      <xdr:colOff>180975</xdr:colOff>
      <xdr:row>77</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217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78</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114571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34562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45118</xdr:rowOff>
    </xdr:from>
    <xdr:to>
      <xdr:col>29</xdr:col>
      <xdr:colOff>127000</xdr:colOff>
      <xdr:row>17</xdr:row>
      <xdr:rowOff>61348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07393"/>
          <a:ext cx="6477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9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61348</xdr:rowOff>
    </xdr:from>
    <xdr:to>
      <xdr:col>26</xdr:col>
      <xdr:colOff>50800</xdr:colOff>
      <xdr:row>17</xdr:row>
      <xdr:rowOff>92285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23623"/>
          <a:ext cx="698500" cy="30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92285</xdr:rowOff>
    </xdr:from>
    <xdr:to>
      <xdr:col>22</xdr:col>
      <xdr:colOff>114300</xdr:colOff>
      <xdr:row>17</xdr:row>
      <xdr:rowOff>109060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54560"/>
          <a:ext cx="698500" cy="16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77296</xdr:rowOff>
    </xdr:from>
    <xdr:to>
      <xdr:col>18</xdr:col>
      <xdr:colOff>177800</xdr:colOff>
      <xdr:row>17</xdr:row>
      <xdr:rowOff>109060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039571"/>
          <a:ext cx="698500" cy="31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165768</xdr:rowOff>
    </xdr:from>
    <xdr:to>
      <xdr:col>29</xdr:col>
      <xdr:colOff>177800</xdr:colOff>
      <xdr:row>17</xdr:row>
      <xdr:rowOff>95918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5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10845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0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10548</xdr:rowOff>
    </xdr:from>
    <xdr:to>
      <xdr:col>26</xdr:col>
      <xdr:colOff>101600</xdr:colOff>
      <xdr:row>17</xdr:row>
      <xdr:rowOff>112148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72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122325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41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41485</xdr:rowOff>
    </xdr:from>
    <xdr:to>
      <xdr:col>22</xdr:col>
      <xdr:colOff>165100</xdr:colOff>
      <xdr:row>17</xdr:row>
      <xdr:rowOff>143085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03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153262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7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58260</xdr:rowOff>
    </xdr:from>
    <xdr:to>
      <xdr:col>19</xdr:col>
      <xdr:colOff>38100</xdr:colOff>
      <xdr:row>17</xdr:row>
      <xdr:rowOff>159860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0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170037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26496</xdr:rowOff>
    </xdr:from>
    <xdr:to>
      <xdr:col>15</xdr:col>
      <xdr:colOff>101600</xdr:colOff>
      <xdr:row>17</xdr:row>
      <xdr:rowOff>128096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88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138273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331955</xdr:rowOff>
    </xdr:from>
    <xdr:to>
      <xdr:col>29</xdr:col>
      <xdr:colOff>127000</xdr:colOff>
      <xdr:row>37</xdr:row>
      <xdr:rowOff>337700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56655"/>
          <a:ext cx="647700" cy="5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316732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41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337700</xdr:rowOff>
    </xdr:from>
    <xdr:to>
      <xdr:col>26</xdr:col>
      <xdr:colOff>50800</xdr:colOff>
      <xdr:row>38</xdr:row>
      <xdr:rowOff>6055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62400"/>
          <a:ext cx="698500" cy="11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54</xdr:rowOff>
    </xdr:from>
    <xdr:to>
      <xdr:col>22</xdr:col>
      <xdr:colOff>114300</xdr:colOff>
      <xdr:row>38</xdr:row>
      <xdr:rowOff>6055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67654"/>
          <a:ext cx="698500" cy="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54</xdr:rowOff>
    </xdr:from>
    <xdr:to>
      <xdr:col>18</xdr:col>
      <xdr:colOff>177800</xdr:colOff>
      <xdr:row>38</xdr:row>
      <xdr:rowOff>7096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67654"/>
          <a:ext cx="698500" cy="7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281155</xdr:rowOff>
    </xdr:from>
    <xdr:to>
      <xdr:col>29</xdr:col>
      <xdr:colOff>177800</xdr:colOff>
      <xdr:row>38</xdr:row>
      <xdr:rowOff>39855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5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126232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5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286900</xdr:rowOff>
    </xdr:from>
    <xdr:to>
      <xdr:col>26</xdr:col>
      <xdr:colOff>101600</xdr:colOff>
      <xdr:row>38</xdr:row>
      <xdr:rowOff>45600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11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30377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9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298155</xdr:rowOff>
    </xdr:from>
    <xdr:to>
      <xdr:col>22</xdr:col>
      <xdr:colOff>165100</xdr:colOff>
      <xdr:row>38</xdr:row>
      <xdr:rowOff>56855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22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41632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292154</xdr:rowOff>
    </xdr:from>
    <xdr:to>
      <xdr:col>19</xdr:col>
      <xdr:colOff>38100</xdr:colOff>
      <xdr:row>38</xdr:row>
      <xdr:rowOff>50854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35631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299196</xdr:rowOff>
    </xdr:from>
    <xdr:to>
      <xdr:col>15</xdr:col>
      <xdr:colOff>101600</xdr:colOff>
      <xdr:row>38</xdr:row>
      <xdr:rowOff>57896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3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42673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25,484
25,034
376.30
21,827,533
20,490,407
1,093,816
9,725,609
22,163,106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66701</xdr:rowOff>
    </xdr:from>
    <xdr:to>
      <xdr:col>24</xdr:col>
      <xdr:colOff>63500</xdr:colOff>
      <xdr:row>35</xdr:row>
      <xdr:rowOff>111310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67451"/>
          <a:ext cx="838200" cy="4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111310</xdr:rowOff>
    </xdr:from>
    <xdr:to>
      <xdr:col>19</xdr:col>
      <xdr:colOff>177800</xdr:colOff>
      <xdr:row>35</xdr:row>
      <xdr:rowOff>151609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2060"/>
          <a:ext cx="889000" cy="4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125211</xdr:rowOff>
    </xdr:from>
    <xdr:to>
      <xdr:col>15</xdr:col>
      <xdr:colOff>50800</xdr:colOff>
      <xdr:row>35</xdr:row>
      <xdr:rowOff>151609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25961"/>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125211</xdr:rowOff>
    </xdr:from>
    <xdr:to>
      <xdr:col>10</xdr:col>
      <xdr:colOff>114300</xdr:colOff>
      <xdr:row>35</xdr:row>
      <xdr:rowOff>128226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25961"/>
          <a:ext cx="8890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15901</xdr:rowOff>
    </xdr:from>
    <xdr:to>
      <xdr:col>24</xdr:col>
      <xdr:colOff>114300</xdr:colOff>
      <xdr:row>35</xdr:row>
      <xdr:rowOff>117501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165778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60510</xdr:rowOff>
    </xdr:from>
    <xdr:to>
      <xdr:col>20</xdr:col>
      <xdr:colOff>38100</xdr:colOff>
      <xdr:row>35</xdr:row>
      <xdr:rowOff>162110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100809</xdr:rowOff>
    </xdr:from>
    <xdr:to>
      <xdr:col>15</xdr:col>
      <xdr:colOff>101600</xdr:colOff>
      <xdr:row>36</xdr:row>
      <xdr:rowOff>30959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0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22086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94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74411</xdr:rowOff>
    </xdr:from>
    <xdr:to>
      <xdr:col>10</xdr:col>
      <xdr:colOff>165100</xdr:colOff>
      <xdr:row>36</xdr:row>
      <xdr:rowOff>4561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21088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5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77426</xdr:rowOff>
    </xdr:from>
    <xdr:to>
      <xdr:col>6</xdr:col>
      <xdr:colOff>38100</xdr:colOff>
      <xdr:row>36</xdr:row>
      <xdr:rowOff>7576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24103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5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30171</xdr:rowOff>
    </xdr:from>
    <xdr:to>
      <xdr:col>24</xdr:col>
      <xdr:colOff>63500</xdr:colOff>
      <xdr:row>58</xdr:row>
      <xdr:rowOff>65183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74271"/>
          <a:ext cx="838200" cy="3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65183</xdr:rowOff>
    </xdr:from>
    <xdr:to>
      <xdr:col>19</xdr:col>
      <xdr:colOff>177800</xdr:colOff>
      <xdr:row>58</xdr:row>
      <xdr:rowOff>77900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9283"/>
          <a:ext cx="889000" cy="1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61920</xdr:rowOff>
    </xdr:from>
    <xdr:to>
      <xdr:col>15</xdr:col>
      <xdr:colOff>50800</xdr:colOff>
      <xdr:row>58</xdr:row>
      <xdr:rowOff>77900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10006020"/>
          <a:ext cx="889000" cy="1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115821</xdr:rowOff>
    </xdr:from>
    <xdr:to>
      <xdr:col>10</xdr:col>
      <xdr:colOff>114300</xdr:colOff>
      <xdr:row>58</xdr:row>
      <xdr:rowOff>61920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888471"/>
          <a:ext cx="889000" cy="11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150821</xdr:rowOff>
    </xdr:from>
    <xdr:to>
      <xdr:col>24</xdr:col>
      <xdr:colOff>114300</xdr:colOff>
      <xdr:row>58</xdr:row>
      <xdr:rowOff>80971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14383</xdr:rowOff>
    </xdr:from>
    <xdr:to>
      <xdr:col>20</xdr:col>
      <xdr:colOff>38100</xdr:colOff>
      <xdr:row>58</xdr:row>
      <xdr:rowOff>115983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107110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27100</xdr:rowOff>
    </xdr:from>
    <xdr:to>
      <xdr:col>15</xdr:col>
      <xdr:colOff>101600</xdr:colOff>
      <xdr:row>58</xdr:row>
      <xdr:rowOff>128700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119827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11120</xdr:rowOff>
    </xdr:from>
    <xdr:to>
      <xdr:col>10</xdr:col>
      <xdr:colOff>165100</xdr:colOff>
      <xdr:row>58</xdr:row>
      <xdr:rowOff>112720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103847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65021</xdr:rowOff>
    </xdr:from>
    <xdr:to>
      <xdr:col>6</xdr:col>
      <xdr:colOff>38100</xdr:colOff>
      <xdr:row>57</xdr:row>
      <xdr:rowOff>166621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11698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1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32316</xdr:rowOff>
    </xdr:from>
    <xdr:to>
      <xdr:col>24</xdr:col>
      <xdr:colOff>63500</xdr:colOff>
      <xdr:row>79</xdr:row>
      <xdr:rowOff>35230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76866"/>
          <a:ext cx="8382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32620</xdr:rowOff>
    </xdr:from>
    <xdr:to>
      <xdr:col>19</xdr:col>
      <xdr:colOff>177800</xdr:colOff>
      <xdr:row>79</xdr:row>
      <xdr:rowOff>35230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77170"/>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32620</xdr:rowOff>
    </xdr:from>
    <xdr:to>
      <xdr:col>15</xdr:col>
      <xdr:colOff>50800</xdr:colOff>
      <xdr:row>79</xdr:row>
      <xdr:rowOff>34906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771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30105</xdr:rowOff>
    </xdr:from>
    <xdr:to>
      <xdr:col>10</xdr:col>
      <xdr:colOff>114300</xdr:colOff>
      <xdr:row>79</xdr:row>
      <xdr:rowOff>34906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7465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152966</xdr:rowOff>
    </xdr:from>
    <xdr:to>
      <xdr:col>24</xdr:col>
      <xdr:colOff>114300</xdr:colOff>
      <xdr:row>79</xdr:row>
      <xdr:rowOff>83116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67893</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4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155880</xdr:rowOff>
    </xdr:from>
    <xdr:to>
      <xdr:col>20</xdr:col>
      <xdr:colOff>38100</xdr:colOff>
      <xdr:row>79</xdr:row>
      <xdr:rowOff>86030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77157</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2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153270</xdr:rowOff>
    </xdr:from>
    <xdr:to>
      <xdr:col>15</xdr:col>
      <xdr:colOff>101600</xdr:colOff>
      <xdr:row>79</xdr:row>
      <xdr:rowOff>83420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2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74547</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155556</xdr:rowOff>
    </xdr:from>
    <xdr:to>
      <xdr:col>10</xdr:col>
      <xdr:colOff>165100</xdr:colOff>
      <xdr:row>79</xdr:row>
      <xdr:rowOff>85706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76833</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21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150755</xdr:rowOff>
    </xdr:from>
    <xdr:to>
      <xdr:col>6</xdr:col>
      <xdr:colOff>38100</xdr:colOff>
      <xdr:row>79</xdr:row>
      <xdr:rowOff>80905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72032</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6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166078</xdr:rowOff>
    </xdr:from>
    <xdr:to>
      <xdr:col>24</xdr:col>
      <xdr:colOff>63500</xdr:colOff>
      <xdr:row>95</xdr:row>
      <xdr:rowOff>11291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282378"/>
          <a:ext cx="838200" cy="1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11291</xdr:rowOff>
    </xdr:from>
    <xdr:to>
      <xdr:col>19</xdr:col>
      <xdr:colOff>177800</xdr:colOff>
      <xdr:row>95</xdr:row>
      <xdr:rowOff>18555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299041"/>
          <a:ext cx="889000" cy="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18555</xdr:rowOff>
    </xdr:from>
    <xdr:to>
      <xdr:col>15</xdr:col>
      <xdr:colOff>50800</xdr:colOff>
      <xdr:row>95</xdr:row>
      <xdr:rowOff>68695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306305"/>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47461</xdr:rowOff>
    </xdr:from>
    <xdr:to>
      <xdr:col>10</xdr:col>
      <xdr:colOff>114300</xdr:colOff>
      <xdr:row>95</xdr:row>
      <xdr:rowOff>68695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335211"/>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115278</xdr:rowOff>
    </xdr:from>
    <xdr:to>
      <xdr:col>24</xdr:col>
      <xdr:colOff>114300</xdr:colOff>
      <xdr:row>95</xdr:row>
      <xdr:rowOff>45428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2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138155</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08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131941</xdr:rowOff>
    </xdr:from>
    <xdr:to>
      <xdr:col>20</xdr:col>
      <xdr:colOff>38100</xdr:colOff>
      <xdr:row>95</xdr:row>
      <xdr:rowOff>62091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24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78618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0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139205</xdr:rowOff>
    </xdr:from>
    <xdr:to>
      <xdr:col>15</xdr:col>
      <xdr:colOff>101600</xdr:colOff>
      <xdr:row>95</xdr:row>
      <xdr:rowOff>69355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85882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03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17895</xdr:rowOff>
    </xdr:from>
    <xdr:to>
      <xdr:col>10</xdr:col>
      <xdr:colOff>165100</xdr:colOff>
      <xdr:row>95</xdr:row>
      <xdr:rowOff>119495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136022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08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168111</xdr:rowOff>
    </xdr:from>
    <xdr:to>
      <xdr:col>6</xdr:col>
      <xdr:colOff>38100</xdr:colOff>
      <xdr:row>95</xdr:row>
      <xdr:rowOff>98261</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2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114788</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05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166871</xdr:rowOff>
    </xdr:from>
    <xdr:to>
      <xdr:col>55</xdr:col>
      <xdr:colOff>0</xdr:colOff>
      <xdr:row>37</xdr:row>
      <xdr:rowOff>47104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5996171"/>
          <a:ext cx="838200" cy="39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164813</xdr:rowOff>
    </xdr:from>
    <xdr:to>
      <xdr:col>50</xdr:col>
      <xdr:colOff>114300</xdr:colOff>
      <xdr:row>37</xdr:row>
      <xdr:rowOff>47104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37013"/>
          <a:ext cx="889000" cy="5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149951</xdr:rowOff>
    </xdr:from>
    <xdr:to>
      <xdr:col>45</xdr:col>
      <xdr:colOff>177800</xdr:colOff>
      <xdr:row>36</xdr:row>
      <xdr:rowOff>164813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150701"/>
          <a:ext cx="889000" cy="18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149951</xdr:rowOff>
    </xdr:from>
    <xdr:to>
      <xdr:col>41</xdr:col>
      <xdr:colOff>50800</xdr:colOff>
      <xdr:row>37</xdr:row>
      <xdr:rowOff>5032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150701"/>
          <a:ext cx="889000" cy="19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116071</xdr:rowOff>
    </xdr:from>
    <xdr:to>
      <xdr:col>55</xdr:col>
      <xdr:colOff>50800</xdr:colOff>
      <xdr:row>35</xdr:row>
      <xdr:rowOff>46221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59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138948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79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167754</xdr:rowOff>
    </xdr:from>
    <xdr:to>
      <xdr:col>50</xdr:col>
      <xdr:colOff>165100</xdr:colOff>
      <xdr:row>37</xdr:row>
      <xdr:rowOff>97904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114431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115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114013</xdr:rowOff>
    </xdr:from>
    <xdr:to>
      <xdr:col>46</xdr:col>
      <xdr:colOff>38100</xdr:colOff>
      <xdr:row>37</xdr:row>
      <xdr:rowOff>44163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8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60690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06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99151</xdr:rowOff>
    </xdr:from>
    <xdr:to>
      <xdr:col>41</xdr:col>
      <xdr:colOff>101600</xdr:colOff>
      <xdr:row>36</xdr:row>
      <xdr:rowOff>29301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0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45828</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87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125682</xdr:rowOff>
    </xdr:from>
    <xdr:to>
      <xdr:col>36</xdr:col>
      <xdr:colOff>165100</xdr:colOff>
      <xdr:row>37</xdr:row>
      <xdr:rowOff>55832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29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72359</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607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65332</xdr:rowOff>
    </xdr:from>
    <xdr:to>
      <xdr:col>55</xdr:col>
      <xdr:colOff>0</xdr:colOff>
      <xdr:row>55</xdr:row>
      <xdr:rowOff>84626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323632"/>
          <a:ext cx="838200" cy="19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65332</xdr:rowOff>
    </xdr:from>
    <xdr:to>
      <xdr:col>50</xdr:col>
      <xdr:colOff>114300</xdr:colOff>
      <xdr:row>55</xdr:row>
      <xdr:rowOff>149978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23632"/>
          <a:ext cx="889000" cy="25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149978</xdr:rowOff>
    </xdr:from>
    <xdr:to>
      <xdr:col>45</xdr:col>
      <xdr:colOff>177800</xdr:colOff>
      <xdr:row>57</xdr:row>
      <xdr:rowOff>9704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579728"/>
          <a:ext cx="889000" cy="20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76597</xdr:rowOff>
    </xdr:from>
    <xdr:to>
      <xdr:col>41</xdr:col>
      <xdr:colOff>50800</xdr:colOff>
      <xdr:row>57</xdr:row>
      <xdr:rowOff>9704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677797"/>
          <a:ext cx="889000" cy="10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33826</xdr:rowOff>
    </xdr:from>
    <xdr:to>
      <xdr:col>55</xdr:col>
      <xdr:colOff>50800</xdr:colOff>
      <xdr:row>55</xdr:row>
      <xdr:rowOff>135426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56703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1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14532</xdr:rowOff>
    </xdr:from>
    <xdr:to>
      <xdr:col>50</xdr:col>
      <xdr:colOff>165100</xdr:colOff>
      <xdr:row>54</xdr:row>
      <xdr:rowOff>116132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2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132659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04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99178</xdr:rowOff>
    </xdr:from>
    <xdr:to>
      <xdr:col>46</xdr:col>
      <xdr:colOff>38100</xdr:colOff>
      <xdr:row>56</xdr:row>
      <xdr:rowOff>29328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45855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30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130354</xdr:rowOff>
    </xdr:from>
    <xdr:to>
      <xdr:col>41</xdr:col>
      <xdr:colOff>101600</xdr:colOff>
      <xdr:row>57</xdr:row>
      <xdr:rowOff>60504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51631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25797</xdr:rowOff>
    </xdr:from>
    <xdr:to>
      <xdr:col>36</xdr:col>
      <xdr:colOff>165100</xdr:colOff>
      <xdr:row>56</xdr:row>
      <xdr:rowOff>127397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143924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40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8640</xdr:rowOff>
    </xdr:from>
    <xdr:to>
      <xdr:col>55</xdr:col>
      <xdr:colOff>0</xdr:colOff>
      <xdr:row>78</xdr:row>
      <xdr:rowOff>130566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381740"/>
          <a:ext cx="838200" cy="1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130566</xdr:rowOff>
    </xdr:from>
    <xdr:to>
      <xdr:col>50</xdr:col>
      <xdr:colOff>114300</xdr:colOff>
      <xdr:row>78</xdr:row>
      <xdr:rowOff>134012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3666"/>
          <a:ext cx="8890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82010</xdr:rowOff>
    </xdr:from>
    <xdr:to>
      <xdr:col>45</xdr:col>
      <xdr:colOff>177800</xdr:colOff>
      <xdr:row>78</xdr:row>
      <xdr:rowOff>134012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55110"/>
          <a:ext cx="889000" cy="5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82010</xdr:rowOff>
    </xdr:from>
    <xdr:to>
      <xdr:col>41</xdr:col>
      <xdr:colOff>50800</xdr:colOff>
      <xdr:row>78</xdr:row>
      <xdr:rowOff>109717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55110"/>
          <a:ext cx="889000" cy="2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129290</xdr:rowOff>
    </xdr:from>
    <xdr:to>
      <xdr:col>55</xdr:col>
      <xdr:colOff>50800</xdr:colOff>
      <xdr:row>78</xdr:row>
      <xdr:rowOff>59440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107717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0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79766</xdr:rowOff>
    </xdr:from>
    <xdr:to>
      <xdr:col>50</xdr:col>
      <xdr:colOff>165100</xdr:colOff>
      <xdr:row>79</xdr:row>
      <xdr:rowOff>9916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1043</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545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83212</xdr:rowOff>
    </xdr:from>
    <xdr:to>
      <xdr:col>46</xdr:col>
      <xdr:colOff>38100</xdr:colOff>
      <xdr:row>79</xdr:row>
      <xdr:rowOff>13362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4489</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54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31210</xdr:rowOff>
    </xdr:from>
    <xdr:to>
      <xdr:col>41</xdr:col>
      <xdr:colOff>101600</xdr:colOff>
      <xdr:row>78</xdr:row>
      <xdr:rowOff>132810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0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123937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9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58917</xdr:rowOff>
    </xdr:from>
    <xdr:to>
      <xdr:col>36</xdr:col>
      <xdr:colOff>165100</xdr:colOff>
      <xdr:row>78</xdr:row>
      <xdr:rowOff>160517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151644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2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117318</xdr:rowOff>
    </xdr:from>
    <xdr:to>
      <xdr:col>55</xdr:col>
      <xdr:colOff>0</xdr:colOff>
      <xdr:row>94</xdr:row>
      <xdr:rowOff>87841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719268"/>
          <a:ext cx="838200" cy="48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117318</xdr:rowOff>
    </xdr:from>
    <xdr:to>
      <xdr:col>50</xdr:col>
      <xdr:colOff>114300</xdr:colOff>
      <xdr:row>94</xdr:row>
      <xdr:rowOff>80732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719268"/>
          <a:ext cx="889000" cy="47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80732</xdr:rowOff>
    </xdr:from>
    <xdr:to>
      <xdr:col>45</xdr:col>
      <xdr:colOff>177800</xdr:colOff>
      <xdr:row>97</xdr:row>
      <xdr:rowOff>152468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197032"/>
          <a:ext cx="889000" cy="58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111942</xdr:rowOff>
    </xdr:from>
    <xdr:to>
      <xdr:col>41</xdr:col>
      <xdr:colOff>50800</xdr:colOff>
      <xdr:row>97</xdr:row>
      <xdr:rowOff>152468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399692"/>
          <a:ext cx="889000" cy="38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37041</xdr:rowOff>
    </xdr:from>
    <xdr:to>
      <xdr:col>55</xdr:col>
      <xdr:colOff>50800</xdr:colOff>
      <xdr:row>94</xdr:row>
      <xdr:rowOff>138641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15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59918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0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66518</xdr:rowOff>
    </xdr:from>
    <xdr:to>
      <xdr:col>50</xdr:col>
      <xdr:colOff>165100</xdr:colOff>
      <xdr:row>91</xdr:row>
      <xdr:rowOff>168118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66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13195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39795" y="1544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29932</xdr:rowOff>
    </xdr:from>
    <xdr:to>
      <xdr:col>46</xdr:col>
      <xdr:colOff>38100</xdr:colOff>
      <xdr:row>94</xdr:row>
      <xdr:rowOff>131532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4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148059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101668</xdr:rowOff>
    </xdr:from>
    <xdr:to>
      <xdr:col>41</xdr:col>
      <xdr:colOff>101600</xdr:colOff>
      <xdr:row>98</xdr:row>
      <xdr:rowOff>31818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22945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2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61142</xdr:rowOff>
    </xdr:from>
    <xdr:to>
      <xdr:col>36</xdr:col>
      <xdr:colOff>165100</xdr:colOff>
      <xdr:row>95</xdr:row>
      <xdr:rowOff>162742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4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7819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2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120193</xdr:rowOff>
    </xdr:from>
    <xdr:to>
      <xdr:col>85</xdr:col>
      <xdr:colOff>127000</xdr:colOff>
      <xdr:row>38</xdr:row>
      <xdr:rowOff>130022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463843"/>
          <a:ext cx="838200" cy="18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62624</xdr:rowOff>
    </xdr:from>
    <xdr:to>
      <xdr:col>81</xdr:col>
      <xdr:colOff>50800</xdr:colOff>
      <xdr:row>37</xdr:row>
      <xdr:rowOff>120193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5377574"/>
          <a:ext cx="889000" cy="10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62624</xdr:rowOff>
    </xdr:from>
    <xdr:to>
      <xdr:col>76</xdr:col>
      <xdr:colOff>114300</xdr:colOff>
      <xdr:row>31</xdr:row>
      <xdr:rowOff>81699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5377574"/>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81699</xdr:rowOff>
    </xdr:from>
    <xdr:to>
      <xdr:col>71</xdr:col>
      <xdr:colOff>177800</xdr:colOff>
      <xdr:row>35</xdr:row>
      <xdr:rowOff>37516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5396649"/>
          <a:ext cx="889000" cy="6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79222</xdr:rowOff>
    </xdr:from>
    <xdr:to>
      <xdr:col>85</xdr:col>
      <xdr:colOff>177800</xdr:colOff>
      <xdr:row>39</xdr:row>
      <xdr:rowOff>9372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59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26559</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69393</xdr:rowOff>
    </xdr:from>
    <xdr:to>
      <xdr:col>81</xdr:col>
      <xdr:colOff>101600</xdr:colOff>
      <xdr:row>37</xdr:row>
      <xdr:rowOff>170993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4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16070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14111" y="618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11824</xdr:rowOff>
    </xdr:from>
    <xdr:to>
      <xdr:col>76</xdr:col>
      <xdr:colOff>165100</xdr:colOff>
      <xdr:row>31</xdr:row>
      <xdr:rowOff>113424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532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129951</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292795" y="510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30899</xdr:rowOff>
    </xdr:from>
    <xdr:to>
      <xdr:col>72</xdr:col>
      <xdr:colOff>38100</xdr:colOff>
      <xdr:row>31</xdr:row>
      <xdr:rowOff>132499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3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149026</xdr:rowOff>
    </xdr:from>
    <xdr:ext cx="59901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03795" y="512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158166</xdr:rowOff>
    </xdr:from>
    <xdr:to>
      <xdr:col>67</xdr:col>
      <xdr:colOff>101600</xdr:colOff>
      <xdr:row>35</xdr:row>
      <xdr:rowOff>88316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9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104843</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47111" y="576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44360</xdr:rowOff>
    </xdr:from>
    <xdr:to>
      <xdr:col>85</xdr:col>
      <xdr:colOff>127000</xdr:colOff>
      <xdr:row>78</xdr:row>
      <xdr:rowOff>46901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1746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44360</xdr:rowOff>
    </xdr:from>
    <xdr:to>
      <xdr:col>81</xdr:col>
      <xdr:colOff>50800</xdr:colOff>
      <xdr:row>78</xdr:row>
      <xdr:rowOff>71819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17460"/>
          <a:ext cx="8890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71819</xdr:rowOff>
    </xdr:from>
    <xdr:to>
      <xdr:col>76</xdr:col>
      <xdr:colOff>114300</xdr:colOff>
      <xdr:row>78</xdr:row>
      <xdr:rowOff>83320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44919"/>
          <a:ext cx="889000" cy="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83320</xdr:rowOff>
    </xdr:from>
    <xdr:to>
      <xdr:col>71</xdr:col>
      <xdr:colOff>177800</xdr:colOff>
      <xdr:row>78</xdr:row>
      <xdr:rowOff>88866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56420"/>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167551</xdr:rowOff>
    </xdr:from>
    <xdr:to>
      <xdr:col>85</xdr:col>
      <xdr:colOff>177800</xdr:colOff>
      <xdr:row>78</xdr:row>
      <xdr:rowOff>97701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145978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165010</xdr:rowOff>
    </xdr:from>
    <xdr:to>
      <xdr:col>81</xdr:col>
      <xdr:colOff>101600</xdr:colOff>
      <xdr:row>78</xdr:row>
      <xdr:rowOff>95160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111687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4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21019</xdr:rowOff>
    </xdr:from>
    <xdr:to>
      <xdr:col>76</xdr:col>
      <xdr:colOff>165100</xdr:colOff>
      <xdr:row>78</xdr:row>
      <xdr:rowOff>122619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113746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32520</xdr:rowOff>
    </xdr:from>
    <xdr:to>
      <xdr:col>72</xdr:col>
      <xdr:colOff>38100</xdr:colOff>
      <xdr:row>78</xdr:row>
      <xdr:rowOff>134120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125247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38066</xdr:rowOff>
    </xdr:from>
    <xdr:to>
      <xdr:col>67</xdr:col>
      <xdr:colOff>101600</xdr:colOff>
      <xdr:row>78</xdr:row>
      <xdr:rowOff>139666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1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130793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0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73437</xdr:rowOff>
    </xdr:from>
    <xdr:to>
      <xdr:col>85</xdr:col>
      <xdr:colOff>127000</xdr:colOff>
      <xdr:row>98</xdr:row>
      <xdr:rowOff>130350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875537"/>
          <a:ext cx="838200" cy="5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21222</xdr:rowOff>
    </xdr:from>
    <xdr:to>
      <xdr:col>81</xdr:col>
      <xdr:colOff>50800</xdr:colOff>
      <xdr:row>98</xdr:row>
      <xdr:rowOff>73437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23322"/>
          <a:ext cx="889000" cy="5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21222</xdr:rowOff>
    </xdr:from>
    <xdr:to>
      <xdr:col>76</xdr:col>
      <xdr:colOff>114300</xdr:colOff>
      <xdr:row>98</xdr:row>
      <xdr:rowOff>40343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23322"/>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40343</xdr:rowOff>
    </xdr:from>
    <xdr:to>
      <xdr:col>71</xdr:col>
      <xdr:colOff>177800</xdr:colOff>
      <xdr:row>98</xdr:row>
      <xdr:rowOff>138889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42443"/>
          <a:ext cx="889000" cy="9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79550</xdr:rowOff>
    </xdr:from>
    <xdr:to>
      <xdr:col>85</xdr:col>
      <xdr:colOff>177800</xdr:colOff>
      <xdr:row>99</xdr:row>
      <xdr:rowOff>9700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469744"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22637</xdr:rowOff>
    </xdr:from>
    <xdr:to>
      <xdr:col>81</xdr:col>
      <xdr:colOff>101600</xdr:colOff>
      <xdr:row>98</xdr:row>
      <xdr:rowOff>124237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140764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141872</xdr:rowOff>
    </xdr:from>
    <xdr:to>
      <xdr:col>76</xdr:col>
      <xdr:colOff>165100</xdr:colOff>
      <xdr:row>98</xdr:row>
      <xdr:rowOff>72022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88549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4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160993</xdr:rowOff>
    </xdr:from>
    <xdr:to>
      <xdr:col>72</xdr:col>
      <xdr:colOff>38100</xdr:colOff>
      <xdr:row>98</xdr:row>
      <xdr:rowOff>91143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107670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88089</xdr:rowOff>
    </xdr:from>
    <xdr:to>
      <xdr:col>67</xdr:col>
      <xdr:colOff>101600</xdr:colOff>
      <xdr:row>99</xdr:row>
      <xdr:rowOff>18239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9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9366</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5017" y="16982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106569</xdr:rowOff>
    </xdr:from>
    <xdr:to>
      <xdr:col>116</xdr:col>
      <xdr:colOff>63500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50669"/>
          <a:ext cx="838200" cy="16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106569</xdr:rowOff>
    </xdr:from>
    <xdr:to>
      <xdr:col>111</xdr:col>
      <xdr:colOff>177800</xdr:colOff>
      <xdr:row>58</xdr:row>
      <xdr:rowOff>109720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0669"/>
          <a:ext cx="889000" cy="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109720</xdr:rowOff>
    </xdr:from>
    <xdr:to>
      <xdr:col>107</xdr:col>
      <xdr:colOff>50800</xdr:colOff>
      <xdr:row>59</xdr:row>
      <xdr:rowOff>82419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53820"/>
          <a:ext cx="889000" cy="14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47264</xdr:rowOff>
    </xdr:from>
    <xdr:to>
      <xdr:col>102</xdr:col>
      <xdr:colOff>114300</xdr:colOff>
      <xdr:row>59</xdr:row>
      <xdr:rowOff>82419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62814"/>
          <a:ext cx="889000" cy="3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55769</xdr:rowOff>
    </xdr:from>
    <xdr:to>
      <xdr:col>112</xdr:col>
      <xdr:colOff>38100</xdr:colOff>
      <xdr:row>58</xdr:row>
      <xdr:rowOff>157369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2446</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77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58920</xdr:rowOff>
    </xdr:from>
    <xdr:to>
      <xdr:col>107</xdr:col>
      <xdr:colOff>101600</xdr:colOff>
      <xdr:row>58</xdr:row>
      <xdr:rowOff>160520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5597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7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31619</xdr:rowOff>
    </xdr:from>
    <xdr:to>
      <xdr:col>102</xdr:col>
      <xdr:colOff>165100</xdr:colOff>
      <xdr:row>59</xdr:row>
      <xdr:rowOff>133219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4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124346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3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167914</xdr:rowOff>
    </xdr:from>
    <xdr:to>
      <xdr:col>98</xdr:col>
      <xdr:colOff>38100</xdr:colOff>
      <xdr:row>59</xdr:row>
      <xdr:rowOff>98064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89191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111106</xdr:rowOff>
    </xdr:from>
    <xdr:to>
      <xdr:col>116</xdr:col>
      <xdr:colOff>63500</xdr:colOff>
      <xdr:row>73</xdr:row>
      <xdr:rowOff>138119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26956"/>
          <a:ext cx="838200" cy="2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127813</xdr:rowOff>
    </xdr:from>
    <xdr:to>
      <xdr:col>111</xdr:col>
      <xdr:colOff>177800</xdr:colOff>
      <xdr:row>73</xdr:row>
      <xdr:rowOff>138119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2643663"/>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127813</xdr:rowOff>
    </xdr:from>
    <xdr:to>
      <xdr:col>107</xdr:col>
      <xdr:colOff>50800</xdr:colOff>
      <xdr:row>74</xdr:row>
      <xdr:rowOff>46869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43663"/>
          <a:ext cx="889000" cy="9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16008</xdr:rowOff>
    </xdr:from>
    <xdr:to>
      <xdr:col>102</xdr:col>
      <xdr:colOff>114300</xdr:colOff>
      <xdr:row>74</xdr:row>
      <xdr:rowOff>46869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70330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60306</xdr:rowOff>
    </xdr:from>
    <xdr:to>
      <xdr:col>116</xdr:col>
      <xdr:colOff>114300</xdr:colOff>
      <xdr:row>73</xdr:row>
      <xdr:rowOff>161906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83183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2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87319</xdr:rowOff>
    </xdr:from>
    <xdr:to>
      <xdr:col>112</xdr:col>
      <xdr:colOff>38100</xdr:colOff>
      <xdr:row>74</xdr:row>
      <xdr:rowOff>17469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33996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77013</xdr:rowOff>
    </xdr:from>
    <xdr:to>
      <xdr:col>107</xdr:col>
      <xdr:colOff>101600</xdr:colOff>
      <xdr:row>74</xdr:row>
      <xdr:rowOff>7163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9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23690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36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167519</xdr:rowOff>
    </xdr:from>
    <xdr:to>
      <xdr:col>102</xdr:col>
      <xdr:colOff>165100</xdr:colOff>
      <xdr:row>74</xdr:row>
      <xdr:rowOff>97669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114196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136658</xdr:rowOff>
    </xdr:from>
    <xdr:to>
      <xdr:col>98</xdr:col>
      <xdr:colOff>38100</xdr:colOff>
      <xdr:row>74</xdr:row>
      <xdr:rowOff>66808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83335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2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補助費等は令和２年度は新型コロナウイルス関連事業により大きく増加し、類似団体内平均値を上回っている。今後は、補助金を交付するのが適当な事業を行っているかなどについて基準を設けて、見直し等を検討する必要が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・災害復旧事業費は熊本地震関連の工事が減少したことにより類似団体内平均値を下回った。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baseline="0">
              <a:latin typeface="ＭＳ Ｐゴシック" panose="020B0600070205080204" pitchFamily="50" charset="-128"/>
              <a:ea typeface="ＭＳ Ｐゴシック" panose="020B0600070205080204" pitchFamily="50" charset="-128"/>
            </a:rPr>
            <a:t>124,546</a:t>
          </a:r>
          <a:r>
            <a:rPr kumimoji="1" lang="ja-JP" altLang="en-US" sz="1300" baseline="0">
              <a:latin typeface="ＭＳ Ｐゴシック" panose="020B0600070205080204" pitchFamily="50" charset="-128"/>
              <a:ea typeface="ＭＳ Ｐゴシック" panose="020B0600070205080204" pitchFamily="50" charset="-128"/>
            </a:rPr>
            <a:t>円となっており、類似団体内平均値と比較して一人当たりのコストが高い状況となっている。これは防災行政無線デジタル化整備事業や保育所施設の移転・整備事業のためであるが、前年度決算と比較すると約</a:t>
          </a:r>
          <a:r>
            <a:rPr kumimoji="1" lang="en-US" altLang="ja-JP" sz="1300" baseline="0">
              <a:latin typeface="ＭＳ Ｐゴシック" panose="020B0600070205080204" pitchFamily="50" charset="-128"/>
              <a:ea typeface="ＭＳ Ｐゴシック" panose="020B0600070205080204" pitchFamily="50" charset="-128"/>
            </a:rPr>
            <a:t>26</a:t>
          </a:r>
          <a:r>
            <a:rPr kumimoji="1" lang="ja-JP" altLang="en-US" sz="1300" baseline="0">
              <a:latin typeface="ＭＳ Ｐゴシック" panose="020B0600070205080204" pitchFamily="50" charset="-128"/>
              <a:ea typeface="ＭＳ Ｐゴシック" panose="020B0600070205080204" pitchFamily="50" charset="-128"/>
            </a:rPr>
            <a:t>％減少している。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熊本県阿蘇市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25,484
25,034
376.30
21,827,533
20,490,407
1,093,816
9,725,609
22,163,106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41.1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100076</xdr:rowOff>
    </xdr:from>
    <xdr:to>
      <xdr:col>24</xdr:col>
      <xdr:colOff>63500</xdr:colOff>
      <xdr:row>35</xdr:row>
      <xdr:rowOff>103696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082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103696</xdr:rowOff>
    </xdr:from>
    <xdr:to>
      <xdr:col>19</xdr:col>
      <xdr:colOff>177800</xdr:colOff>
      <xdr:row>35</xdr:row>
      <xdr:rowOff>137414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444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125984</xdr:rowOff>
    </xdr:from>
    <xdr:to>
      <xdr:col>15</xdr:col>
      <xdr:colOff>50800</xdr:colOff>
      <xdr:row>35</xdr:row>
      <xdr:rowOff>137414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267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125984</xdr:rowOff>
    </xdr:from>
    <xdr:to>
      <xdr:col>10</xdr:col>
      <xdr:colOff>114300</xdr:colOff>
      <xdr:row>35</xdr:row>
      <xdr:rowOff>142558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26734"/>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49276</xdr:rowOff>
    </xdr:from>
    <xdr:to>
      <xdr:col>24</xdr:col>
      <xdr:colOff>114300</xdr:colOff>
      <xdr:row>35</xdr:row>
      <xdr:rowOff>150876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72153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52896</xdr:rowOff>
    </xdr:from>
    <xdr:to>
      <xdr:col>20</xdr:col>
      <xdr:colOff>38100</xdr:colOff>
      <xdr:row>35</xdr:row>
      <xdr:rowOff>154496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171023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86614</xdr:rowOff>
    </xdr:from>
    <xdr:to>
      <xdr:col>15</xdr:col>
      <xdr:colOff>101600</xdr:colOff>
      <xdr:row>36</xdr:row>
      <xdr:rowOff>16764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75184</xdr:rowOff>
    </xdr:from>
    <xdr:to>
      <xdr:col>10</xdr:col>
      <xdr:colOff>165100</xdr:colOff>
      <xdr:row>36</xdr:row>
      <xdr:rowOff>5334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21861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91758</xdr:rowOff>
    </xdr:from>
    <xdr:to>
      <xdr:col>6</xdr:col>
      <xdr:colOff>38100</xdr:colOff>
      <xdr:row>36</xdr:row>
      <xdr:rowOff>21908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38435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162395</xdr:rowOff>
    </xdr:from>
    <xdr:to>
      <xdr:col>24</xdr:col>
      <xdr:colOff>63500</xdr:colOff>
      <xdr:row>58</xdr:row>
      <xdr:rowOff>111528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5045"/>
          <a:ext cx="838200" cy="12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80006</xdr:rowOff>
    </xdr:from>
    <xdr:to>
      <xdr:col>19</xdr:col>
      <xdr:colOff>177800</xdr:colOff>
      <xdr:row>58</xdr:row>
      <xdr:rowOff>111528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4106"/>
          <a:ext cx="889000" cy="3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80006</xdr:rowOff>
    </xdr:from>
    <xdr:to>
      <xdr:col>15</xdr:col>
      <xdr:colOff>50800</xdr:colOff>
      <xdr:row>58</xdr:row>
      <xdr:rowOff>110772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4106"/>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110772</xdr:rowOff>
    </xdr:from>
    <xdr:to>
      <xdr:col>10</xdr:col>
      <xdr:colOff>114300</xdr:colOff>
      <xdr:row>59</xdr:row>
      <xdr:rowOff>691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54872"/>
          <a:ext cx="889000" cy="6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111595</xdr:rowOff>
    </xdr:from>
    <xdr:to>
      <xdr:col>24</xdr:col>
      <xdr:colOff>114300</xdr:colOff>
      <xdr:row>58</xdr:row>
      <xdr:rowOff>41745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26522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60728</xdr:rowOff>
    </xdr:from>
    <xdr:to>
      <xdr:col>20</xdr:col>
      <xdr:colOff>38100</xdr:colOff>
      <xdr:row>58</xdr:row>
      <xdr:rowOff>162328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153455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29206</xdr:rowOff>
    </xdr:from>
    <xdr:to>
      <xdr:col>15</xdr:col>
      <xdr:colOff>101600</xdr:colOff>
      <xdr:row>58</xdr:row>
      <xdr:rowOff>130806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147333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4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59972</xdr:rowOff>
    </xdr:from>
    <xdr:to>
      <xdr:col>10</xdr:col>
      <xdr:colOff>165100</xdr:colOff>
      <xdr:row>58</xdr:row>
      <xdr:rowOff>161572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6649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7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121341</xdr:rowOff>
    </xdr:from>
    <xdr:to>
      <xdr:col>6</xdr:col>
      <xdr:colOff>38100</xdr:colOff>
      <xdr:row>59</xdr:row>
      <xdr:rowOff>51491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42618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78147</xdr:rowOff>
    </xdr:from>
    <xdr:to>
      <xdr:col>24</xdr:col>
      <xdr:colOff>63500</xdr:colOff>
      <xdr:row>75</xdr:row>
      <xdr:rowOff>115267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6897"/>
          <a:ext cx="8382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115267</xdr:rowOff>
    </xdr:from>
    <xdr:to>
      <xdr:col>19</xdr:col>
      <xdr:colOff>177800</xdr:colOff>
      <xdr:row>75</xdr:row>
      <xdr:rowOff>160283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4017"/>
          <a:ext cx="889000" cy="4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147572</xdr:rowOff>
    </xdr:from>
    <xdr:to>
      <xdr:col>15</xdr:col>
      <xdr:colOff>50800</xdr:colOff>
      <xdr:row>75</xdr:row>
      <xdr:rowOff>160283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06322"/>
          <a:ext cx="889000" cy="1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147572</xdr:rowOff>
    </xdr:from>
    <xdr:to>
      <xdr:col>10</xdr:col>
      <xdr:colOff>114300</xdr:colOff>
      <xdr:row>75</xdr:row>
      <xdr:rowOff>157366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06322"/>
          <a:ext cx="889000" cy="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27347</xdr:rowOff>
    </xdr:from>
    <xdr:to>
      <xdr:col>24</xdr:col>
      <xdr:colOff>114300</xdr:colOff>
      <xdr:row>75</xdr:row>
      <xdr:rowOff>128947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50224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7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64467</xdr:rowOff>
    </xdr:from>
    <xdr:to>
      <xdr:col>20</xdr:col>
      <xdr:colOff>38100</xdr:colOff>
      <xdr:row>75</xdr:row>
      <xdr:rowOff>166067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9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109483</xdr:rowOff>
    </xdr:from>
    <xdr:to>
      <xdr:col>15</xdr:col>
      <xdr:colOff>101600</xdr:colOff>
      <xdr:row>76</xdr:row>
      <xdr:rowOff>39633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56160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96773</xdr:rowOff>
    </xdr:from>
    <xdr:to>
      <xdr:col>10</xdr:col>
      <xdr:colOff>165100</xdr:colOff>
      <xdr:row>76</xdr:row>
      <xdr:rowOff>26922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555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43450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3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106566</xdr:rowOff>
    </xdr:from>
    <xdr:to>
      <xdr:col>6</xdr:col>
      <xdr:colOff>38100</xdr:colOff>
      <xdr:row>76</xdr:row>
      <xdr:rowOff>36717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653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53243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4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106553</xdr:rowOff>
    </xdr:from>
    <xdr:to>
      <xdr:col>24</xdr:col>
      <xdr:colOff>63500</xdr:colOff>
      <xdr:row>96</xdr:row>
      <xdr:rowOff>19783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94303"/>
          <a:ext cx="838200" cy="8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106553</xdr:rowOff>
    </xdr:from>
    <xdr:to>
      <xdr:col>19</xdr:col>
      <xdr:colOff>177800</xdr:colOff>
      <xdr:row>95</xdr:row>
      <xdr:rowOff>129076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94303"/>
          <a:ext cx="8890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41870</xdr:rowOff>
    </xdr:from>
    <xdr:to>
      <xdr:col>15</xdr:col>
      <xdr:colOff>50800</xdr:colOff>
      <xdr:row>95</xdr:row>
      <xdr:rowOff>129076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29620"/>
          <a:ext cx="889000" cy="8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88973</xdr:rowOff>
    </xdr:from>
    <xdr:to>
      <xdr:col>10</xdr:col>
      <xdr:colOff>114300</xdr:colOff>
      <xdr:row>95</xdr:row>
      <xdr:rowOff>41870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519473"/>
          <a:ext cx="889000" cy="8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140433</xdr:rowOff>
    </xdr:from>
    <xdr:to>
      <xdr:col>24</xdr:col>
      <xdr:colOff>114300</xdr:colOff>
      <xdr:row>96</xdr:row>
      <xdr:rowOff>70583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2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118860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55753</xdr:rowOff>
    </xdr:from>
    <xdr:to>
      <xdr:col>20</xdr:col>
      <xdr:colOff>38100</xdr:colOff>
      <xdr:row>95</xdr:row>
      <xdr:rowOff>157353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11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78276</xdr:rowOff>
    </xdr:from>
    <xdr:to>
      <xdr:col>15</xdr:col>
      <xdr:colOff>101600</xdr:colOff>
      <xdr:row>96</xdr:row>
      <xdr:rowOff>8426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6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24953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162520</xdr:rowOff>
    </xdr:from>
    <xdr:to>
      <xdr:col>10</xdr:col>
      <xdr:colOff>165100</xdr:colOff>
      <xdr:row>95</xdr:row>
      <xdr:rowOff>92670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109197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5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38173</xdr:rowOff>
    </xdr:from>
    <xdr:to>
      <xdr:col>6</xdr:col>
      <xdr:colOff>38100</xdr:colOff>
      <xdr:row>90</xdr:row>
      <xdr:rowOff>139773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46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156300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24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102484</xdr:rowOff>
    </xdr:from>
    <xdr:to>
      <xdr:col>55</xdr:col>
      <xdr:colOff>0</xdr:colOff>
      <xdr:row>56</xdr:row>
      <xdr:rowOff>131923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03684"/>
          <a:ext cx="8382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61011</xdr:rowOff>
    </xdr:from>
    <xdr:to>
      <xdr:col>50</xdr:col>
      <xdr:colOff>114300</xdr:colOff>
      <xdr:row>56</xdr:row>
      <xdr:rowOff>102484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62211"/>
          <a:ext cx="889000" cy="4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48763</xdr:rowOff>
    </xdr:from>
    <xdr:to>
      <xdr:col>45</xdr:col>
      <xdr:colOff>177800</xdr:colOff>
      <xdr:row>56</xdr:row>
      <xdr:rowOff>61011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478513"/>
          <a:ext cx="889000" cy="18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48763</xdr:rowOff>
    </xdr:from>
    <xdr:to>
      <xdr:col>41</xdr:col>
      <xdr:colOff>50800</xdr:colOff>
      <xdr:row>56</xdr:row>
      <xdr:rowOff>128535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8513"/>
          <a:ext cx="889000" cy="25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81123</xdr:rowOff>
    </xdr:from>
    <xdr:to>
      <xdr:col>55</xdr:col>
      <xdr:colOff>50800</xdr:colOff>
      <xdr:row>57</xdr:row>
      <xdr:rowOff>11273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104000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53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51684</xdr:rowOff>
    </xdr:from>
    <xdr:to>
      <xdr:col>50</xdr:col>
      <xdr:colOff>165100</xdr:colOff>
      <xdr:row>56</xdr:row>
      <xdr:rowOff>153284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169811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2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10211</xdr:rowOff>
    </xdr:from>
    <xdr:to>
      <xdr:col>46</xdr:col>
      <xdr:colOff>38100</xdr:colOff>
      <xdr:row>56</xdr:row>
      <xdr:rowOff>111811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128338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169413</xdr:rowOff>
    </xdr:from>
    <xdr:to>
      <xdr:col>41</xdr:col>
      <xdr:colOff>101600</xdr:colOff>
      <xdr:row>55</xdr:row>
      <xdr:rowOff>99563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116090</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61795" y="920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77735</xdr:rowOff>
    </xdr:from>
    <xdr:to>
      <xdr:col>36</xdr:col>
      <xdr:colOff>165100</xdr:colOff>
      <xdr:row>57</xdr:row>
      <xdr:rowOff>7885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24412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5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131414</xdr:rowOff>
    </xdr:from>
    <xdr:to>
      <xdr:col>55</xdr:col>
      <xdr:colOff>0</xdr:colOff>
      <xdr:row>77</xdr:row>
      <xdr:rowOff>37133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161614"/>
          <a:ext cx="8382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37133</xdr:rowOff>
    </xdr:from>
    <xdr:to>
      <xdr:col>50</xdr:col>
      <xdr:colOff>114300</xdr:colOff>
      <xdr:row>77</xdr:row>
      <xdr:rowOff>86477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38783"/>
          <a:ext cx="889000" cy="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83641</xdr:rowOff>
    </xdr:from>
    <xdr:to>
      <xdr:col>45</xdr:col>
      <xdr:colOff>177800</xdr:colOff>
      <xdr:row>77</xdr:row>
      <xdr:rowOff>86477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85291"/>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83641</xdr:rowOff>
    </xdr:from>
    <xdr:to>
      <xdr:col>41</xdr:col>
      <xdr:colOff>50800</xdr:colOff>
      <xdr:row>77</xdr:row>
      <xdr:rowOff>93368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85291"/>
          <a:ext cx="8890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80614</xdr:rowOff>
    </xdr:from>
    <xdr:to>
      <xdr:col>55</xdr:col>
      <xdr:colOff>50800</xdr:colOff>
      <xdr:row>77</xdr:row>
      <xdr:rowOff>10764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103490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6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157783</xdr:rowOff>
    </xdr:from>
    <xdr:to>
      <xdr:col>50</xdr:col>
      <xdr:colOff>165100</xdr:colOff>
      <xdr:row>77</xdr:row>
      <xdr:rowOff>87933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8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104460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6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35677</xdr:rowOff>
    </xdr:from>
    <xdr:to>
      <xdr:col>46</xdr:col>
      <xdr:colOff>38100</xdr:colOff>
      <xdr:row>77</xdr:row>
      <xdr:rowOff>137277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153804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32841</xdr:rowOff>
    </xdr:from>
    <xdr:to>
      <xdr:col>41</xdr:col>
      <xdr:colOff>101600</xdr:colOff>
      <xdr:row>77</xdr:row>
      <xdr:rowOff>134441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3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150968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0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42568</xdr:rowOff>
    </xdr:from>
    <xdr:to>
      <xdr:col>36</xdr:col>
      <xdr:colOff>165100</xdr:colOff>
      <xdr:row>77</xdr:row>
      <xdr:rowOff>144168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160695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2693</xdr:rowOff>
    </xdr:from>
    <xdr:to>
      <xdr:col>55</xdr:col>
      <xdr:colOff>0</xdr:colOff>
      <xdr:row>95</xdr:row>
      <xdr:rowOff>158956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118993"/>
          <a:ext cx="838200" cy="32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2693</xdr:rowOff>
    </xdr:from>
    <xdr:to>
      <xdr:col>50</xdr:col>
      <xdr:colOff>114300</xdr:colOff>
      <xdr:row>94</xdr:row>
      <xdr:rowOff>103690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118993"/>
          <a:ext cx="889000" cy="10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103690</xdr:rowOff>
    </xdr:from>
    <xdr:to>
      <xdr:col>45</xdr:col>
      <xdr:colOff>177800</xdr:colOff>
      <xdr:row>96</xdr:row>
      <xdr:rowOff>166370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219990"/>
          <a:ext cx="889000" cy="40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166370</xdr:rowOff>
    </xdr:from>
    <xdr:to>
      <xdr:col>41</xdr:col>
      <xdr:colOff>50800</xdr:colOff>
      <xdr:row>97</xdr:row>
      <xdr:rowOff>106096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625570"/>
          <a:ext cx="889000" cy="1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108156</xdr:rowOff>
    </xdr:from>
    <xdr:to>
      <xdr:col>55</xdr:col>
      <xdr:colOff>50800</xdr:colOff>
      <xdr:row>96</xdr:row>
      <xdr:rowOff>38306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9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86583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7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123343</xdr:rowOff>
    </xdr:from>
    <xdr:to>
      <xdr:col>50</xdr:col>
      <xdr:colOff>165100</xdr:colOff>
      <xdr:row>94</xdr:row>
      <xdr:rowOff>53493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0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70020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8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52890</xdr:rowOff>
    </xdr:from>
    <xdr:to>
      <xdr:col>46</xdr:col>
      <xdr:colOff>38100</xdr:colOff>
      <xdr:row>94</xdr:row>
      <xdr:rowOff>154490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1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171017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59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115570</xdr:rowOff>
    </xdr:from>
    <xdr:to>
      <xdr:col>41</xdr:col>
      <xdr:colOff>101600</xdr:colOff>
      <xdr:row>97</xdr:row>
      <xdr:rowOff>45720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36847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55296</xdr:rowOff>
    </xdr:from>
    <xdr:to>
      <xdr:col>36</xdr:col>
      <xdr:colOff>165100</xdr:colOff>
      <xdr:row>97</xdr:row>
      <xdr:rowOff>156896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148023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7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17873</xdr:rowOff>
    </xdr:from>
    <xdr:to>
      <xdr:col>85</xdr:col>
      <xdr:colOff>127000</xdr:colOff>
      <xdr:row>37</xdr:row>
      <xdr:rowOff>54547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18623"/>
          <a:ext cx="838200" cy="37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54547</xdr:rowOff>
    </xdr:from>
    <xdr:to>
      <xdr:col>81</xdr:col>
      <xdr:colOff>50800</xdr:colOff>
      <xdr:row>37</xdr:row>
      <xdr:rowOff>88412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98197"/>
          <a:ext cx="889000" cy="3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102295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0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88412</xdr:rowOff>
    </xdr:from>
    <xdr:to>
      <xdr:col>76</xdr:col>
      <xdr:colOff>114300</xdr:colOff>
      <xdr:row>37</xdr:row>
      <xdr:rowOff>122947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32062"/>
          <a:ext cx="889000" cy="3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105627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0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122947</xdr:rowOff>
    </xdr:from>
    <xdr:to>
      <xdr:col>71</xdr:col>
      <xdr:colOff>177800</xdr:colOff>
      <xdr:row>37</xdr:row>
      <xdr:rowOff>131797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466597"/>
          <a:ext cx="8890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119179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138523</xdr:rowOff>
    </xdr:from>
    <xdr:to>
      <xdr:col>85</xdr:col>
      <xdr:colOff>177800</xdr:colOff>
      <xdr:row>35</xdr:row>
      <xdr:rowOff>68673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161400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1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3747</xdr:rowOff>
    </xdr:from>
    <xdr:to>
      <xdr:col>81</xdr:col>
      <xdr:colOff>101600</xdr:colOff>
      <xdr:row>37</xdr:row>
      <xdr:rowOff>105347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96474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4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37612</xdr:rowOff>
    </xdr:from>
    <xdr:to>
      <xdr:col>76</xdr:col>
      <xdr:colOff>165100</xdr:colOff>
      <xdr:row>37</xdr:row>
      <xdr:rowOff>139212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130339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72147</xdr:rowOff>
    </xdr:from>
    <xdr:to>
      <xdr:col>72</xdr:col>
      <xdr:colOff>38100</xdr:colOff>
      <xdr:row>38</xdr:row>
      <xdr:rowOff>2297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164874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0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80997</xdr:rowOff>
    </xdr:from>
    <xdr:to>
      <xdr:col>67</xdr:col>
      <xdr:colOff>101600</xdr:colOff>
      <xdr:row>38</xdr:row>
      <xdr:rowOff>11147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2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2274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1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86977</xdr:rowOff>
    </xdr:from>
    <xdr:to>
      <xdr:col>85</xdr:col>
      <xdr:colOff>127000</xdr:colOff>
      <xdr:row>57</xdr:row>
      <xdr:rowOff>10991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88177"/>
          <a:ext cx="838200" cy="9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86977</xdr:rowOff>
    </xdr:from>
    <xdr:to>
      <xdr:col>81</xdr:col>
      <xdr:colOff>50800</xdr:colOff>
      <xdr:row>57</xdr:row>
      <xdr:rowOff>73216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88177"/>
          <a:ext cx="889000" cy="15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67683</xdr:rowOff>
    </xdr:from>
    <xdr:to>
      <xdr:col>76</xdr:col>
      <xdr:colOff>114300</xdr:colOff>
      <xdr:row>57</xdr:row>
      <xdr:rowOff>73216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40333"/>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67683</xdr:rowOff>
    </xdr:from>
    <xdr:to>
      <xdr:col>71</xdr:col>
      <xdr:colOff>177800</xdr:colOff>
      <xdr:row>57</xdr:row>
      <xdr:rowOff>118387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40333"/>
          <a:ext cx="889000" cy="5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131641</xdr:rowOff>
    </xdr:from>
    <xdr:to>
      <xdr:col>85</xdr:col>
      <xdr:colOff>177800</xdr:colOff>
      <xdr:row>57</xdr:row>
      <xdr:rowOff>61791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110068</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1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36177</xdr:rowOff>
    </xdr:from>
    <xdr:to>
      <xdr:col>81</xdr:col>
      <xdr:colOff>101600</xdr:colOff>
      <xdr:row>56</xdr:row>
      <xdr:rowOff>137777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128904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22416</xdr:rowOff>
    </xdr:from>
    <xdr:to>
      <xdr:col>76</xdr:col>
      <xdr:colOff>165100</xdr:colOff>
      <xdr:row>57</xdr:row>
      <xdr:rowOff>124016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115143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8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16883</xdr:rowOff>
    </xdr:from>
    <xdr:to>
      <xdr:col>72</xdr:col>
      <xdr:colOff>38100</xdr:colOff>
      <xdr:row>57</xdr:row>
      <xdr:rowOff>118483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109610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67587</xdr:rowOff>
    </xdr:from>
    <xdr:to>
      <xdr:col>67</xdr:col>
      <xdr:colOff>101600</xdr:colOff>
      <xdr:row>57</xdr:row>
      <xdr:rowOff>169187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160314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120193</xdr:rowOff>
    </xdr:from>
    <xdr:to>
      <xdr:col>85</xdr:col>
      <xdr:colOff>127000</xdr:colOff>
      <xdr:row>78</xdr:row>
      <xdr:rowOff>130023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21843"/>
          <a:ext cx="838200" cy="18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62624</xdr:rowOff>
    </xdr:from>
    <xdr:to>
      <xdr:col>81</xdr:col>
      <xdr:colOff>50800</xdr:colOff>
      <xdr:row>77</xdr:row>
      <xdr:rowOff>120193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2235574"/>
          <a:ext cx="889000" cy="108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62624</xdr:rowOff>
    </xdr:from>
    <xdr:to>
      <xdr:col>76</xdr:col>
      <xdr:colOff>114300</xdr:colOff>
      <xdr:row>71</xdr:row>
      <xdr:rowOff>81699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2235574"/>
          <a:ext cx="889000" cy="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81699</xdr:rowOff>
    </xdr:from>
    <xdr:to>
      <xdr:col>71</xdr:col>
      <xdr:colOff>177800</xdr:colOff>
      <xdr:row>75</xdr:row>
      <xdr:rowOff>37516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2254649"/>
          <a:ext cx="889000" cy="64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79223</xdr:rowOff>
    </xdr:from>
    <xdr:to>
      <xdr:col>85</xdr:col>
      <xdr:colOff>177800</xdr:colOff>
      <xdr:row>79</xdr:row>
      <xdr:rowOff>9373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26560</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69393</xdr:rowOff>
    </xdr:from>
    <xdr:to>
      <xdr:col>81</xdr:col>
      <xdr:colOff>101600</xdr:colOff>
      <xdr:row>77</xdr:row>
      <xdr:rowOff>170993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7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16070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04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11824</xdr:rowOff>
    </xdr:from>
    <xdr:to>
      <xdr:col>76</xdr:col>
      <xdr:colOff>165100</xdr:colOff>
      <xdr:row>71</xdr:row>
      <xdr:rowOff>113424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21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129951</xdr:rowOff>
    </xdr:from>
    <xdr:ext cx="59901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292795" y="1196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30899</xdr:rowOff>
    </xdr:from>
    <xdr:to>
      <xdr:col>72</xdr:col>
      <xdr:colOff>38100</xdr:colOff>
      <xdr:row>71</xdr:row>
      <xdr:rowOff>132499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2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149026</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03795" y="1197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158166</xdr:rowOff>
    </xdr:from>
    <xdr:to>
      <xdr:col>67</xdr:col>
      <xdr:colOff>101600</xdr:colOff>
      <xdr:row>75</xdr:row>
      <xdr:rowOff>88316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28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104843</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26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44360</xdr:rowOff>
    </xdr:from>
    <xdr:to>
      <xdr:col>85</xdr:col>
      <xdr:colOff>127000</xdr:colOff>
      <xdr:row>98</xdr:row>
      <xdr:rowOff>46901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4646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44360</xdr:rowOff>
    </xdr:from>
    <xdr:to>
      <xdr:col>81</xdr:col>
      <xdr:colOff>50800</xdr:colOff>
      <xdr:row>98</xdr:row>
      <xdr:rowOff>71819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46460"/>
          <a:ext cx="889000" cy="2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71819</xdr:rowOff>
    </xdr:from>
    <xdr:to>
      <xdr:col>76</xdr:col>
      <xdr:colOff>114300</xdr:colOff>
      <xdr:row>98</xdr:row>
      <xdr:rowOff>83320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73919"/>
          <a:ext cx="889000" cy="1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83320</xdr:rowOff>
    </xdr:from>
    <xdr:to>
      <xdr:col>71</xdr:col>
      <xdr:colOff>177800</xdr:colOff>
      <xdr:row>98</xdr:row>
      <xdr:rowOff>88866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85420"/>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167551</xdr:rowOff>
    </xdr:from>
    <xdr:to>
      <xdr:col>85</xdr:col>
      <xdr:colOff>177800</xdr:colOff>
      <xdr:row>98</xdr:row>
      <xdr:rowOff>97701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145978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7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165010</xdr:rowOff>
    </xdr:from>
    <xdr:to>
      <xdr:col>81</xdr:col>
      <xdr:colOff>101600</xdr:colOff>
      <xdr:row>98</xdr:row>
      <xdr:rowOff>95160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111687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21019</xdr:rowOff>
    </xdr:from>
    <xdr:to>
      <xdr:col>76</xdr:col>
      <xdr:colOff>165100</xdr:colOff>
      <xdr:row>98</xdr:row>
      <xdr:rowOff>122619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113746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32520</xdr:rowOff>
    </xdr:from>
    <xdr:to>
      <xdr:col>72</xdr:col>
      <xdr:colOff>38100</xdr:colOff>
      <xdr:row>98</xdr:row>
      <xdr:rowOff>134120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125247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2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38066</xdr:rowOff>
    </xdr:from>
    <xdr:to>
      <xdr:col>67</xdr:col>
      <xdr:colOff>101600</xdr:colOff>
      <xdr:row>98</xdr:row>
      <xdr:rowOff>139666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4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130793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3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46,961</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円となっており、類似団体内平均値を大きく上回っている。これは防災行政無線デジタル化事業＋</a:t>
          </a:r>
          <a:r>
            <a:rPr kumimoji="1" lang="en-US" altLang="ja-JP" sz="1300">
              <a:latin typeface="ＭＳ Ｐゴシック" panose="020B0600070205080204" pitchFamily="50" charset="-128"/>
              <a:ea typeface="ＭＳ Ｐゴシック" panose="020B0600070205080204" pitchFamily="50" charset="-128"/>
            </a:rPr>
            <a:t>585,242</a:t>
          </a:r>
          <a:r>
            <a:rPr kumimoji="1" lang="ja-JP" altLang="en-US" sz="1300">
              <a:latin typeface="ＭＳ Ｐゴシック" panose="020B0600070205080204" pitchFamily="50" charset="-128"/>
              <a:ea typeface="ＭＳ Ｐゴシック" panose="020B0600070205080204" pitchFamily="50" charset="-128"/>
            </a:rPr>
            <a:t>千円によるものである。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225,963</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円となっており、類似団体内平均値を大きく上回っている。これは保育所等の移転及び改修工事により＋</a:t>
          </a:r>
          <a:r>
            <a:rPr kumimoji="1" lang="en-US" altLang="ja-JP" sz="1300">
              <a:latin typeface="ＭＳ Ｐゴシック" panose="020B0600070205080204" pitchFamily="50" charset="-128"/>
              <a:ea typeface="ＭＳ Ｐゴシック" panose="020B0600070205080204" pitchFamily="50" charset="-128"/>
            </a:rPr>
            <a:t>111,036</a:t>
          </a:r>
          <a:r>
            <a:rPr kumimoji="1" lang="ja-JP" altLang="en-US" sz="1300">
              <a:latin typeface="ＭＳ Ｐゴシック" panose="020B0600070205080204" pitchFamily="50" charset="-128"/>
              <a:ea typeface="ＭＳ Ｐゴシック" panose="020B0600070205080204" pitchFamily="50" charset="-128"/>
            </a:rPr>
            <a:t>千円増加したためである。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・商工費は新型コロナウイルスで事業に影響を受けた方への支援対策事業により増加した。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・災害復旧費は熊本地震関連工事の減少により類似団体内平均値を下回った。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では新型コロナウイルス感染症対策事業関連の国庫支出金や地域振興基金等の基金繰入金の影響等により前年度より増加し、歳出についても、過年度からの繰越事業が減少し普通建設事業を中心に投資的経費が抑えられたが新型コロナウイルス感染症対策事業を中心に前年度より増加したこと等により実質収支額が前年度よりも</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熊本県阿蘇市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平成２９年度において、病院事業会計が赤字を生じたが、平成３０年度以降ではすべての会計において赤字を生じていない。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90441\Desktop\&#12304;9&#26376;16&#26085;&#12305;R4-9-8&#20196;&#21644;&#65298;&#24180;&#24230;&#36001;&#25919;&#29366;&#27841;&#36039;&#26009;&#38598;&#12398;&#20316;&#25104;&#12395;&#12388;&#12356;&#12390;\04&#24066;&#8594;&#30476;\02&#12304;&#36001;&#25919;&#29366;&#27841;&#36039;&#26009;&#38598;&#12305;_432148_&#38463;&#34311;&#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101.6</v>
          </cell>
          <cell r="BX51">
            <v>82.4</v>
          </cell>
          <cell r="CF51">
            <v>69</v>
          </cell>
          <cell r="CN51">
            <v>57.1</v>
          </cell>
          <cell r="CV51">
            <v>41.1</v>
          </cell>
        </row>
        <row r="53">
          <cell r="BP53">
            <v>58.2</v>
          </cell>
          <cell r="BX53">
            <v>59.7</v>
          </cell>
          <cell r="CF53">
            <v>61.6</v>
          </cell>
          <cell r="CN53">
            <v>60.3</v>
          </cell>
          <cell r="CV53">
            <v>61.7</v>
          </cell>
        </row>
        <row r="55">
          <cell r="AN55" t="str">
            <v>類似団体内平均値</v>
          </cell>
          <cell r="BP55">
            <v>54.6</v>
          </cell>
          <cell r="BX55">
            <v>53.2</v>
          </cell>
          <cell r="CF55">
            <v>47.9</v>
          </cell>
          <cell r="CN55">
            <v>49</v>
          </cell>
          <cell r="CV55">
            <v>41.3</v>
          </cell>
        </row>
        <row r="57">
          <cell r="BP57">
            <v>58.3</v>
          </cell>
          <cell r="BX57">
            <v>59.6</v>
          </cell>
          <cell r="CF57">
            <v>60.8</v>
          </cell>
          <cell r="CN57">
            <v>61</v>
          </cell>
          <cell r="CV57">
            <v>63</v>
          </cell>
        </row>
        <row r="72">
          <cell r="BP72" t="str">
            <v>H28</v>
          </cell>
          <cell r="BX72" t="str">
            <v>H29</v>
          </cell>
          <cell r="CF72" t="str">
            <v>H30</v>
          </cell>
          <cell r="CN72" t="str">
            <v>R01</v>
          </cell>
          <cell r="CV72" t="str">
            <v>R02</v>
          </cell>
        </row>
        <row r="73">
          <cell r="AN73" t="str">
            <v>当該団体値</v>
          </cell>
          <cell r="BP73">
            <v>101.6</v>
          </cell>
          <cell r="BX73">
            <v>82.4</v>
          </cell>
          <cell r="CF73">
            <v>69</v>
          </cell>
          <cell r="CN73">
            <v>57.1</v>
          </cell>
          <cell r="CV73">
            <v>41.1</v>
          </cell>
        </row>
        <row r="75">
          <cell r="BP75">
            <v>7.5</v>
          </cell>
          <cell r="BX75">
            <v>7.5</v>
          </cell>
          <cell r="CF75">
            <v>7.5</v>
          </cell>
          <cell r="CN75">
            <v>7.7</v>
          </cell>
          <cell r="CV75">
            <v>7.8</v>
          </cell>
        </row>
        <row r="77">
          <cell r="AN77" t="str">
            <v>類似団体内平均値</v>
          </cell>
          <cell r="BP77">
            <v>54.6</v>
          </cell>
          <cell r="BX77">
            <v>53.2</v>
          </cell>
          <cell r="CF77">
            <v>47.9</v>
          </cell>
          <cell r="CN77">
            <v>49</v>
          </cell>
          <cell r="CV77">
            <v>41.3</v>
          </cell>
        </row>
        <row r="79">
          <cell r="BP79">
            <v>10</v>
          </cell>
          <cell r="BX79">
            <v>9.8000000000000007</v>
          </cell>
          <cell r="CF79">
            <v>9.6</v>
          </cell>
          <cell r="CN79">
            <v>9.5</v>
          </cell>
          <cell r="CV79">
            <v>9.1999999999999993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21827533</v>
      </c>
      <c r="BO4" s="433"/>
      <c r="BP4" s="433"/>
      <c r="BQ4" s="433"/>
      <c r="BR4" s="433"/>
      <c r="BS4" s="433"/>
      <c r="BT4" s="433"/>
      <c r="BU4" s="434"/>
      <c r="BV4" s="432">
        <v>20757960</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11.2</v>
      </c>
      <c r="CU4" s="439"/>
      <c r="CV4" s="439"/>
      <c r="CW4" s="439"/>
      <c r="CX4" s="439"/>
      <c r="CY4" s="439"/>
      <c r="CZ4" s="439"/>
      <c r="DA4" s="440"/>
      <c r="DB4" s="438">
        <v>8.5</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20490407</v>
      </c>
      <c r="BO5" s="470"/>
      <c r="BP5" s="470"/>
      <c r="BQ5" s="470"/>
      <c r="BR5" s="470"/>
      <c r="BS5" s="470"/>
      <c r="BT5" s="470"/>
      <c r="BU5" s="471"/>
      <c r="BV5" s="469">
        <v>19630131</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94.6</v>
      </c>
      <c r="CU5" s="467"/>
      <c r="CV5" s="467"/>
      <c r="CW5" s="467"/>
      <c r="CX5" s="467"/>
      <c r="CY5" s="467"/>
      <c r="CZ5" s="467"/>
      <c r="DA5" s="468"/>
      <c r="DB5" s="466">
        <v>95</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1337126</v>
      </c>
      <c r="BO6" s="470"/>
      <c r="BP6" s="470"/>
      <c r="BQ6" s="470"/>
      <c r="BR6" s="470"/>
      <c r="BS6" s="470"/>
      <c r="BT6" s="470"/>
      <c r="BU6" s="471"/>
      <c r="BV6" s="469">
        <v>1127829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98.9</v>
      </c>
      <c r="CU6" s="507"/>
      <c r="CV6" s="507"/>
      <c r="CW6" s="507"/>
      <c r="CX6" s="507"/>
      <c r="CY6" s="507"/>
      <c r="CZ6" s="507"/>
      <c r="DA6" s="508"/>
      <c r="DB6" s="506">
        <v>98.4</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243310</v>
      </c>
      <c r="BO7" s="470"/>
      <c r="BP7" s="470"/>
      <c r="BQ7" s="470"/>
      <c r="BR7" s="470"/>
      <c r="BS7" s="470"/>
      <c r="BT7" s="470"/>
      <c r="BU7" s="471"/>
      <c r="BV7" s="469">
        <v>321111</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9725609</v>
      </c>
      <c r="CU7" s="470"/>
      <c r="CV7" s="470"/>
      <c r="CW7" s="470"/>
      <c r="CX7" s="470"/>
      <c r="CY7" s="470"/>
      <c r="CZ7" s="470"/>
      <c r="DA7" s="471"/>
      <c r="DB7" s="469">
        <v>9506340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1093816</v>
      </c>
      <c r="BO8" s="470"/>
      <c r="BP8" s="470"/>
      <c r="BQ8" s="470"/>
      <c r="BR8" s="470"/>
      <c r="BS8" s="470"/>
      <c r="BT8" s="470"/>
      <c r="BU8" s="471"/>
      <c r="BV8" s="469">
        <v>806718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0.37</v>
      </c>
      <c r="CU8" s="510"/>
      <c r="CV8" s="510"/>
      <c r="CW8" s="510"/>
      <c r="CX8" s="510"/>
      <c r="CY8" s="510"/>
      <c r="CZ8" s="510"/>
      <c r="DA8" s="511"/>
      <c r="DB8" s="509">
        <v>0.36</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24930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287098</v>
      </c>
      <c r="BO9" s="470"/>
      <c r="BP9" s="470"/>
      <c r="BQ9" s="470"/>
      <c r="BR9" s="470"/>
      <c r="BS9" s="470"/>
      <c r="BT9" s="470"/>
      <c r="BU9" s="471"/>
      <c r="BV9" s="469">
        <v>-577528</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14</v>
      </c>
      <c r="CU9" s="467"/>
      <c r="CV9" s="467"/>
      <c r="CW9" s="467"/>
      <c r="CX9" s="467"/>
      <c r="CY9" s="467"/>
      <c r="CZ9" s="467"/>
      <c r="DA9" s="468"/>
      <c r="DB9" s="466">
        <v>13.6</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27018</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324</v>
      </c>
      <c r="BO10" s="470"/>
      <c r="BP10" s="470"/>
      <c r="BQ10" s="470"/>
      <c r="BR10" s="470"/>
      <c r="BS10" s="470"/>
      <c r="BT10" s="470"/>
      <c r="BU10" s="471"/>
      <c r="BV10" s="469">
        <v>323</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127</v>
      </c>
      <c r="AV11" s="502"/>
      <c r="AW11" s="502"/>
      <c r="AX11" s="502"/>
      <c r="AY11" s="503" t="s">
        <v>128</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129</v>
      </c>
      <c r="CE11" s="473"/>
      <c r="CF11" s="473"/>
      <c r="CG11" s="473"/>
      <c r="CH11" s="473"/>
      <c r="CI11" s="473"/>
      <c r="CJ11" s="473"/>
      <c r="CK11" s="473"/>
      <c r="CL11" s="473"/>
      <c r="CM11" s="473"/>
      <c r="CN11" s="473"/>
      <c r="CO11" s="473"/>
      <c r="CP11" s="473"/>
      <c r="CQ11" s="473"/>
      <c r="CR11" s="473"/>
      <c r="CS11" s="474"/>
      <c r="CT11" s="509" t="s">
        <v>130</v>
      </c>
      <c r="CU11" s="510"/>
      <c r="CV11" s="510"/>
      <c r="CW11" s="510"/>
      <c r="CX11" s="510"/>
      <c r="CY11" s="510"/>
      <c r="CZ11" s="510"/>
      <c r="DA11" s="511"/>
      <c r="DB11" s="509" t="s">
        <v>131</v>
      </c>
      <c r="DC11" s="510"/>
      <c r="DD11" s="510"/>
      <c r="DE11" s="510"/>
      <c r="DF11" s="510"/>
      <c r="DG11" s="510"/>
      <c r="DH11" s="510"/>
      <c r="DI11" s="511"/>
      <c r="DJ11" s="186"/>
      <c r="DK11" s="186"/>
      <c r="DL11" s="186"/>
      <c r="DM11" s="186"/>
      <c r="DN11" s="186"/>
      <c r="DO11" s="186"/>
    </row>
    <row r="12" spans="1:119" ht="18.75" customHeight="1" x14ac:dyDescent="0.15">
      <c r="A12" s="187"/>
      <c r="B12" s="529" t="s">
        <v>132</v>
      </c>
      <c r="C12" s="530"/>
      <c r="D12" s="530"/>
      <c r="E12" s="530"/>
      <c r="F12" s="530"/>
      <c r="G12" s="530"/>
      <c r="H12" s="530"/>
      <c r="I12" s="530"/>
      <c r="J12" s="530"/>
      <c r="K12" s="531"/>
      <c r="L12" s="538" t="s">
        <v>133</v>
      </c>
      <c r="M12" s="539"/>
      <c r="N12" s="539"/>
      <c r="O12" s="539"/>
      <c r="P12" s="539"/>
      <c r="Q12" s="540"/>
      <c r="R12" s="541">
        <v>25484</v>
      </c>
      <c r="S12" s="542"/>
      <c r="T12" s="542"/>
      <c r="U12" s="542"/>
      <c r="V12" s="543"/>
      <c r="W12" s="544" t="s">
        <v>1</v>
      </c>
      <c r="X12" s="502"/>
      <c r="Y12" s="502"/>
      <c r="Z12" s="502"/>
      <c r="AA12" s="502"/>
      <c r="AB12" s="545"/>
      <c r="AC12" s="546" t="s">
        <v>134</v>
      </c>
      <c r="AD12" s="547"/>
      <c r="AE12" s="547"/>
      <c r="AF12" s="547"/>
      <c r="AG12" s="548"/>
      <c r="AH12" s="546" t="s">
        <v>135</v>
      </c>
      <c r="AI12" s="547"/>
      <c r="AJ12" s="547"/>
      <c r="AK12" s="547"/>
      <c r="AL12" s="549"/>
      <c r="AM12" s="498" t="s">
        <v>136</v>
      </c>
      <c r="AN12" s="499"/>
      <c r="AO12" s="499"/>
      <c r="AP12" s="499"/>
      <c r="AQ12" s="499"/>
      <c r="AR12" s="499"/>
      <c r="AS12" s="499"/>
      <c r="AT12" s="500"/>
      <c r="AU12" s="501" t="s">
        <v>116</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25034</v>
      </c>
      <c r="S13" s="554"/>
      <c r="T13" s="554"/>
      <c r="U13" s="554"/>
      <c r="V13" s="555"/>
      <c r="W13" s="485" t="s">
        <v>141</v>
      </c>
      <c r="X13" s="486"/>
      <c r="Y13" s="486"/>
      <c r="Z13" s="486"/>
      <c r="AA13" s="486"/>
      <c r="AB13" s="476"/>
      <c r="AC13" s="520">
        <v>2402</v>
      </c>
      <c r="AD13" s="521"/>
      <c r="AE13" s="521"/>
      <c r="AF13" s="521"/>
      <c r="AG13" s="563"/>
      <c r="AH13" s="520">
        <v>2397</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287422</v>
      </c>
      <c r="BO13" s="470"/>
      <c r="BP13" s="470"/>
      <c r="BQ13" s="470"/>
      <c r="BR13" s="470"/>
      <c r="BS13" s="470"/>
      <c r="BT13" s="470"/>
      <c r="BU13" s="471"/>
      <c r="BV13" s="469">
        <v>-577205</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7.8</v>
      </c>
      <c r="CU13" s="467"/>
      <c r="CV13" s="467"/>
      <c r="CW13" s="467"/>
      <c r="CX13" s="467"/>
      <c r="CY13" s="467"/>
      <c r="CZ13" s="467"/>
      <c r="DA13" s="468"/>
      <c r="DB13" s="466">
        <v>7.7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25924</v>
      </c>
      <c r="S14" s="554"/>
      <c r="T14" s="554"/>
      <c r="U14" s="554"/>
      <c r="V14" s="555"/>
      <c r="W14" s="459"/>
      <c r="X14" s="460"/>
      <c r="Y14" s="460"/>
      <c r="Z14" s="460"/>
      <c r="AA14" s="460"/>
      <c r="AB14" s="449"/>
      <c r="AC14" s="556">
        <v>17.8</v>
      </c>
      <c r="AD14" s="557"/>
      <c r="AE14" s="557"/>
      <c r="AF14" s="557"/>
      <c r="AG14" s="558"/>
      <c r="AH14" s="556">
        <v>17.3</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41.1</v>
      </c>
      <c r="CU14" s="568"/>
      <c r="CV14" s="568"/>
      <c r="CW14" s="568"/>
      <c r="CX14" s="568"/>
      <c r="CY14" s="568"/>
      <c r="CZ14" s="568"/>
      <c r="DA14" s="569"/>
      <c r="DB14" s="567">
        <v>57.1</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148</v>
      </c>
      <c r="N15" s="561"/>
      <c r="O15" s="561"/>
      <c r="P15" s="561"/>
      <c r="Q15" s="562"/>
      <c r="R15" s="553">
        <v>25457</v>
      </c>
      <c r="S15" s="554"/>
      <c r="T15" s="554"/>
      <c r="U15" s="554"/>
      <c r="V15" s="555"/>
      <c r="W15" s="485" t="s">
        <v>149</v>
      </c>
      <c r="X15" s="486"/>
      <c r="Y15" s="486"/>
      <c r="Z15" s="486"/>
      <c r="AA15" s="486"/>
      <c r="AB15" s="476"/>
      <c r="AC15" s="520">
        <v>2987</v>
      </c>
      <c r="AD15" s="521"/>
      <c r="AE15" s="521"/>
      <c r="AF15" s="521"/>
      <c r="AG15" s="563"/>
      <c r="AH15" s="520">
        <v>3065</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3141228</v>
      </c>
      <c r="BO15" s="433"/>
      <c r="BP15" s="433"/>
      <c r="BQ15" s="433"/>
      <c r="BR15" s="433"/>
      <c r="BS15" s="433"/>
      <c r="BT15" s="433"/>
      <c r="BU15" s="434"/>
      <c r="BV15" s="432">
        <v>2968863</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22.2</v>
      </c>
      <c r="AD16" s="557"/>
      <c r="AE16" s="557"/>
      <c r="AF16" s="557"/>
      <c r="AG16" s="558"/>
      <c r="AH16" s="556">
        <v>22.2</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8592672</v>
      </c>
      <c r="BO16" s="470"/>
      <c r="BP16" s="470"/>
      <c r="BQ16" s="470"/>
      <c r="BR16" s="470"/>
      <c r="BS16" s="470"/>
      <c r="BT16" s="470"/>
      <c r="BU16" s="471"/>
      <c r="BV16" s="469">
        <v>8330197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8080</v>
      </c>
      <c r="AD17" s="521"/>
      <c r="AE17" s="521"/>
      <c r="AF17" s="521"/>
      <c r="AG17" s="563"/>
      <c r="AH17" s="520">
        <v>8363</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3938392</v>
      </c>
      <c r="BO17" s="470"/>
      <c r="BP17" s="470"/>
      <c r="BQ17" s="470"/>
      <c r="BR17" s="470"/>
      <c r="BS17" s="470"/>
      <c r="BT17" s="470"/>
      <c r="BU17" s="471"/>
      <c r="BV17" s="469">
        <v>3758016</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159</v>
      </c>
      <c r="C18" s="512"/>
      <c r="D18" s="512"/>
      <c r="E18" s="584"/>
      <c r="F18" s="584"/>
      <c r="G18" s="584"/>
      <c r="H18" s="584"/>
      <c r="I18" s="584"/>
      <c r="J18" s="584"/>
      <c r="K18" s="584"/>
      <c r="L18" s="585">
        <v>376.3</v>
      </c>
      <c r="M18" s="585"/>
      <c r="N18" s="585"/>
      <c r="O18" s="585"/>
      <c r="P18" s="585"/>
      <c r="Q18" s="585"/>
      <c r="R18" s="586"/>
      <c r="S18" s="586"/>
      <c r="T18" s="586"/>
      <c r="U18" s="586"/>
      <c r="V18" s="587"/>
      <c r="W18" s="487"/>
      <c r="X18" s="488"/>
      <c r="Y18" s="488"/>
      <c r="Z18" s="488"/>
      <c r="AA18" s="488"/>
      <c r="AB18" s="479"/>
      <c r="AC18" s="588">
        <v>60</v>
      </c>
      <c r="AD18" s="589"/>
      <c r="AE18" s="589"/>
      <c r="AF18" s="589"/>
      <c r="AG18" s="590"/>
      <c r="AH18" s="588">
        <v>60.5</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9137687</v>
      </c>
      <c r="BO18" s="470"/>
      <c r="BP18" s="470"/>
      <c r="BQ18" s="470"/>
      <c r="BR18" s="470"/>
      <c r="BS18" s="470"/>
      <c r="BT18" s="470"/>
      <c r="BU18" s="471"/>
      <c r="BV18" s="469">
        <v>9116267</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161</v>
      </c>
      <c r="C19" s="512"/>
      <c r="D19" s="512"/>
      <c r="E19" s="584"/>
      <c r="F19" s="584"/>
      <c r="G19" s="584"/>
      <c r="H19" s="584"/>
      <c r="I19" s="584"/>
      <c r="J19" s="584"/>
      <c r="K19" s="584"/>
      <c r="L19" s="592">
        <v>66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11680796</v>
      </c>
      <c r="BO19" s="470"/>
      <c r="BP19" s="470"/>
      <c r="BQ19" s="470"/>
      <c r="BR19" s="470"/>
      <c r="BS19" s="470"/>
      <c r="BT19" s="470"/>
      <c r="BU19" s="471"/>
      <c r="BV19" s="469">
        <v>12432111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163</v>
      </c>
      <c r="C20" s="512"/>
      <c r="D20" s="512"/>
      <c r="E20" s="584"/>
      <c r="F20" s="584"/>
      <c r="G20" s="584"/>
      <c r="H20" s="584"/>
      <c r="I20" s="584"/>
      <c r="J20" s="584"/>
      <c r="K20" s="584"/>
      <c r="L20" s="592">
        <v>9987</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22163106</v>
      </c>
      <c r="BO23" s="470"/>
      <c r="BP23" s="470"/>
      <c r="BQ23" s="470"/>
      <c r="BR23" s="470"/>
      <c r="BS23" s="470"/>
      <c r="BT23" s="470"/>
      <c r="BU23" s="471"/>
      <c r="BV23" s="469">
        <v>21520646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172</v>
      </c>
      <c r="F24" s="499"/>
      <c r="G24" s="499"/>
      <c r="H24" s="499"/>
      <c r="I24" s="499"/>
      <c r="J24" s="499"/>
      <c r="K24" s="500"/>
      <c r="L24" s="520">
        <v>1</v>
      </c>
      <c r="M24" s="521"/>
      <c r="N24" s="521"/>
      <c r="O24" s="521"/>
      <c r="P24" s="563"/>
      <c r="Q24" s="520">
        <v>6624</v>
      </c>
      <c r="R24" s="521"/>
      <c r="S24" s="521"/>
      <c r="T24" s="521"/>
      <c r="U24" s="521"/>
      <c r="V24" s="563"/>
      <c r="W24" s="622"/>
      <c r="X24" s="610"/>
      <c r="Y24" s="611"/>
      <c r="Z24" s="519" t="s">
        <v>173</v>
      </c>
      <c r="AA24" s="499"/>
      <c r="AB24" s="499"/>
      <c r="AC24" s="499"/>
      <c r="AD24" s="499"/>
      <c r="AE24" s="499"/>
      <c r="AF24" s="499"/>
      <c r="AG24" s="500"/>
      <c r="AH24" s="520">
        <v>270</v>
      </c>
      <c r="AI24" s="521"/>
      <c r="AJ24" s="521"/>
      <c r="AK24" s="521"/>
      <c r="AL24" s="563"/>
      <c r="AM24" s="520">
        <v>863460</v>
      </c>
      <c r="AN24" s="521"/>
      <c r="AO24" s="521"/>
      <c r="AP24" s="521"/>
      <c r="AQ24" s="521"/>
      <c r="AR24" s="563"/>
      <c r="AS24" s="520">
        <v>3198</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15617979</v>
      </c>
      <c r="BO24" s="470"/>
      <c r="BP24" s="470"/>
      <c r="BQ24" s="470"/>
      <c r="BR24" s="470"/>
      <c r="BS24" s="470"/>
      <c r="BT24" s="470"/>
      <c r="BU24" s="471"/>
      <c r="BV24" s="469">
        <v>14502022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175</v>
      </c>
      <c r="F25" s="499"/>
      <c r="G25" s="499"/>
      <c r="H25" s="499"/>
      <c r="I25" s="499"/>
      <c r="J25" s="499"/>
      <c r="K25" s="500"/>
      <c r="L25" s="520">
        <v>1</v>
      </c>
      <c r="M25" s="521"/>
      <c r="N25" s="521"/>
      <c r="O25" s="521"/>
      <c r="P25" s="563"/>
      <c r="Q25" s="520">
        <v>5409</v>
      </c>
      <c r="R25" s="521"/>
      <c r="S25" s="521"/>
      <c r="T25" s="521"/>
      <c r="U25" s="521"/>
      <c r="V25" s="563"/>
      <c r="W25" s="622"/>
      <c r="X25" s="610"/>
      <c r="Y25" s="611"/>
      <c r="Z25" s="519" t="s">
        <v>176</v>
      </c>
      <c r="AA25" s="499"/>
      <c r="AB25" s="499"/>
      <c r="AC25" s="499"/>
      <c r="AD25" s="499"/>
      <c r="AE25" s="499"/>
      <c r="AF25" s="499"/>
      <c r="AG25" s="500"/>
      <c r="AH25" s="520" t="s">
        <v>177</v>
      </c>
      <c r="AI25" s="521"/>
      <c r="AJ25" s="521"/>
      <c r="AK25" s="521"/>
      <c r="AL25" s="563"/>
      <c r="AM25" s="520" t="s">
        <v>177</v>
      </c>
      <c r="AN25" s="521"/>
      <c r="AO25" s="521"/>
      <c r="AP25" s="521"/>
      <c r="AQ25" s="521"/>
      <c r="AR25" s="563"/>
      <c r="AS25" s="520" t="s">
        <v>177</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2045602</v>
      </c>
      <c r="BO25" s="433"/>
      <c r="BP25" s="433"/>
      <c r="BQ25" s="433"/>
      <c r="BR25" s="433"/>
      <c r="BS25" s="433"/>
      <c r="BT25" s="433"/>
      <c r="BU25" s="434"/>
      <c r="BV25" s="432">
        <v>2370824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179</v>
      </c>
      <c r="F26" s="499"/>
      <c r="G26" s="499"/>
      <c r="H26" s="499"/>
      <c r="I26" s="499"/>
      <c r="J26" s="499"/>
      <c r="K26" s="500"/>
      <c r="L26" s="520">
        <v>1</v>
      </c>
      <c r="M26" s="521"/>
      <c r="N26" s="521"/>
      <c r="O26" s="521"/>
      <c r="P26" s="563"/>
      <c r="Q26" s="520">
        <v>5306</v>
      </c>
      <c r="R26" s="521"/>
      <c r="S26" s="521"/>
      <c r="T26" s="521"/>
      <c r="U26" s="521"/>
      <c r="V26" s="563"/>
      <c r="W26" s="622"/>
      <c r="X26" s="610"/>
      <c r="Y26" s="611"/>
      <c r="Z26" s="519" t="s">
        <v>180</v>
      </c>
      <c r="AA26" s="632"/>
      <c r="AB26" s="632"/>
      <c r="AC26" s="632"/>
      <c r="AD26" s="632"/>
      <c r="AE26" s="632"/>
      <c r="AF26" s="632"/>
      <c r="AG26" s="633"/>
      <c r="AH26" s="520">
        <v>14</v>
      </c>
      <c r="AI26" s="521"/>
      <c r="AJ26" s="521"/>
      <c r="AK26" s="521"/>
      <c r="AL26" s="563"/>
      <c r="AM26" s="520">
        <v>47124</v>
      </c>
      <c r="AN26" s="521"/>
      <c r="AO26" s="521"/>
      <c r="AP26" s="521"/>
      <c r="AQ26" s="521"/>
      <c r="AR26" s="563"/>
      <c r="AS26" s="520">
        <v>3366</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t="s">
        <v>130</v>
      </c>
      <c r="BO26" s="470"/>
      <c r="BP26" s="470"/>
      <c r="BQ26" s="470"/>
      <c r="BR26" s="470"/>
      <c r="BS26" s="470"/>
      <c r="BT26" s="470"/>
      <c r="BU26" s="471"/>
      <c r="BV26" s="469" t="s">
        <v>139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182</v>
      </c>
      <c r="F27" s="499"/>
      <c r="G27" s="499"/>
      <c r="H27" s="499"/>
      <c r="I27" s="499"/>
      <c r="J27" s="499"/>
      <c r="K27" s="500"/>
      <c r="L27" s="520">
        <v>1</v>
      </c>
      <c r="M27" s="521"/>
      <c r="N27" s="521"/>
      <c r="O27" s="521"/>
      <c r="P27" s="563"/>
      <c r="Q27" s="520">
        <v>3310</v>
      </c>
      <c r="R27" s="521"/>
      <c r="S27" s="521"/>
      <c r="T27" s="521"/>
      <c r="U27" s="521"/>
      <c r="V27" s="563"/>
      <c r="W27" s="622"/>
      <c r="X27" s="610"/>
      <c r="Y27" s="611"/>
      <c r="Z27" s="519" t="s">
        <v>183</v>
      </c>
      <c r="AA27" s="499"/>
      <c r="AB27" s="499"/>
      <c r="AC27" s="499"/>
      <c r="AD27" s="499"/>
      <c r="AE27" s="499"/>
      <c r="AF27" s="499"/>
      <c r="AG27" s="500"/>
      <c r="AH27" s="520" t="s">
        <v>130</v>
      </c>
      <c r="AI27" s="521"/>
      <c r="AJ27" s="521"/>
      <c r="AK27" s="521"/>
      <c r="AL27" s="563"/>
      <c r="AM27" s="520" t="s">
        <v>139</v>
      </c>
      <c r="AN27" s="521"/>
      <c r="AO27" s="521"/>
      <c r="AP27" s="521"/>
      <c r="AQ27" s="521"/>
      <c r="AR27" s="563"/>
      <c r="AS27" s="520" t="s">
        <v>139</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139</v>
      </c>
      <c r="BO27" s="646"/>
      <c r="BP27" s="646"/>
      <c r="BQ27" s="646"/>
      <c r="BR27" s="646"/>
      <c r="BS27" s="646"/>
      <c r="BT27" s="646"/>
      <c r="BU27" s="647"/>
      <c r="BV27" s="645" t="s">
        <v>177</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185</v>
      </c>
      <c r="F28" s="499"/>
      <c r="G28" s="499"/>
      <c r="H28" s="499"/>
      <c r="I28" s="499"/>
      <c r="J28" s="499"/>
      <c r="K28" s="500"/>
      <c r="L28" s="520">
        <v>1</v>
      </c>
      <c r="M28" s="521"/>
      <c r="N28" s="521"/>
      <c r="O28" s="521"/>
      <c r="P28" s="563"/>
      <c r="Q28" s="520">
        <v>2735</v>
      </c>
      <c r="R28" s="521"/>
      <c r="S28" s="521"/>
      <c r="T28" s="521"/>
      <c r="U28" s="521"/>
      <c r="V28" s="563"/>
      <c r="W28" s="622"/>
      <c r="X28" s="610"/>
      <c r="Y28" s="611"/>
      <c r="Z28" s="519" t="s">
        <v>186</v>
      </c>
      <c r="AA28" s="499"/>
      <c r="AB28" s="499"/>
      <c r="AC28" s="499"/>
      <c r="AD28" s="499"/>
      <c r="AE28" s="499"/>
      <c r="AF28" s="499"/>
      <c r="AG28" s="500"/>
      <c r="AH28" s="520" t="s">
        <v>130</v>
      </c>
      <c r="AI28" s="521"/>
      <c r="AJ28" s="521"/>
      <c r="AK28" s="521"/>
      <c r="AL28" s="563"/>
      <c r="AM28" s="520" t="s">
        <v>139</v>
      </c>
      <c r="AN28" s="521"/>
      <c r="AO28" s="521"/>
      <c r="AP28" s="521"/>
      <c r="AQ28" s="521"/>
      <c r="AR28" s="563"/>
      <c r="AS28" s="520" t="s">
        <v>139</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1547571</v>
      </c>
      <c r="BO28" s="433"/>
      <c r="BP28" s="433"/>
      <c r="BQ28" s="433"/>
      <c r="BR28" s="433"/>
      <c r="BS28" s="433"/>
      <c r="BT28" s="433"/>
      <c r="BU28" s="434"/>
      <c r="BV28" s="432">
        <v>1547247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188</v>
      </c>
      <c r="F29" s="499"/>
      <c r="G29" s="499"/>
      <c r="H29" s="499"/>
      <c r="I29" s="499"/>
      <c r="J29" s="499"/>
      <c r="K29" s="500"/>
      <c r="L29" s="520">
        <v>18</v>
      </c>
      <c r="M29" s="521"/>
      <c r="N29" s="521"/>
      <c r="O29" s="521"/>
      <c r="P29" s="563"/>
      <c r="Q29" s="520">
        <v>2485</v>
      </c>
      <c r="R29" s="521"/>
      <c r="S29" s="521"/>
      <c r="T29" s="521"/>
      <c r="U29" s="521"/>
      <c r="V29" s="563"/>
      <c r="W29" s="623"/>
      <c r="X29" s="624"/>
      <c r="Y29" s="625"/>
      <c r="Z29" s="519" t="s">
        <v>189</v>
      </c>
      <c r="AA29" s="499"/>
      <c r="AB29" s="499"/>
      <c r="AC29" s="499"/>
      <c r="AD29" s="499"/>
      <c r="AE29" s="499"/>
      <c r="AF29" s="499"/>
      <c r="AG29" s="500"/>
      <c r="AH29" s="520">
        <v>270</v>
      </c>
      <c r="AI29" s="521"/>
      <c r="AJ29" s="521"/>
      <c r="AK29" s="521"/>
      <c r="AL29" s="563"/>
      <c r="AM29" s="520">
        <v>863460</v>
      </c>
      <c r="AN29" s="521"/>
      <c r="AO29" s="521"/>
      <c r="AP29" s="521"/>
      <c r="AQ29" s="521"/>
      <c r="AR29" s="563"/>
      <c r="AS29" s="520">
        <v>3198</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120015</v>
      </c>
      <c r="BO29" s="470"/>
      <c r="BP29" s="470"/>
      <c r="BQ29" s="470"/>
      <c r="BR29" s="470"/>
      <c r="BS29" s="470"/>
      <c r="BT29" s="470"/>
      <c r="BU29" s="471"/>
      <c r="BV29" s="469">
        <v>120003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96.7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3016458</v>
      </c>
      <c r="BO30" s="646"/>
      <c r="BP30" s="646"/>
      <c r="BQ30" s="646"/>
      <c r="BR30" s="646"/>
      <c r="BS30" s="646"/>
      <c r="BT30" s="646"/>
      <c r="BU30" s="647"/>
      <c r="BV30" s="645">
        <v>3152733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198</v>
      </c>
      <c r="CP33" s="493"/>
      <c r="CQ33" s="458" t="s">
        <v>205</v>
      </c>
      <c r="CR33" s="458"/>
      <c r="CS33" s="458"/>
      <c r="CT33" s="458"/>
      <c r="CU33" s="458"/>
      <c r="CV33" s="458"/>
      <c r="CW33" s="458"/>
      <c r="CX33" s="458"/>
      <c r="CY33" s="458"/>
      <c r="CZ33" s="458"/>
      <c r="DA33" s="458"/>
      <c r="DB33" s="458"/>
      <c r="DC33" s="458"/>
      <c r="DD33" s="458"/>
      <c r="DE33" s="458"/>
      <c r="DF33" s="216"/>
      <c r="DG33" s="657" t="s">
        <v>206</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8</v>
      </c>
      <c r="BF34" s="658"/>
      <c r="BG34" s="659" t="str">
        <f>IF('各会計、関係団体の財政状況及び健全化判断比率'!B34="","",'各会計、関係団体の財政状況及び健全化判断比率'!B34)</f>
        <v>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熊本県市町村総合事務組合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東阿蘇観光開発（株）</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IF('各会計、関係団体の財政状況及び健全化判断比率'!B33="","",'各会計、関係団体の財政状況及び健全化判断比率'!B33)</f>
        <v>病院事業会計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阿蘇広域行政事務組合（一般会計）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一般財源法人阿蘇テレワークセンター</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阿蘇広域行政事務組合（養護老人ホーム湯の里荘特別会計）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公益財団法人阿蘇グリーンストック</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f t="shared" si="4"/>
        <v>5</v>
      </c>
      <c r="V37" s="658"/>
      <c r="W37" s="659" t="str">
        <f>IF('各会計、関係団体の財政状況及び健全化判断比率'!B31="","",'各会計、関係団体の財政状況及び健全化判断比率'!B31)</f>
        <v>阿蘇山観光事業特別会計</v>
      </c>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阿蘇広域行政事務組合（特別養護老人ホーム阿蘇みやま荘特別会計）</v>
      </c>
      <c r="BZ37" s="659"/>
      <c r="CA37" s="659"/>
      <c r="CB37" s="659"/>
      <c r="CC37" s="659"/>
      <c r="CD37" s="659"/>
      <c r="CE37" s="659"/>
      <c r="CF37" s="659"/>
      <c r="CG37" s="659"/>
      <c r="CH37" s="659"/>
      <c r="CI37" s="659"/>
      <c r="CJ37" s="659"/>
      <c r="CK37" s="659"/>
      <c r="CL37" s="659"/>
      <c r="CM37" s="659"/>
      <c r="CN37" s="214"/>
      <c r="CO37" s="658">
        <f t="shared" si="3"/>
        <v>18</v>
      </c>
      <c r="CP37" s="658"/>
      <c r="CQ37" s="659" t="str">
        <f>IF('各会計、関係団体の財政状況及び健全化判断比率'!BS10="","",'各会計、関係団体の財政状況及び健全化判断比率'!BS10)</f>
        <v>株式会社まちづくり阿蘇一の宮</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熊本県後期高齢者医療広域連合（一般会計）</v>
      </c>
      <c r="BZ38" s="659"/>
      <c r="CA38" s="659"/>
      <c r="CB38" s="659"/>
      <c r="CC38" s="659"/>
      <c r="CD38" s="659"/>
      <c r="CE38" s="659"/>
      <c r="CF38" s="659"/>
      <c r="CG38" s="659"/>
      <c r="CH38" s="659"/>
      <c r="CI38" s="659"/>
      <c r="CJ38" s="659"/>
      <c r="CK38" s="659"/>
      <c r="CL38" s="659"/>
      <c r="CM38" s="659"/>
      <c r="CN38" s="214"/>
      <c r="CO38" s="658">
        <f t="shared" si="3"/>
        <v>19</v>
      </c>
      <c r="CP38" s="658"/>
      <c r="CQ38" s="659" t="str">
        <f>IF('各会計、関係団体の財政状況及び健全化判断比率'!BS11="","",'各会計、関係団体の財政状況及び健全化判断比率'!BS11)</f>
        <v>株式会社ASOワークネット</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熊本県後期高齢者医療広域連合（後期高齢者医療特別会計）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EB6ZZT8CLH/fZn6BUWEl0Uf4zyV9qxeO0C/pjj4pHEqpVRvXRhI7vunE9cQylh+PL41vtZQszW9Dm0bnPM3ugQ==" saltValue="Qzj3QQI/8htryxYR6n36/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0" t="s">
        <v>561</v>
      </c>
      <c r="D34" s="1250"/>
      <c r="E34" s="1251"/>
      <c r="F34" s="32">
        <v>13.12</v>
      </c>
      <c r="G34" s="33">
        <v>12.74</v>
      </c>
      <c r="H34" s="33">
        <v>14.79</v>
      </c>
      <c r="I34" s="33">
        <v>9.1</v>
      </c>
      <c r="J34" s="34">
        <v>11.24</v>
      </c>
      <c r="K34" s="22"/>
      <c r="L34" s="22"/>
      <c r="M34" s="22"/>
      <c r="N34" s="22"/>
      <c r="O34" s="22"/>
      <c r="P34" s="22"/>
    </row>
    <row r="35" spans="1:16" ht="39" customHeight="1" x14ac:dyDescent="0.15">
      <c r="A35" s="22"/>
      <c r="B35" s="35"/>
      <c r="C35" s="1244" t="s">
        <v>562</v>
      </c>
      <c r="D35" s="1245"/>
      <c r="E35" s="1246"/>
      <c r="F35" s="36">
        <v>9.16</v>
      </c>
      <c r="G35" s="37">
        <v>9.59</v>
      </c>
      <c r="H35" s="37">
        <v>9.48</v>
      </c>
      <c r="I35" s="37">
        <v>8.2799999999999994</v>
      </c>
      <c r="J35" s="38">
        <v>8.1300000000000008</v>
      </c>
      <c r="K35" s="22"/>
      <c r="L35" s="22"/>
      <c r="M35" s="22"/>
      <c r="N35" s="22"/>
      <c r="O35" s="22"/>
      <c r="P35" s="22"/>
    </row>
    <row r="36" spans="1:16" ht="39" customHeight="1" x14ac:dyDescent="0.15">
      <c r="A36" s="22"/>
      <c r="B36" s="35"/>
      <c r="C36" s="1244" t="s">
        <v>563</v>
      </c>
      <c r="D36" s="1245"/>
      <c r="E36" s="1246"/>
      <c r="F36" s="36">
        <v>1.47</v>
      </c>
      <c r="G36" s="37" t="s">
        <v>564</v>
      </c>
      <c r="H36" s="37">
        <v>0.67</v>
      </c>
      <c r="I36" s="37">
        <v>0.48</v>
      </c>
      <c r="J36" s="38">
        <v>5.29</v>
      </c>
      <c r="K36" s="22"/>
      <c r="L36" s="22"/>
      <c r="M36" s="22"/>
      <c r="N36" s="22"/>
      <c r="O36" s="22"/>
      <c r="P36" s="22"/>
    </row>
    <row r="37" spans="1:16" ht="39" customHeight="1" x14ac:dyDescent="0.15">
      <c r="A37" s="22"/>
      <c r="B37" s="35"/>
      <c r="C37" s="1244" t="s">
        <v>565</v>
      </c>
      <c r="D37" s="1245"/>
      <c r="E37" s="1246"/>
      <c r="F37" s="36">
        <v>2.71</v>
      </c>
      <c r="G37" s="37">
        <v>2.74</v>
      </c>
      <c r="H37" s="37">
        <v>2.66</v>
      </c>
      <c r="I37" s="37">
        <v>2.68</v>
      </c>
      <c r="J37" s="38">
        <v>2.54</v>
      </c>
      <c r="K37" s="22"/>
      <c r="L37" s="22"/>
      <c r="M37" s="22"/>
      <c r="N37" s="22"/>
      <c r="O37" s="22"/>
      <c r="P37" s="22"/>
    </row>
    <row r="38" spans="1:16" ht="39" customHeight="1" x14ac:dyDescent="0.15">
      <c r="A38" s="22"/>
      <c r="B38" s="35"/>
      <c r="C38" s="1244" t="s">
        <v>566</v>
      </c>
      <c r="D38" s="1245"/>
      <c r="E38" s="1246"/>
      <c r="F38" s="36">
        <v>0.56000000000000005</v>
      </c>
      <c r="G38" s="37">
        <v>2.12</v>
      </c>
      <c r="H38" s="37">
        <v>2.04</v>
      </c>
      <c r="I38" s="37">
        <v>1.63</v>
      </c>
      <c r="J38" s="38">
        <v>0.85</v>
      </c>
      <c r="K38" s="22"/>
      <c r="L38" s="22"/>
      <c r="M38" s="22"/>
      <c r="N38" s="22"/>
      <c r="O38" s="22"/>
      <c r="P38" s="22"/>
    </row>
    <row r="39" spans="1:16" ht="39" customHeight="1" x14ac:dyDescent="0.15">
      <c r="A39" s="22"/>
      <c r="B39" s="35"/>
      <c r="C39" s="1244" t="s">
        <v>567</v>
      </c>
      <c r="D39" s="1245"/>
      <c r="E39" s="1246"/>
      <c r="F39" s="36">
        <v>0.13</v>
      </c>
      <c r="G39" s="37">
        <v>1.8</v>
      </c>
      <c r="H39" s="37">
        <v>0.83</v>
      </c>
      <c r="I39" s="37">
        <v>0.88</v>
      </c>
      <c r="J39" s="38">
        <v>0.41</v>
      </c>
      <c r="K39" s="22"/>
      <c r="L39" s="22"/>
      <c r="M39" s="22"/>
      <c r="N39" s="22"/>
      <c r="O39" s="22"/>
      <c r="P39" s="22"/>
    </row>
    <row r="40" spans="1:16" ht="39" customHeight="1" x14ac:dyDescent="0.15">
      <c r="A40" s="22"/>
      <c r="B40" s="35"/>
      <c r="C40" s="1244" t="s">
        <v>568</v>
      </c>
      <c r="D40" s="1245"/>
      <c r="E40" s="1246"/>
      <c r="F40" s="36">
        <v>7.0000000000000007E-2</v>
      </c>
      <c r="G40" s="37">
        <v>0.08</v>
      </c>
      <c r="H40" s="37">
        <v>0.09</v>
      </c>
      <c r="I40" s="37">
        <v>0.09</v>
      </c>
      <c r="J40" s="38">
        <v>0.1</v>
      </c>
      <c r="K40" s="22"/>
      <c r="L40" s="22"/>
      <c r="M40" s="22"/>
      <c r="N40" s="22"/>
      <c r="O40" s="22"/>
      <c r="P40" s="22"/>
    </row>
    <row r="41" spans="1:16" ht="39" customHeight="1" x14ac:dyDescent="0.15">
      <c r="A41" s="22"/>
      <c r="B41" s="35"/>
      <c r="C41" s="1244" t="s">
        <v>569</v>
      </c>
      <c r="D41" s="1245"/>
      <c r="E41" s="1246"/>
      <c r="F41" s="36">
        <v>0</v>
      </c>
      <c r="G41" s="37">
        <v>0</v>
      </c>
      <c r="H41" s="37">
        <v>0.09</v>
      </c>
      <c r="I41" s="37">
        <v>0</v>
      </c>
      <c r="J41" s="38">
        <v>0</v>
      </c>
      <c r="K41" s="22"/>
      <c r="L41" s="22"/>
      <c r="M41" s="22"/>
      <c r="N41" s="22"/>
      <c r="O41" s="22"/>
      <c r="P41" s="22"/>
    </row>
    <row r="42" spans="1:16" ht="39" customHeight="1" x14ac:dyDescent="0.15">
      <c r="A42" s="22"/>
      <c r="B42" s="39"/>
      <c r="C42" s="1244" t="s">
        <v>570</v>
      </c>
      <c r="D42" s="1245"/>
      <c r="E42" s="1246"/>
      <c r="F42" s="36" t="s">
        <v>514</v>
      </c>
      <c r="G42" s="37" t="s">
        <v>514</v>
      </c>
      <c r="H42" s="37" t="s">
        <v>514</v>
      </c>
      <c r="I42" s="37" t="s">
        <v>514</v>
      </c>
      <c r="J42" s="38" t="s">
        <v>514</v>
      </c>
      <c r="K42" s="22"/>
      <c r="L42" s="22"/>
      <c r="M42" s="22"/>
      <c r="N42" s="22"/>
      <c r="O42" s="22"/>
      <c r="P42" s="22"/>
    </row>
    <row r="43" spans="1:16" ht="39" customHeight="1" thickBot="1" x14ac:dyDescent="0.2">
      <c r="A43" s="22"/>
      <c r="B43" s="40"/>
      <c r="C43" s="1247" t="s">
        <v>571</v>
      </c>
      <c r="D43" s="1248"/>
      <c r="E43" s="1249"/>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MusPKOquVpvFKR+ocuAyVXKyIfEY+5QQwEQ8S3YfWnrEvYcx1Sjy6Y7gOXAkqMcT3ESQrKrqHe/IOqXfRSTtg==" saltValue="418snp+sXA6SmE1kS9bN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1512</v>
      </c>
      <c r="L45" s="60">
        <v>1533</v>
      </c>
      <c r="M45" s="60">
        <v>1607</v>
      </c>
      <c r="N45" s="60">
        <v>1794</v>
      </c>
      <c r="O45" s="61">
        <v>1743</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514</v>
      </c>
      <c r="L46" s="64" t="s">
        <v>514</v>
      </c>
      <c r="M46" s="64" t="s">
        <v>514</v>
      </c>
      <c r="N46" s="64" t="s">
        <v>514</v>
      </c>
      <c r="O46" s="65" t="s">
        <v>514</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514</v>
      </c>
      <c r="L47" s="64" t="s">
        <v>514</v>
      </c>
      <c r="M47" s="64" t="s">
        <v>514</v>
      </c>
      <c r="N47" s="64" t="s">
        <v>514</v>
      </c>
      <c r="O47" s="65" t="s">
        <v>514</v>
      </c>
      <c r="P47" s="48"/>
      <c r="Q47" s="48"/>
      <c r="R47" s="48"/>
      <c r="S47" s="48"/>
      <c r="T47" s="48"/>
      <c r="U47" s="48"/>
    </row>
    <row r="48" spans="1:21" ht="30.75" customHeight="1" x14ac:dyDescent="0.15">
      <c r="A48" s="48"/>
      <c r="B48" s="1254"/>
      <c r="C48" s="1255"/>
      <c r="D48" s="62"/>
      <c r="E48" s="1260" t="s">
        <v>15</v>
      </c>
      <c r="F48" s="1260"/>
      <c r="G48" s="1260"/>
      <c r="H48" s="1260"/>
      <c r="I48" s="1260"/>
      <c r="J48" s="1261"/>
      <c r="K48" s="63">
        <v>341</v>
      </c>
      <c r="L48" s="64">
        <v>283</v>
      </c>
      <c r="M48" s="64">
        <v>313</v>
      </c>
      <c r="N48" s="64">
        <v>325</v>
      </c>
      <c r="O48" s="65">
        <v>347</v>
      </c>
      <c r="P48" s="48"/>
      <c r="Q48" s="48"/>
      <c r="R48" s="48"/>
      <c r="S48" s="48"/>
      <c r="T48" s="48"/>
      <c r="U48" s="48"/>
    </row>
    <row r="49" spans="1:21" ht="30.75" customHeight="1" x14ac:dyDescent="0.15">
      <c r="A49" s="48"/>
      <c r="B49" s="1254"/>
      <c r="C49" s="1255"/>
      <c r="D49" s="62"/>
      <c r="E49" s="1260" t="s">
        <v>16</v>
      </c>
      <c r="F49" s="1260"/>
      <c r="G49" s="1260"/>
      <c r="H49" s="1260"/>
      <c r="I49" s="1260"/>
      <c r="J49" s="1261"/>
      <c r="K49" s="63">
        <v>389</v>
      </c>
      <c r="L49" s="64">
        <v>357</v>
      </c>
      <c r="M49" s="64">
        <v>198</v>
      </c>
      <c r="N49" s="64">
        <v>192</v>
      </c>
      <c r="O49" s="65">
        <v>225</v>
      </c>
      <c r="P49" s="48"/>
      <c r="Q49" s="48"/>
      <c r="R49" s="48"/>
      <c r="S49" s="48"/>
      <c r="T49" s="48"/>
      <c r="U49" s="48"/>
    </row>
    <row r="50" spans="1:21" ht="30.75" customHeight="1" x14ac:dyDescent="0.15">
      <c r="A50" s="48"/>
      <c r="B50" s="1254"/>
      <c r="C50" s="1255"/>
      <c r="D50" s="62"/>
      <c r="E50" s="1260" t="s">
        <v>17</v>
      </c>
      <c r="F50" s="1260"/>
      <c r="G50" s="1260"/>
      <c r="H50" s="1260"/>
      <c r="I50" s="1260"/>
      <c r="J50" s="1261"/>
      <c r="K50" s="63">
        <v>24</v>
      </c>
      <c r="L50" s="64">
        <v>24</v>
      </c>
      <c r="M50" s="64">
        <v>24</v>
      </c>
      <c r="N50" s="64">
        <v>24</v>
      </c>
      <c r="O50" s="65">
        <v>24</v>
      </c>
      <c r="P50" s="48"/>
      <c r="Q50" s="48"/>
      <c r="R50" s="48"/>
      <c r="S50" s="48"/>
      <c r="T50" s="48"/>
      <c r="U50" s="48"/>
    </row>
    <row r="51" spans="1:21" ht="30.75" customHeight="1" x14ac:dyDescent="0.15">
      <c r="A51" s="48"/>
      <c r="B51" s="1256"/>
      <c r="C51" s="1257"/>
      <c r="D51" s="66"/>
      <c r="E51" s="1260" t="s">
        <v>18</v>
      </c>
      <c r="F51" s="1260"/>
      <c r="G51" s="1260"/>
      <c r="H51" s="1260"/>
      <c r="I51" s="1260"/>
      <c r="J51" s="1261"/>
      <c r="K51" s="63">
        <v>0</v>
      </c>
      <c r="L51" s="64" t="s">
        <v>514</v>
      </c>
      <c r="M51" s="64" t="s">
        <v>514</v>
      </c>
      <c r="N51" s="64" t="s">
        <v>514</v>
      </c>
      <c r="O51" s="65" t="s">
        <v>514</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1681</v>
      </c>
      <c r="L52" s="64">
        <v>1573</v>
      </c>
      <c r="M52" s="64">
        <v>1567</v>
      </c>
      <c r="N52" s="64">
        <v>1693</v>
      </c>
      <c r="O52" s="65">
        <v>1670</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585</v>
      </c>
      <c r="L53" s="69">
        <v>624</v>
      </c>
      <c r="M53" s="69">
        <v>575</v>
      </c>
      <c r="N53" s="69">
        <v>642</v>
      </c>
      <c r="O53" s="70">
        <v>669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xJ6YwRWR+fP/SNRQbHcBeZ7CBUfAh95fgM0KGqnVlx8cQqvnd6eVVmRUDRRJhTjKZz11ua2gIzODqovFymlPQ==" saltValue="YDjClM83uJ6yPW7rkjmN2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78" t="s">
        <v>30</v>
      </c>
      <c r="C41" s="1279"/>
      <c r="D41" s="102"/>
      <c r="E41" s="1284" t="s">
        <v>31</v>
      </c>
      <c r="F41" s="1284"/>
      <c r="G41" s="1284"/>
      <c r="H41" s="1285"/>
      <c r="I41" s="103">
        <v>19378</v>
      </c>
      <c r="J41" s="104">
        <v>19448</v>
      </c>
      <c r="K41" s="104">
        <v>20735</v>
      </c>
      <c r="L41" s="104">
        <v>21521</v>
      </c>
      <c r="M41" s="105">
        <v>22163</v>
      </c>
    </row>
    <row r="42" spans="2:13" ht="27.75" customHeight="1" x14ac:dyDescent="0.15">
      <c r="B42" s="1280"/>
      <c r="C42" s="1281"/>
      <c r="D42" s="106"/>
      <c r="E42" s="1286" t="s">
        <v>32</v>
      </c>
      <c r="F42" s="1286"/>
      <c r="G42" s="1286"/>
      <c r="H42" s="1287"/>
      <c r="I42" s="107" t="s">
        <v>514</v>
      </c>
      <c r="J42" s="108" t="s">
        <v>514</v>
      </c>
      <c r="K42" s="108" t="s">
        <v>514</v>
      </c>
      <c r="L42" s="108" t="s">
        <v>514</v>
      </c>
      <c r="M42" s="109" t="s">
        <v>514</v>
      </c>
    </row>
    <row r="43" spans="2:13" ht="27.75" customHeight="1" x14ac:dyDescent="0.15">
      <c r="B43" s="1280"/>
      <c r="C43" s="1281"/>
      <c r="D43" s="106"/>
      <c r="E43" s="1286" t="s">
        <v>33</v>
      </c>
      <c r="F43" s="1286"/>
      <c r="G43" s="1286"/>
      <c r="H43" s="1287"/>
      <c r="I43" s="107">
        <v>4982</v>
      </c>
      <c r="J43" s="108">
        <v>4668</v>
      </c>
      <c r="K43" s="108">
        <v>4545</v>
      </c>
      <c r="L43" s="108">
        <v>4407</v>
      </c>
      <c r="M43" s="109">
        <v>4537</v>
      </c>
    </row>
    <row r="44" spans="2:13" ht="27.75" customHeight="1" x14ac:dyDescent="0.15">
      <c r="B44" s="1280"/>
      <c r="C44" s="1281"/>
      <c r="D44" s="106"/>
      <c r="E44" s="1286" t="s">
        <v>34</v>
      </c>
      <c r="F44" s="1286"/>
      <c r="G44" s="1286"/>
      <c r="H44" s="1287"/>
      <c r="I44" s="107">
        <v>1572</v>
      </c>
      <c r="J44" s="108">
        <v>1531</v>
      </c>
      <c r="K44" s="108">
        <v>1478</v>
      </c>
      <c r="L44" s="108">
        <v>1340</v>
      </c>
      <c r="M44" s="109">
        <v>1082</v>
      </c>
    </row>
    <row r="45" spans="2:13" ht="27.75" customHeight="1" x14ac:dyDescent="0.15">
      <c r="B45" s="1280"/>
      <c r="C45" s="1281"/>
      <c r="D45" s="106"/>
      <c r="E45" s="1286" t="s">
        <v>35</v>
      </c>
      <c r="F45" s="1286"/>
      <c r="G45" s="1286"/>
      <c r="H45" s="1287"/>
      <c r="I45" s="107">
        <v>2776</v>
      </c>
      <c r="J45" s="108">
        <v>2752</v>
      </c>
      <c r="K45" s="108">
        <v>2667</v>
      </c>
      <c r="L45" s="108">
        <v>2653</v>
      </c>
      <c r="M45" s="109">
        <v>2324</v>
      </c>
    </row>
    <row r="46" spans="2:13" ht="27.75" customHeight="1" x14ac:dyDescent="0.15">
      <c r="B46" s="1280"/>
      <c r="C46" s="1281"/>
      <c r="D46" s="110"/>
      <c r="E46" s="1286" t="s">
        <v>36</v>
      </c>
      <c r="F46" s="1286"/>
      <c r="G46" s="1286"/>
      <c r="H46" s="1287"/>
      <c r="I46" s="107">
        <v>177</v>
      </c>
      <c r="J46" s="108">
        <v>160</v>
      </c>
      <c r="K46" s="108">
        <v>142</v>
      </c>
      <c r="L46" s="108">
        <v>124</v>
      </c>
      <c r="M46" s="109">
        <v>105</v>
      </c>
    </row>
    <row r="47" spans="2:13" ht="27.75" customHeight="1" x14ac:dyDescent="0.15">
      <c r="B47" s="1280"/>
      <c r="C47" s="1281"/>
      <c r="D47" s="111"/>
      <c r="E47" s="1288" t="s">
        <v>37</v>
      </c>
      <c r="F47" s="1289"/>
      <c r="G47" s="1289"/>
      <c r="H47" s="1290"/>
      <c r="I47" s="107" t="s">
        <v>514</v>
      </c>
      <c r="J47" s="108" t="s">
        <v>514</v>
      </c>
      <c r="K47" s="108" t="s">
        <v>514</v>
      </c>
      <c r="L47" s="108" t="s">
        <v>514</v>
      </c>
      <c r="M47" s="109" t="s">
        <v>514</v>
      </c>
    </row>
    <row r="48" spans="2:13" ht="27.75" customHeight="1" x14ac:dyDescent="0.15">
      <c r="B48" s="1280"/>
      <c r="C48" s="1281"/>
      <c r="D48" s="106"/>
      <c r="E48" s="1286" t="s">
        <v>38</v>
      </c>
      <c r="F48" s="1286"/>
      <c r="G48" s="1286"/>
      <c r="H48" s="1287"/>
      <c r="I48" s="107" t="s">
        <v>514</v>
      </c>
      <c r="J48" s="108" t="s">
        <v>514</v>
      </c>
      <c r="K48" s="108" t="s">
        <v>514</v>
      </c>
      <c r="L48" s="108" t="s">
        <v>514</v>
      </c>
      <c r="M48" s="109" t="s">
        <v>514</v>
      </c>
    </row>
    <row r="49" spans="2:13" ht="27.75" customHeight="1" x14ac:dyDescent="0.15">
      <c r="B49" s="1282"/>
      <c r="C49" s="1283"/>
      <c r="D49" s="106"/>
      <c r="E49" s="1286" t="s">
        <v>39</v>
      </c>
      <c r="F49" s="1286"/>
      <c r="G49" s="1286"/>
      <c r="H49" s="1287"/>
      <c r="I49" s="107" t="s">
        <v>514</v>
      </c>
      <c r="J49" s="108" t="s">
        <v>514</v>
      </c>
      <c r="K49" s="108" t="s">
        <v>514</v>
      </c>
      <c r="L49" s="108" t="s">
        <v>514</v>
      </c>
      <c r="M49" s="109" t="s">
        <v>514</v>
      </c>
    </row>
    <row r="50" spans="2:13" ht="27.75" customHeight="1" x14ac:dyDescent="0.15">
      <c r="B50" s="1291" t="s">
        <v>40</v>
      </c>
      <c r="C50" s="1292"/>
      <c r="D50" s="112"/>
      <c r="E50" s="1286" t="s">
        <v>41</v>
      </c>
      <c r="F50" s="1286"/>
      <c r="G50" s="1286"/>
      <c r="H50" s="1287"/>
      <c r="I50" s="107">
        <v>1939</v>
      </c>
      <c r="J50" s="108">
        <v>3101</v>
      </c>
      <c r="K50" s="108">
        <v>4129</v>
      </c>
      <c r="L50" s="108">
        <v>5152</v>
      </c>
      <c r="M50" s="109">
        <v>5082</v>
      </c>
    </row>
    <row r="51" spans="2:13" ht="27.75" customHeight="1" x14ac:dyDescent="0.15">
      <c r="B51" s="1280"/>
      <c r="C51" s="1281"/>
      <c r="D51" s="106"/>
      <c r="E51" s="1286" t="s">
        <v>42</v>
      </c>
      <c r="F51" s="1286"/>
      <c r="G51" s="1286"/>
      <c r="H51" s="1287"/>
      <c r="I51" s="107">
        <v>1460</v>
      </c>
      <c r="J51" s="108">
        <v>1373</v>
      </c>
      <c r="K51" s="108">
        <v>1391</v>
      </c>
      <c r="L51" s="108">
        <v>1744</v>
      </c>
      <c r="M51" s="109">
        <v>1822</v>
      </c>
    </row>
    <row r="52" spans="2:13" ht="27.75" customHeight="1" x14ac:dyDescent="0.15">
      <c r="B52" s="1282"/>
      <c r="C52" s="1283"/>
      <c r="D52" s="106"/>
      <c r="E52" s="1286" t="s">
        <v>43</v>
      </c>
      <c r="F52" s="1286"/>
      <c r="G52" s="1286"/>
      <c r="H52" s="1287"/>
      <c r="I52" s="107">
        <v>17356</v>
      </c>
      <c r="J52" s="108">
        <v>17648</v>
      </c>
      <c r="K52" s="108">
        <v>18608</v>
      </c>
      <c r="L52" s="108">
        <v>18627</v>
      </c>
      <c r="M52" s="109">
        <v>19952</v>
      </c>
    </row>
    <row r="53" spans="2:13" ht="27.75" customHeight="1" thickBot="1" x14ac:dyDescent="0.2">
      <c r="B53" s="1293" t="s">
        <v>44</v>
      </c>
      <c r="C53" s="1294"/>
      <c r="D53" s="113"/>
      <c r="E53" s="1295" t="s">
        <v>45</v>
      </c>
      <c r="F53" s="1295"/>
      <c r="G53" s="1295"/>
      <c r="H53" s="1296"/>
      <c r="I53" s="114">
        <v>8129</v>
      </c>
      <c r="J53" s="115">
        <v>6437</v>
      </c>
      <c r="K53" s="115">
        <v>5439</v>
      </c>
      <c r="L53" s="115">
        <v>4521</v>
      </c>
      <c r="M53" s="116">
        <v>3356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a/SJO8GyiTtxUJGpN9ZUxNpWxF/8sJtiwUGhYJjg9ZpeNQoET3cwVFQVNXBRj37qZe90vZWO+ZyKDZEOmV5XA==" saltValue="GqIyTXuCoHa9f9RnyJzy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5" t="s">
        <v>48</v>
      </c>
      <c r="D55" s="1305"/>
      <c r="E55" s="1306"/>
      <c r="F55" s="128">
        <v>1547</v>
      </c>
      <c r="G55" s="128">
        <v>1547</v>
      </c>
      <c r="H55" s="129">
        <v>1548</v>
      </c>
    </row>
    <row r="56" spans="2:8" ht="52.5" customHeight="1" x14ac:dyDescent="0.15">
      <c r="B56" s="130"/>
      <c r="C56" s="1307" t="s">
        <v>49</v>
      </c>
      <c r="D56" s="1307"/>
      <c r="E56" s="1308"/>
      <c r="F56" s="131">
        <v>120</v>
      </c>
      <c r="G56" s="131">
        <v>120</v>
      </c>
      <c r="H56" s="132">
        <v>120</v>
      </c>
    </row>
    <row r="57" spans="2:8" ht="53.25" customHeight="1" x14ac:dyDescent="0.15">
      <c r="B57" s="130"/>
      <c r="C57" s="1309" t="s">
        <v>50</v>
      </c>
      <c r="D57" s="1309"/>
      <c r="E57" s="1310"/>
      <c r="F57" s="133">
        <v>2412</v>
      </c>
      <c r="G57" s="133">
        <v>3153</v>
      </c>
      <c r="H57" s="134">
        <v>3016</v>
      </c>
    </row>
    <row r="58" spans="2:8" ht="45.75" customHeight="1" x14ac:dyDescent="0.15">
      <c r="B58" s="135"/>
      <c r="C58" s="1297" t="s">
        <v>591</v>
      </c>
      <c r="D58" s="1298"/>
      <c r="E58" s="1299"/>
      <c r="F58" s="136">
        <v>1316</v>
      </c>
      <c r="G58" s="136">
        <v>1755</v>
      </c>
      <c r="H58" s="137">
        <v>1625</v>
      </c>
    </row>
    <row r="59" spans="2:8" ht="45.75" customHeight="1" x14ac:dyDescent="0.15">
      <c r="B59" s="135"/>
      <c r="C59" s="1297" t="s">
        <v>592</v>
      </c>
      <c r="D59" s="1298"/>
      <c r="E59" s="1299"/>
      <c r="F59" s="136">
        <v>308</v>
      </c>
      <c r="G59" s="136">
        <v>358</v>
      </c>
      <c r="H59" s="137">
        <v>358</v>
      </c>
    </row>
    <row r="60" spans="2:8" ht="45.75" customHeight="1" x14ac:dyDescent="0.15">
      <c r="B60" s="135"/>
      <c r="C60" s="1297" t="s">
        <v>593</v>
      </c>
      <c r="D60" s="1298"/>
      <c r="E60" s="1299"/>
      <c r="F60" s="136">
        <v>260</v>
      </c>
      <c r="G60" s="136">
        <v>410</v>
      </c>
      <c r="H60" s="137">
        <v>310</v>
      </c>
    </row>
    <row r="61" spans="2:8" ht="45.75" customHeight="1" x14ac:dyDescent="0.15">
      <c r="B61" s="135"/>
      <c r="C61" s="1297" t="s">
        <v>594</v>
      </c>
      <c r="D61" s="1298"/>
      <c r="E61" s="1299"/>
      <c r="F61" s="136">
        <v>304</v>
      </c>
      <c r="G61" s="136">
        <v>301</v>
      </c>
      <c r="H61" s="137">
        <v>305</v>
      </c>
    </row>
    <row r="62" spans="2:8" ht="45.75" customHeight="1" thickBot="1" x14ac:dyDescent="0.2">
      <c r="B62" s="138"/>
      <c r="C62" s="1300" t="s">
        <v>595</v>
      </c>
      <c r="D62" s="1301"/>
      <c r="E62" s="1302"/>
      <c r="F62" s="139">
        <v>94</v>
      </c>
      <c r="G62" s="139">
        <v>194</v>
      </c>
      <c r="H62" s="140">
        <v>194</v>
      </c>
    </row>
    <row r="63" spans="2:8" ht="52.5" customHeight="1" thickBot="1" x14ac:dyDescent="0.2">
      <c r="B63" s="141"/>
      <c r="C63" s="1303" t="s">
        <v>51</v>
      </c>
      <c r="D63" s="1303"/>
      <c r="E63" s="1304"/>
      <c r="F63" s="142">
        <v>4079</v>
      </c>
      <c r="G63" s="142">
        <v>4820</v>
      </c>
      <c r="H63" s="143">
        <v>4684</v>
      </c>
    </row>
    <row r="64" spans="2:8" ht="15" customHeight="1" x14ac:dyDescent="0.15"/>
  </sheetData>
  <sheetProtection algorithmName="SHA-512" hashValue="NaPDq3tazOml+hER/FXx00PQoIwlTEfvo1igoBhVWHXgL0I5kw9reAdA/jAia9u/L8QxNHBs8DYzxnqCWCZzGg==" saltValue="85Tg16qHDekAOsuyYcN2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workbookViewId="0">
      <selection activeCell="BM13" sqref="BM13"/>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3" t="s">
        <v>599</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x14ac:dyDescent="0.15">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x14ac:dyDescent="0.15">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x14ac:dyDescent="0.15">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x14ac:dyDescent="0.15">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600</v>
      </c>
    </row>
    <row r="50" spans="1:109" x14ac:dyDescent="0.15">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555</v>
      </c>
      <c r="BQ50" s="1316"/>
      <c r="BR50" s="1316"/>
      <c r="BS50" s="1316"/>
      <c r="BT50" s="1316"/>
      <c r="BU50" s="1316"/>
      <c r="BV50" s="1316"/>
      <c r="BW50" s="1316"/>
      <c r="BX50" s="1316" t="s">
        <v>556</v>
      </c>
      <c r="BY50" s="1316"/>
      <c r="BZ50" s="1316"/>
      <c r="CA50" s="1316"/>
      <c r="CB50" s="1316"/>
      <c r="CC50" s="1316"/>
      <c r="CD50" s="1316"/>
      <c r="CE50" s="1316"/>
      <c r="CF50" s="1316" t="s">
        <v>557</v>
      </c>
      <c r="CG50" s="1316"/>
      <c r="CH50" s="1316"/>
      <c r="CI50" s="1316"/>
      <c r="CJ50" s="1316"/>
      <c r="CK50" s="1316"/>
      <c r="CL50" s="1316"/>
      <c r="CM50" s="1316"/>
      <c r="CN50" s="1316" t="s">
        <v>558</v>
      </c>
      <c r="CO50" s="1316"/>
      <c r="CP50" s="1316"/>
      <c r="CQ50" s="1316"/>
      <c r="CR50" s="1316"/>
      <c r="CS50" s="1316"/>
      <c r="CT50" s="1316"/>
      <c r="CU50" s="1316"/>
      <c r="CV50" s="1316" t="s">
        <v>559</v>
      </c>
      <c r="CW50" s="1316"/>
      <c r="CX50" s="1316"/>
      <c r="CY50" s="1316"/>
      <c r="CZ50" s="1316"/>
      <c r="DA50" s="1316"/>
      <c r="DB50" s="1316"/>
      <c r="DC50" s="1316"/>
    </row>
    <row r="51" spans="1:109" ht="13.5" customHeight="1" x14ac:dyDescent="0.15">
      <c r="B51" s="397"/>
      <c r="G51" s="1319"/>
      <c r="H51" s="1319"/>
      <c r="I51" s="1332"/>
      <c r="J51" s="1332"/>
      <c r="K51" s="1318"/>
      <c r="L51" s="1318"/>
      <c r="M51" s="1318"/>
      <c r="N51" s="1318"/>
      <c r="AM51" s="406"/>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1">
        <v>101.6</v>
      </c>
      <c r="BQ51" s="1311"/>
      <c r="BR51" s="1311"/>
      <c r="BS51" s="1311"/>
      <c r="BT51" s="1311"/>
      <c r="BU51" s="1311"/>
      <c r="BV51" s="1311"/>
      <c r="BW51" s="1311"/>
      <c r="BX51" s="1311">
        <v>82.4</v>
      </c>
      <c r="BY51" s="1311"/>
      <c r="BZ51" s="1311"/>
      <c r="CA51" s="1311"/>
      <c r="CB51" s="1311"/>
      <c r="CC51" s="1311"/>
      <c r="CD51" s="1311"/>
      <c r="CE51" s="1311"/>
      <c r="CF51" s="1311">
        <v>69</v>
      </c>
      <c r="CG51" s="1311"/>
      <c r="CH51" s="1311"/>
      <c r="CI51" s="1311"/>
      <c r="CJ51" s="1311"/>
      <c r="CK51" s="1311"/>
      <c r="CL51" s="1311"/>
      <c r="CM51" s="1311"/>
      <c r="CN51" s="1311">
        <v>57.1</v>
      </c>
      <c r="CO51" s="1311"/>
      <c r="CP51" s="1311"/>
      <c r="CQ51" s="1311"/>
      <c r="CR51" s="1311"/>
      <c r="CS51" s="1311"/>
      <c r="CT51" s="1311"/>
      <c r="CU51" s="1311"/>
      <c r="CV51" s="1311">
        <v>41.1</v>
      </c>
      <c r="CW51" s="1311"/>
      <c r="CX51" s="1311"/>
      <c r="CY51" s="1311"/>
      <c r="CZ51" s="1311"/>
      <c r="DA51" s="1311"/>
      <c r="DB51" s="1311"/>
      <c r="DC51" s="1311"/>
    </row>
    <row r="52" spans="1:109" x14ac:dyDescent="0.15">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58.2</v>
      </c>
      <c r="BQ53" s="1311"/>
      <c r="BR53" s="1311"/>
      <c r="BS53" s="1311"/>
      <c r="BT53" s="1311"/>
      <c r="BU53" s="1311"/>
      <c r="BV53" s="1311"/>
      <c r="BW53" s="1311"/>
      <c r="BX53" s="1311">
        <v>59.7</v>
      </c>
      <c r="BY53" s="1311"/>
      <c r="BZ53" s="1311"/>
      <c r="CA53" s="1311"/>
      <c r="CB53" s="1311"/>
      <c r="CC53" s="1311"/>
      <c r="CD53" s="1311"/>
      <c r="CE53" s="1311"/>
      <c r="CF53" s="1311">
        <v>61.6</v>
      </c>
      <c r="CG53" s="1311"/>
      <c r="CH53" s="1311"/>
      <c r="CI53" s="1311"/>
      <c r="CJ53" s="1311"/>
      <c r="CK53" s="1311"/>
      <c r="CL53" s="1311"/>
      <c r="CM53" s="1311"/>
      <c r="CN53" s="1311">
        <v>60.3</v>
      </c>
      <c r="CO53" s="1311"/>
      <c r="CP53" s="1311"/>
      <c r="CQ53" s="1311"/>
      <c r="CR53" s="1311"/>
      <c r="CS53" s="1311"/>
      <c r="CT53" s="1311"/>
      <c r="CU53" s="1311"/>
      <c r="CV53" s="1311">
        <v>61.7</v>
      </c>
      <c r="CW53" s="1311"/>
      <c r="CX53" s="1311"/>
      <c r="CY53" s="1311"/>
      <c r="CZ53" s="1311"/>
      <c r="DA53" s="1311"/>
      <c r="DB53" s="1311"/>
      <c r="DC53" s="1311"/>
    </row>
    <row r="54" spans="1:109" x14ac:dyDescent="0.15">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5"/>
      <c r="B55" s="397"/>
      <c r="G55" s="1317"/>
      <c r="H55" s="1317"/>
      <c r="I55" s="1317"/>
      <c r="J55" s="1317"/>
      <c r="K55" s="1318"/>
      <c r="L55" s="1318"/>
      <c r="M55" s="1318"/>
      <c r="N55" s="1318"/>
      <c r="AN55" s="1316" t="s">
        <v>604</v>
      </c>
      <c r="AO55" s="1316"/>
      <c r="AP55" s="1316"/>
      <c r="AQ55" s="1316"/>
      <c r="AR55" s="1316"/>
      <c r="AS55" s="1316"/>
      <c r="AT55" s="1316"/>
      <c r="AU55" s="1316"/>
      <c r="AV55" s="1316"/>
      <c r="AW55" s="1316"/>
      <c r="AX55" s="1316"/>
      <c r="AY55" s="1316"/>
      <c r="AZ55" s="1316"/>
      <c r="BA55" s="1316"/>
      <c r="BB55" s="1314" t="s">
        <v>602</v>
      </c>
      <c r="BC55" s="1314"/>
      <c r="BD55" s="1314"/>
      <c r="BE55" s="1314"/>
      <c r="BF55" s="1314"/>
      <c r="BG55" s="1314"/>
      <c r="BH55" s="1314"/>
      <c r="BI55" s="1314"/>
      <c r="BJ55" s="1314"/>
      <c r="BK55" s="1314"/>
      <c r="BL55" s="1314"/>
      <c r="BM55" s="1314"/>
      <c r="BN55" s="1314"/>
      <c r="BO55" s="1314"/>
      <c r="BP55" s="1311">
        <v>54.6</v>
      </c>
      <c r="BQ55" s="1311"/>
      <c r="BR55" s="1311"/>
      <c r="BS55" s="1311"/>
      <c r="BT55" s="1311"/>
      <c r="BU55" s="1311"/>
      <c r="BV55" s="1311"/>
      <c r="BW55" s="1311"/>
      <c r="BX55" s="1311">
        <v>53.2</v>
      </c>
      <c r="BY55" s="1311"/>
      <c r="BZ55" s="1311"/>
      <c r="CA55" s="1311"/>
      <c r="CB55" s="1311"/>
      <c r="CC55" s="1311"/>
      <c r="CD55" s="1311"/>
      <c r="CE55" s="1311"/>
      <c r="CF55" s="1311">
        <v>47.9</v>
      </c>
      <c r="CG55" s="1311"/>
      <c r="CH55" s="1311"/>
      <c r="CI55" s="1311"/>
      <c r="CJ55" s="1311"/>
      <c r="CK55" s="1311"/>
      <c r="CL55" s="1311"/>
      <c r="CM55" s="1311"/>
      <c r="CN55" s="1311">
        <v>49</v>
      </c>
      <c r="CO55" s="1311"/>
      <c r="CP55" s="1311"/>
      <c r="CQ55" s="1311"/>
      <c r="CR55" s="1311"/>
      <c r="CS55" s="1311"/>
      <c r="CT55" s="1311"/>
      <c r="CU55" s="1311"/>
      <c r="CV55" s="1311">
        <v>41.3</v>
      </c>
      <c r="CW55" s="1311"/>
      <c r="CX55" s="1311"/>
      <c r="CY55" s="1311"/>
      <c r="CZ55" s="1311"/>
      <c r="DA55" s="1311"/>
      <c r="DB55" s="1311"/>
      <c r="DC55" s="1311"/>
    </row>
    <row r="56" spans="1:109" x14ac:dyDescent="0.15">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x14ac:dyDescent="0.15">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603</v>
      </c>
      <c r="BC57" s="1314"/>
      <c r="BD57" s="1314"/>
      <c r="BE57" s="1314"/>
      <c r="BF57" s="1314"/>
      <c r="BG57" s="1314"/>
      <c r="BH57" s="1314"/>
      <c r="BI57" s="1314"/>
      <c r="BJ57" s="1314"/>
      <c r="BK57" s="1314"/>
      <c r="BL57" s="1314"/>
      <c r="BM57" s="1314"/>
      <c r="BN57" s="1314"/>
      <c r="BO57" s="1314"/>
      <c r="BP57" s="1311">
        <v>58.3</v>
      </c>
      <c r="BQ57" s="1311"/>
      <c r="BR57" s="1311"/>
      <c r="BS57" s="1311"/>
      <c r="BT57" s="1311"/>
      <c r="BU57" s="1311"/>
      <c r="BV57" s="1311"/>
      <c r="BW57" s="1311"/>
      <c r="BX57" s="1311">
        <v>59.6</v>
      </c>
      <c r="BY57" s="1311"/>
      <c r="BZ57" s="1311"/>
      <c r="CA57" s="1311"/>
      <c r="CB57" s="1311"/>
      <c r="CC57" s="1311"/>
      <c r="CD57" s="1311"/>
      <c r="CE57" s="1311"/>
      <c r="CF57" s="1311">
        <v>60.8</v>
      </c>
      <c r="CG57" s="1311"/>
      <c r="CH57" s="1311"/>
      <c r="CI57" s="1311"/>
      <c r="CJ57" s="1311"/>
      <c r="CK57" s="1311"/>
      <c r="CL57" s="1311"/>
      <c r="CM57" s="1311"/>
      <c r="CN57" s="1311">
        <v>61</v>
      </c>
      <c r="CO57" s="1311"/>
      <c r="CP57" s="1311"/>
      <c r="CQ57" s="1311"/>
      <c r="CR57" s="1311"/>
      <c r="CS57" s="1311"/>
      <c r="CT57" s="1311"/>
      <c r="CU57" s="1311"/>
      <c r="CV57" s="1311">
        <v>63</v>
      </c>
      <c r="CW57" s="1311"/>
      <c r="CX57" s="1311"/>
      <c r="CY57" s="1311"/>
      <c r="CZ57" s="1311"/>
      <c r="DA57" s="1311"/>
      <c r="DB57" s="1311"/>
      <c r="DC57" s="1311"/>
      <c r="DD57" s="410"/>
      <c r="DE57" s="409"/>
    </row>
    <row r="58" spans="1:109" s="405" customFormat="1" x14ac:dyDescent="0.15">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3" t="s">
        <v>606</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x14ac:dyDescent="0.15">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x14ac:dyDescent="0.15">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x14ac:dyDescent="0.15">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x14ac:dyDescent="0.15">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600</v>
      </c>
    </row>
    <row r="72" spans="2:107" x14ac:dyDescent="0.15">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555</v>
      </c>
      <c r="BQ72" s="1316"/>
      <c r="BR72" s="1316"/>
      <c r="BS72" s="1316"/>
      <c r="BT72" s="1316"/>
      <c r="BU72" s="1316"/>
      <c r="BV72" s="1316"/>
      <c r="BW72" s="1316"/>
      <c r="BX72" s="1316" t="s">
        <v>556</v>
      </c>
      <c r="BY72" s="1316"/>
      <c r="BZ72" s="1316"/>
      <c r="CA72" s="1316"/>
      <c r="CB72" s="1316"/>
      <c r="CC72" s="1316"/>
      <c r="CD72" s="1316"/>
      <c r="CE72" s="1316"/>
      <c r="CF72" s="1316" t="s">
        <v>557</v>
      </c>
      <c r="CG72" s="1316"/>
      <c r="CH72" s="1316"/>
      <c r="CI72" s="1316"/>
      <c r="CJ72" s="1316"/>
      <c r="CK72" s="1316"/>
      <c r="CL72" s="1316"/>
      <c r="CM72" s="1316"/>
      <c r="CN72" s="1316" t="s">
        <v>558</v>
      </c>
      <c r="CO72" s="1316"/>
      <c r="CP72" s="1316"/>
      <c r="CQ72" s="1316"/>
      <c r="CR72" s="1316"/>
      <c r="CS72" s="1316"/>
      <c r="CT72" s="1316"/>
      <c r="CU72" s="1316"/>
      <c r="CV72" s="1316" t="s">
        <v>559</v>
      </c>
      <c r="CW72" s="1316"/>
      <c r="CX72" s="1316"/>
      <c r="CY72" s="1316"/>
      <c r="CZ72" s="1316"/>
      <c r="DA72" s="1316"/>
      <c r="DB72" s="1316"/>
      <c r="DC72" s="1316"/>
    </row>
    <row r="73" spans="2:107" x14ac:dyDescent="0.15">
      <c r="B73" s="397"/>
      <c r="G73" s="1319"/>
      <c r="H73" s="1319"/>
      <c r="I73" s="1319"/>
      <c r="J73" s="1319"/>
      <c r="K73" s="1315"/>
      <c r="L73" s="1315"/>
      <c r="M73" s="1315"/>
      <c r="N73" s="1315"/>
      <c r="AM73" s="406"/>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1">
        <v>101.6</v>
      </c>
      <c r="BQ73" s="1311"/>
      <c r="BR73" s="1311"/>
      <c r="BS73" s="1311"/>
      <c r="BT73" s="1311"/>
      <c r="BU73" s="1311"/>
      <c r="BV73" s="1311"/>
      <c r="BW73" s="1311"/>
      <c r="BX73" s="1311">
        <v>82.4</v>
      </c>
      <c r="BY73" s="1311"/>
      <c r="BZ73" s="1311"/>
      <c r="CA73" s="1311"/>
      <c r="CB73" s="1311"/>
      <c r="CC73" s="1311"/>
      <c r="CD73" s="1311"/>
      <c r="CE73" s="1311"/>
      <c r="CF73" s="1311">
        <v>69</v>
      </c>
      <c r="CG73" s="1311"/>
      <c r="CH73" s="1311"/>
      <c r="CI73" s="1311"/>
      <c r="CJ73" s="1311"/>
      <c r="CK73" s="1311"/>
      <c r="CL73" s="1311"/>
      <c r="CM73" s="1311"/>
      <c r="CN73" s="1311">
        <v>57.1</v>
      </c>
      <c r="CO73" s="1311"/>
      <c r="CP73" s="1311"/>
      <c r="CQ73" s="1311"/>
      <c r="CR73" s="1311"/>
      <c r="CS73" s="1311"/>
      <c r="CT73" s="1311"/>
      <c r="CU73" s="1311"/>
      <c r="CV73" s="1311">
        <v>41.1</v>
      </c>
      <c r="CW73" s="1311"/>
      <c r="CX73" s="1311"/>
      <c r="CY73" s="1311"/>
      <c r="CZ73" s="1311"/>
      <c r="DA73" s="1311"/>
      <c r="DB73" s="1311"/>
      <c r="DC73" s="1311"/>
    </row>
    <row r="74" spans="2:107" x14ac:dyDescent="0.15">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607</v>
      </c>
      <c r="BC75" s="1314"/>
      <c r="BD75" s="1314"/>
      <c r="BE75" s="1314"/>
      <c r="BF75" s="1314"/>
      <c r="BG75" s="1314"/>
      <c r="BH75" s="1314"/>
      <c r="BI75" s="1314"/>
      <c r="BJ75" s="1314"/>
      <c r="BK75" s="1314"/>
      <c r="BL75" s="1314"/>
      <c r="BM75" s="1314"/>
      <c r="BN75" s="1314"/>
      <c r="BO75" s="1314"/>
      <c r="BP75" s="1311">
        <v>7.5</v>
      </c>
      <c r="BQ75" s="1311"/>
      <c r="BR75" s="1311"/>
      <c r="BS75" s="1311"/>
      <c r="BT75" s="1311"/>
      <c r="BU75" s="1311"/>
      <c r="BV75" s="1311"/>
      <c r="BW75" s="1311"/>
      <c r="BX75" s="1311">
        <v>7.5</v>
      </c>
      <c r="BY75" s="1311"/>
      <c r="BZ75" s="1311"/>
      <c r="CA75" s="1311"/>
      <c r="CB75" s="1311"/>
      <c r="CC75" s="1311"/>
      <c r="CD75" s="1311"/>
      <c r="CE75" s="1311"/>
      <c r="CF75" s="1311">
        <v>7.5</v>
      </c>
      <c r="CG75" s="1311"/>
      <c r="CH75" s="1311"/>
      <c r="CI75" s="1311"/>
      <c r="CJ75" s="1311"/>
      <c r="CK75" s="1311"/>
      <c r="CL75" s="1311"/>
      <c r="CM75" s="1311"/>
      <c r="CN75" s="1311">
        <v>7.7</v>
      </c>
      <c r="CO75" s="1311"/>
      <c r="CP75" s="1311"/>
      <c r="CQ75" s="1311"/>
      <c r="CR75" s="1311"/>
      <c r="CS75" s="1311"/>
      <c r="CT75" s="1311"/>
      <c r="CU75" s="1311"/>
      <c r="CV75" s="1311">
        <v>7.8</v>
      </c>
      <c r="CW75" s="1311"/>
      <c r="CX75" s="1311"/>
      <c r="CY75" s="1311"/>
      <c r="CZ75" s="1311"/>
      <c r="DA75" s="1311"/>
      <c r="DB75" s="1311"/>
      <c r="DC75" s="1311"/>
    </row>
    <row r="76" spans="2:107" x14ac:dyDescent="0.15">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7"/>
      <c r="G77" s="1317"/>
      <c r="H77" s="1317"/>
      <c r="I77" s="1317"/>
      <c r="J77" s="1317"/>
      <c r="K77" s="1315"/>
      <c r="L77" s="1315"/>
      <c r="M77" s="1315"/>
      <c r="N77" s="1315"/>
      <c r="AN77" s="1316" t="s">
        <v>604</v>
      </c>
      <c r="AO77" s="1316"/>
      <c r="AP77" s="1316"/>
      <c r="AQ77" s="1316"/>
      <c r="AR77" s="1316"/>
      <c r="AS77" s="1316"/>
      <c r="AT77" s="1316"/>
      <c r="AU77" s="1316"/>
      <c r="AV77" s="1316"/>
      <c r="AW77" s="1316"/>
      <c r="AX77" s="1316"/>
      <c r="AY77" s="1316"/>
      <c r="AZ77" s="1316"/>
      <c r="BA77" s="1316"/>
      <c r="BB77" s="1314" t="s">
        <v>602</v>
      </c>
      <c r="BC77" s="1314"/>
      <c r="BD77" s="1314"/>
      <c r="BE77" s="1314"/>
      <c r="BF77" s="1314"/>
      <c r="BG77" s="1314"/>
      <c r="BH77" s="1314"/>
      <c r="BI77" s="1314"/>
      <c r="BJ77" s="1314"/>
      <c r="BK77" s="1314"/>
      <c r="BL77" s="1314"/>
      <c r="BM77" s="1314"/>
      <c r="BN77" s="1314"/>
      <c r="BO77" s="1314"/>
      <c r="BP77" s="1311">
        <v>54.6</v>
      </c>
      <c r="BQ77" s="1311"/>
      <c r="BR77" s="1311"/>
      <c r="BS77" s="1311"/>
      <c r="BT77" s="1311"/>
      <c r="BU77" s="1311"/>
      <c r="BV77" s="1311"/>
      <c r="BW77" s="1311"/>
      <c r="BX77" s="1311">
        <v>53.2</v>
      </c>
      <c r="BY77" s="1311"/>
      <c r="BZ77" s="1311"/>
      <c r="CA77" s="1311"/>
      <c r="CB77" s="1311"/>
      <c r="CC77" s="1311"/>
      <c r="CD77" s="1311"/>
      <c r="CE77" s="1311"/>
      <c r="CF77" s="1311">
        <v>47.9</v>
      </c>
      <c r="CG77" s="1311"/>
      <c r="CH77" s="1311"/>
      <c r="CI77" s="1311"/>
      <c r="CJ77" s="1311"/>
      <c r="CK77" s="1311"/>
      <c r="CL77" s="1311"/>
      <c r="CM77" s="1311"/>
      <c r="CN77" s="1311">
        <v>49</v>
      </c>
      <c r="CO77" s="1311"/>
      <c r="CP77" s="1311"/>
      <c r="CQ77" s="1311"/>
      <c r="CR77" s="1311"/>
      <c r="CS77" s="1311"/>
      <c r="CT77" s="1311"/>
      <c r="CU77" s="1311"/>
      <c r="CV77" s="1311">
        <v>41.3</v>
      </c>
      <c r="CW77" s="1311"/>
      <c r="CX77" s="1311"/>
      <c r="CY77" s="1311"/>
      <c r="CZ77" s="1311"/>
      <c r="DA77" s="1311"/>
      <c r="DB77" s="1311"/>
      <c r="DC77" s="1311"/>
    </row>
    <row r="78" spans="2:107" x14ac:dyDescent="0.15">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607</v>
      </c>
      <c r="BC79" s="1314"/>
      <c r="BD79" s="1314"/>
      <c r="BE79" s="1314"/>
      <c r="BF79" s="1314"/>
      <c r="BG79" s="1314"/>
      <c r="BH79" s="1314"/>
      <c r="BI79" s="1314"/>
      <c r="BJ79" s="1314"/>
      <c r="BK79" s="1314"/>
      <c r="BL79" s="1314"/>
      <c r="BM79" s="1314"/>
      <c r="BN79" s="1314"/>
      <c r="BO79" s="1314"/>
      <c r="BP79" s="1311">
        <v>10</v>
      </c>
      <c r="BQ79" s="1311"/>
      <c r="BR79" s="1311"/>
      <c r="BS79" s="1311"/>
      <c r="BT79" s="1311"/>
      <c r="BU79" s="1311"/>
      <c r="BV79" s="1311"/>
      <c r="BW79" s="1311"/>
      <c r="BX79" s="1311">
        <v>9.8000000000000007</v>
      </c>
      <c r="BY79" s="1311"/>
      <c r="BZ79" s="1311"/>
      <c r="CA79" s="1311"/>
      <c r="CB79" s="1311"/>
      <c r="CC79" s="1311"/>
      <c r="CD79" s="1311"/>
      <c r="CE79" s="1311"/>
      <c r="CF79" s="1311">
        <v>9.6</v>
      </c>
      <c r="CG79" s="1311"/>
      <c r="CH79" s="1311"/>
      <c r="CI79" s="1311"/>
      <c r="CJ79" s="1311"/>
      <c r="CK79" s="1311"/>
      <c r="CL79" s="1311"/>
      <c r="CM79" s="1311"/>
      <c r="CN79" s="1311">
        <v>9.5</v>
      </c>
      <c r="CO79" s="1311"/>
      <c r="CP79" s="1311"/>
      <c r="CQ79" s="1311"/>
      <c r="CR79" s="1311"/>
      <c r="CS79" s="1311"/>
      <c r="CT79" s="1311"/>
      <c r="CU79" s="1311"/>
      <c r="CV79" s="1311">
        <v>9.1999999999999993</v>
      </c>
      <c r="CW79" s="1311"/>
      <c r="CX79" s="1311"/>
      <c r="CY79" s="1311"/>
      <c r="CZ79" s="1311"/>
      <c r="DA79" s="1311"/>
      <c r="DB79" s="1311"/>
      <c r="DC79" s="1311"/>
    </row>
    <row r="80" spans="2:107" x14ac:dyDescent="0.15">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opLeftCell="A109" zoomScale="84" zoomScaleNormal="84" workbookViewId="0">
      <selection activeCell="BG22" sqref="BG22"/>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abSelected="1" topLeftCell="A100" zoomScale="80" zoomScaleNormal="80" workbookViewId="0">
      <selection activeCell="BR20" sqref="BR20"/>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88802</v>
      </c>
      <c r="E3" s="162"/>
      <c r="F3" s="163">
        <v>83280</v>
      </c>
      <c r="G3" s="164"/>
      <c r="H3" s="165"/>
    </row>
    <row r="4" spans="1:8" x14ac:dyDescent="0.15">
      <c r="A4" s="166"/>
      <c r="B4" s="167"/>
      <c r="C4" s="168"/>
      <c r="D4" s="169">
        <v>17218</v>
      </c>
      <c r="E4" s="170"/>
      <c r="F4" s="171">
        <v>43123</v>
      </c>
      <c r="G4" s="172"/>
      <c r="H4" s="173"/>
    </row>
    <row r="5" spans="1:8" x14ac:dyDescent="0.15">
      <c r="A5" s="154" t="s">
        <v>547</v>
      </c>
      <c r="B5" s="159"/>
      <c r="C5" s="160"/>
      <c r="D5" s="161">
        <v>65933</v>
      </c>
      <c r="E5" s="162"/>
      <c r="F5" s="163">
        <v>88968</v>
      </c>
      <c r="G5" s="164"/>
      <c r="H5" s="165"/>
    </row>
    <row r="6" spans="1:8" x14ac:dyDescent="0.15">
      <c r="A6" s="166"/>
      <c r="B6" s="167"/>
      <c r="C6" s="168"/>
      <c r="D6" s="169">
        <v>25351</v>
      </c>
      <c r="E6" s="170"/>
      <c r="F6" s="171">
        <v>45482</v>
      </c>
      <c r="G6" s="172"/>
      <c r="H6" s="173"/>
    </row>
    <row r="7" spans="1:8" x14ac:dyDescent="0.15">
      <c r="A7" s="154" t="s">
        <v>548</v>
      </c>
      <c r="B7" s="159"/>
      <c r="C7" s="160"/>
      <c r="D7" s="161">
        <v>110252</v>
      </c>
      <c r="E7" s="162"/>
      <c r="F7" s="163">
        <v>85173</v>
      </c>
      <c r="G7" s="164"/>
      <c r="H7" s="165"/>
    </row>
    <row r="8" spans="1:8" x14ac:dyDescent="0.15">
      <c r="A8" s="166"/>
      <c r="B8" s="167"/>
      <c r="C8" s="168"/>
      <c r="D8" s="169">
        <v>35865</v>
      </c>
      <c r="E8" s="170"/>
      <c r="F8" s="171">
        <v>43913</v>
      </c>
      <c r="G8" s="172"/>
      <c r="H8" s="173"/>
    </row>
    <row r="9" spans="1:8" x14ac:dyDescent="0.15">
      <c r="A9" s="154" t="s">
        <v>549</v>
      </c>
      <c r="B9" s="159"/>
      <c r="C9" s="160"/>
      <c r="D9" s="161">
        <v>166266</v>
      </c>
      <c r="E9" s="162"/>
      <c r="F9" s="163">
        <v>94081</v>
      </c>
      <c r="G9" s="164"/>
      <c r="H9" s="165"/>
    </row>
    <row r="10" spans="1:8" x14ac:dyDescent="0.15">
      <c r="A10" s="166"/>
      <c r="B10" s="167"/>
      <c r="C10" s="168"/>
      <c r="D10" s="169">
        <v>56130</v>
      </c>
      <c r="E10" s="170"/>
      <c r="F10" s="171">
        <v>48949</v>
      </c>
      <c r="G10" s="172"/>
      <c r="H10" s="173"/>
    </row>
    <row r="11" spans="1:8" x14ac:dyDescent="0.15">
      <c r="A11" s="154" t="s">
        <v>550</v>
      </c>
      <c r="B11" s="159"/>
      <c r="C11" s="160"/>
      <c r="D11" s="161">
        <v>124546</v>
      </c>
      <c r="E11" s="162"/>
      <c r="F11" s="163">
        <v>92632</v>
      </c>
      <c r="G11" s="164"/>
      <c r="H11" s="165"/>
    </row>
    <row r="12" spans="1:8" x14ac:dyDescent="0.15">
      <c r="A12" s="166"/>
      <c r="B12" s="167"/>
      <c r="C12" s="174"/>
      <c r="D12" s="169">
        <v>57678</v>
      </c>
      <c r="E12" s="170"/>
      <c r="F12" s="171">
        <v>47978</v>
      </c>
      <c r="G12" s="172"/>
      <c r="H12" s="173"/>
    </row>
    <row r="13" spans="1:8" x14ac:dyDescent="0.15">
      <c r="A13" s="154"/>
      <c r="B13" s="159"/>
      <c r="C13" s="175"/>
      <c r="D13" s="176">
        <v>111160</v>
      </c>
      <c r="E13" s="177"/>
      <c r="F13" s="178">
        <v>88827</v>
      </c>
      <c r="G13" s="179"/>
      <c r="H13" s="165"/>
    </row>
    <row r="14" spans="1:8" x14ac:dyDescent="0.15">
      <c r="A14" s="166"/>
      <c r="B14" s="167"/>
      <c r="C14" s="168"/>
      <c r="D14" s="169">
        <v>38448</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13.13</v>
      </c>
      <c r="C19" s="180">
        <f>ROUND(VALUE(SUBSTITUTE(実質収支比率等に係る経年分析!G$48,"▲","-")),2)</f>
        <v>12.75</v>
      </c>
      <c r="D19" s="180">
        <f>ROUND(VALUE(SUBSTITUTE(実質収支比率等に係る経年分析!H$48,"▲","-")),2)</f>
        <v>14.8</v>
      </c>
      <c r="E19" s="180">
        <f>ROUND(VALUE(SUBSTITUTE(実質収支比率等に係る経年分析!I$48,"▲","-")),2)</f>
        <v>8.49</v>
      </c>
      <c r="F19" s="180">
        <f>ROUND(VALUE(SUBSTITUTE(実質収支比率等に係る経年分析!J$48,"▲","-")),2)</f>
        <v>11.25</v>
      </c>
    </row>
    <row r="20" spans="1:11" x14ac:dyDescent="0.15">
      <c r="A20" s="180" t="s">
        <v>55</v>
      </c>
      <c r="B20" s="180">
        <f>ROUND(VALUE(SUBSTITUTE(実質収支比率等に係る経年分析!F$47,"▲","-")),2)</f>
        <v>15.11</v>
      </c>
      <c r="C20" s="180">
        <f>ROUND(VALUE(SUBSTITUTE(実質収支比率等に係る経年分析!G$47,"▲","-")),2)</f>
        <v>16.649999999999999</v>
      </c>
      <c r="D20" s="180">
        <f>ROUND(VALUE(SUBSTITUTE(実質収支比率等に係る経年分析!H$47,"▲","-")),2)</f>
        <v>16.54</v>
      </c>
      <c r="E20" s="180">
        <f>ROUND(VALUE(SUBSTITUTE(実質収支比率等に係る経年分析!I$47,"▲","-")),2)</f>
        <v>16.28</v>
      </c>
      <c r="F20" s="180">
        <f>ROUND(VALUE(SUBSTITUTE(実質収支比率等に係る経年分析!J$47,"▲","-")),2)</f>
        <v>15.91</v>
      </c>
    </row>
    <row r="21" spans="1:11" x14ac:dyDescent="0.15">
      <c r="A21" s="180" t="s">
        <v>56</v>
      </c>
      <c r="B21" s="180">
        <f>IF(ISNUMBER(VALUE(SUBSTITUTE(実質収支比率等に係る経年分析!F$49,"▲","-"))),ROUND(VALUE(SUBSTITUTE(実質収支比率等に係る経年分析!F$49,"▲","-")),2),NA())</f>
        <v>5.49</v>
      </c>
      <c r="C21" s="180">
        <f>IF(ISNUMBER(VALUE(SUBSTITUTE(実質収支比率等に係る経年分析!G$49,"▲","-"))),ROUND(VALUE(SUBSTITUTE(実質収支比率等に係る経年分析!G$49,"▲","-")),2),NA())</f>
        <v>0.3</v>
      </c>
      <c r="D21" s="180">
        <f>IF(ISNUMBER(VALUE(SUBSTITUTE(実質収支比率等に係る経年分析!H$49,"▲","-"))),ROUND(VALUE(SUBSTITUTE(実質収支比率等に係る経年分析!H$49,"▲","-")),2),NA())</f>
        <v>2.15</v>
      </c>
      <c r="E21" s="180">
        <f>IF(ISNUMBER(VALUE(SUBSTITUTE(実質収支比率等に係る経年分析!I$49,"▲","-"))),ROUND(VALUE(SUBSTITUTE(実質収支比率等に係る経年分析!I$49,"▲","-")),2),NA())</f>
        <v>-6.07</v>
      </c>
      <c r="F21" s="180">
        <f>IF(ISNUMBER(VALUE(SUBSTITUTE(実質収支比率等に係る経年分析!J$49,"▲","-"))),ROUND(VALUE(SUBSTITUTE(実質収支比率等に係る経年分析!J$49,"▲","-")),2),NA())</f>
        <v>2.96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阿蘇山観光事業特別会計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0.83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0.56000000000000005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1.63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0.85</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2.68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2.54</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1.47</v>
      </c>
      <c r="D34" s="181">
        <f>IF(ROUND(VALUE(SUBSTITUTE(連結実質赤字比率に係る赤字・黒字の構成分析!G$36,"▲", "-")), 2) &lt; 0, ABS(ROUND(VALUE(SUBSTITUTE(連結実質赤字比率に係る赤字・黒字の構成分析!G$36,"▲", "-")), 2)), NA())</f>
        <v>0.38</v>
      </c>
      <c r="E34" s="181" t="e">
        <f>IF(ROUND(VALUE(SUBSTITUTE(連結実質赤字比率に係る赤字・黒字の構成分析!G$36,"▲", "-")), 2) &gt;= 0, ABS(ROUND(VALUE(SUBSTITUTE(連結実質赤字比率に係る赤字・黒字の構成分析!G$36,"▲", "-")), 2)), NA())</f>
        <v>#N/A</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5.29</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9.16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9.59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9.48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8.2799999999999994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8.1300000000000008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11.24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1681</v>
      </c>
      <c r="E42" s="182"/>
      <c r="F42" s="182"/>
      <c r="G42" s="182">
        <f>'実質公債費比率（分子）の構造'!L$52</f>
        <v>1573</v>
      </c>
      <c r="H42" s="182"/>
      <c r="I42" s="182"/>
      <c r="J42" s="182">
        <f>'実質公債費比率（分子）の構造'!M$52</f>
        <v>1567</v>
      </c>
      <c r="K42" s="182"/>
      <c r="L42" s="182"/>
      <c r="M42" s="182">
        <f>'実質公債費比率（分子）の構造'!N$52</f>
        <v>1693</v>
      </c>
      <c r="N42" s="182"/>
      <c r="O42" s="182"/>
      <c r="P42" s="182">
        <f>'実質公債費比率（分子）の構造'!O$52</f>
        <v>1670</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24</v>
      </c>
      <c r="C44" s="182"/>
      <c r="D44" s="182"/>
      <c r="E44" s="182">
        <f>'実質公債費比率（分子）の構造'!L$50</f>
        <v>24</v>
      </c>
      <c r="F44" s="182"/>
      <c r="G44" s="182"/>
      <c r="H44" s="182">
        <f>'実質公債費比率（分子）の構造'!M$50</f>
        <v>24</v>
      </c>
      <c r="I44" s="182"/>
      <c r="J44" s="182"/>
      <c r="K44" s="182">
        <f>'実質公債費比率（分子）の構造'!N$50</f>
        <v>24</v>
      </c>
      <c r="L44" s="182"/>
      <c r="M44" s="182"/>
      <c r="N44" s="182">
        <f>'実質公債費比率（分子）の構造'!O$50</f>
        <v>24</v>
      </c>
      <c r="O44" s="182"/>
      <c r="P44" s="182"/>
    </row>
    <row r="45" spans="1:16" x14ac:dyDescent="0.15">
      <c r="A45" s="182" t="s">
        <v>66</v>
      </c>
      <c r="B45" s="182">
        <f>'実質公債費比率（分子）の構造'!K$49</f>
        <v>389</v>
      </c>
      <c r="C45" s="182"/>
      <c r="D45" s="182"/>
      <c r="E45" s="182">
        <f>'実質公債費比率（分子）の構造'!L$49</f>
        <v>357</v>
      </c>
      <c r="F45" s="182"/>
      <c r="G45" s="182"/>
      <c r="H45" s="182">
        <f>'実質公債費比率（分子）の構造'!M$49</f>
        <v>198</v>
      </c>
      <c r="I45" s="182"/>
      <c r="J45" s="182"/>
      <c r="K45" s="182">
        <f>'実質公債費比率（分子）の構造'!N$49</f>
        <v>192</v>
      </c>
      <c r="L45" s="182"/>
      <c r="M45" s="182"/>
      <c r="N45" s="182">
        <f>'実質公債費比率（分子）の構造'!O$49</f>
        <v>225</v>
      </c>
      <c r="O45" s="182"/>
      <c r="P45" s="182"/>
    </row>
    <row r="46" spans="1:16" x14ac:dyDescent="0.15">
      <c r="A46" s="182" t="s">
        <v>67</v>
      </c>
      <c r="B46" s="182">
        <f>'実質公債費比率（分子）の構造'!K$48</f>
        <v>341</v>
      </c>
      <c r="C46" s="182"/>
      <c r="D46" s="182"/>
      <c r="E46" s="182">
        <f>'実質公債費比率（分子）の構造'!L$48</f>
        <v>283</v>
      </c>
      <c r="F46" s="182"/>
      <c r="G46" s="182"/>
      <c r="H46" s="182">
        <f>'実質公債費比率（分子）の構造'!M$48</f>
        <v>313</v>
      </c>
      <c r="I46" s="182"/>
      <c r="J46" s="182"/>
      <c r="K46" s="182">
        <f>'実質公債費比率（分子）の構造'!N$48</f>
        <v>325</v>
      </c>
      <c r="L46" s="182"/>
      <c r="M46" s="182"/>
      <c r="N46" s="182">
        <f>'実質公債費比率（分子）の構造'!O$48</f>
        <v>347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1512</v>
      </c>
      <c r="C49" s="182"/>
      <c r="D49" s="182"/>
      <c r="E49" s="182">
        <f>'実質公債費比率（分子）の構造'!L$45</f>
        <v>1533</v>
      </c>
      <c r="F49" s="182"/>
      <c r="G49" s="182"/>
      <c r="H49" s="182">
        <f>'実質公債費比率（分子）の構造'!M$45</f>
        <v>1607</v>
      </c>
      <c r="I49" s="182"/>
      <c r="J49" s="182"/>
      <c r="K49" s="182">
        <f>'実質公債費比率（分子）の構造'!N$45</f>
        <v>1794</v>
      </c>
      <c r="L49" s="182"/>
      <c r="M49" s="182"/>
      <c r="N49" s="182">
        <f>'実質公債費比率（分子）の構造'!O$45</f>
        <v>1743</v>
      </c>
      <c r="O49" s="182"/>
      <c r="P49" s="182"/>
    </row>
    <row r="50" spans="1:16" x14ac:dyDescent="0.15">
      <c r="A50" s="182" t="s">
        <v>71</v>
      </c>
      <c r="B50" s="182" t="e">
        <f>NA()</f>
        <v>#N/A</v>
      </c>
      <c r="C50" s="182">
        <f>IF(ISNUMBER('実質公債費比率（分子）の構造'!K$53),'実質公債費比率（分子）の構造'!K$53,NA())</f>
        <v>585</v>
      </c>
      <c r="D50" s="182" t="e">
        <f>NA()</f>
        <v>#N/A</v>
      </c>
      <c r="E50" s="182" t="e">
        <f>NA()</f>
        <v>#N/A</v>
      </c>
      <c r="F50" s="182">
        <f>IF(ISNUMBER('実質公債費比率（分子）の構造'!L$53),'実質公債費比率（分子）の構造'!L$53,NA())</f>
        <v>624</v>
      </c>
      <c r="G50" s="182" t="e">
        <f>NA()</f>
        <v>#N/A</v>
      </c>
      <c r="H50" s="182" t="e">
        <f>NA()</f>
        <v>#N/A</v>
      </c>
      <c r="I50" s="182">
        <f>IF(ISNUMBER('実質公債費比率（分子）の構造'!M$53),'実質公債費比率（分子）の構造'!M$53,NA())</f>
        <v>575</v>
      </c>
      <c r="J50" s="182" t="e">
        <f>NA()</f>
        <v>#N/A</v>
      </c>
      <c r="K50" s="182" t="e">
        <f>NA()</f>
        <v>#N/A</v>
      </c>
      <c r="L50" s="182">
        <f>IF(ISNUMBER('実質公債費比率（分子）の構造'!N$53),'実質公債費比率（分子）の構造'!N$53,NA())</f>
        <v>642</v>
      </c>
      <c r="M50" s="182" t="e">
        <f>NA()</f>
        <v>#N/A</v>
      </c>
      <c r="N50" s="182" t="e">
        <f>NA()</f>
        <v>#N/A</v>
      </c>
      <c r="O50" s="182">
        <f>IF(ISNUMBER('実質公債費比率（分子）の構造'!O$53),'実質公債費比率（分子）の構造'!O$53,NA())</f>
        <v>669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17356</v>
      </c>
      <c r="E56" s="181"/>
      <c r="F56" s="181"/>
      <c r="G56" s="181">
        <f>'将来負担比率（分子）の構造'!J$52</f>
        <v>17648</v>
      </c>
      <c r="H56" s="181"/>
      <c r="I56" s="181"/>
      <c r="J56" s="181">
        <f>'将来負担比率（分子）の構造'!K$52</f>
        <v>18608</v>
      </c>
      <c r="K56" s="181"/>
      <c r="L56" s="181"/>
      <c r="M56" s="181">
        <f>'将来負担比率（分子）の構造'!L$52</f>
        <v>18627</v>
      </c>
      <c r="N56" s="181"/>
      <c r="O56" s="181"/>
      <c r="P56" s="181">
        <f>'将来負担比率（分子）の構造'!M$52</f>
        <v>19952</v>
      </c>
    </row>
    <row r="57" spans="1:16" x14ac:dyDescent="0.15">
      <c r="A57" s="181" t="s">
        <v>42</v>
      </c>
      <c r="B57" s="181"/>
      <c r="C57" s="181"/>
      <c r="D57" s="181">
        <f>'将来負担比率（分子）の構造'!I$51</f>
        <v>1460</v>
      </c>
      <c r="E57" s="181"/>
      <c r="F57" s="181"/>
      <c r="G57" s="181">
        <f>'将来負担比率（分子）の構造'!J$51</f>
        <v>1373</v>
      </c>
      <c r="H57" s="181"/>
      <c r="I57" s="181"/>
      <c r="J57" s="181">
        <f>'将来負担比率（分子）の構造'!K$51</f>
        <v>1391</v>
      </c>
      <c r="K57" s="181"/>
      <c r="L57" s="181"/>
      <c r="M57" s="181">
        <f>'将来負担比率（分子）の構造'!L$51</f>
        <v>1744</v>
      </c>
      <c r="N57" s="181"/>
      <c r="O57" s="181"/>
      <c r="P57" s="181">
        <f>'将来負担比率（分子）の構造'!M$51</f>
        <v>1822</v>
      </c>
    </row>
    <row r="58" spans="1:16" x14ac:dyDescent="0.15">
      <c r="A58" s="181" t="s">
        <v>41</v>
      </c>
      <c r="B58" s="181"/>
      <c r="C58" s="181"/>
      <c r="D58" s="181">
        <f>'将来負担比率（分子）の構造'!I$50</f>
        <v>1939</v>
      </c>
      <c r="E58" s="181"/>
      <c r="F58" s="181"/>
      <c r="G58" s="181">
        <f>'将来負担比率（分子）の構造'!J$50</f>
        <v>3101</v>
      </c>
      <c r="H58" s="181"/>
      <c r="I58" s="181"/>
      <c r="J58" s="181">
        <f>'将来負担比率（分子）の構造'!K$50</f>
        <v>4129</v>
      </c>
      <c r="K58" s="181"/>
      <c r="L58" s="181"/>
      <c r="M58" s="181">
        <f>'将来負担比率（分子）の構造'!L$50</f>
        <v>5152</v>
      </c>
      <c r="N58" s="181"/>
      <c r="O58" s="181"/>
      <c r="P58" s="181">
        <f>'将来負担比率（分子）の構造'!M$50</f>
        <v>5082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177</v>
      </c>
      <c r="C61" s="181"/>
      <c r="D61" s="181"/>
      <c r="E61" s="181">
        <f>'将来負担比率（分子）の構造'!J$46</f>
        <v>160</v>
      </c>
      <c r="F61" s="181"/>
      <c r="G61" s="181"/>
      <c r="H61" s="181">
        <f>'将来負担比率（分子）の構造'!K$46</f>
        <v>142</v>
      </c>
      <c r="I61" s="181"/>
      <c r="J61" s="181"/>
      <c r="K61" s="181">
        <f>'将来負担比率（分子）の構造'!L$46</f>
        <v>124</v>
      </c>
      <c r="L61" s="181"/>
      <c r="M61" s="181"/>
      <c r="N61" s="181">
        <f>'将来負担比率（分子）の構造'!M$46</f>
        <v>105</v>
      </c>
      <c r="O61" s="181"/>
      <c r="P61" s="181"/>
    </row>
    <row r="62" spans="1:16" x14ac:dyDescent="0.15">
      <c r="A62" s="181" t="s">
        <v>35</v>
      </c>
      <c r="B62" s="181">
        <f>'将来負担比率（分子）の構造'!I$45</f>
        <v>2776</v>
      </c>
      <c r="C62" s="181"/>
      <c r="D62" s="181"/>
      <c r="E62" s="181">
        <f>'将来負担比率（分子）の構造'!J$45</f>
        <v>2752</v>
      </c>
      <c r="F62" s="181"/>
      <c r="G62" s="181"/>
      <c r="H62" s="181">
        <f>'将来負担比率（分子）の構造'!K$45</f>
        <v>2667</v>
      </c>
      <c r="I62" s="181"/>
      <c r="J62" s="181"/>
      <c r="K62" s="181">
        <f>'将来負担比率（分子）の構造'!L$45</f>
        <v>2653</v>
      </c>
      <c r="L62" s="181"/>
      <c r="M62" s="181"/>
      <c r="N62" s="181">
        <f>'将来負担比率（分子）の構造'!M$45</f>
        <v>2324</v>
      </c>
      <c r="O62" s="181"/>
      <c r="P62" s="181"/>
    </row>
    <row r="63" spans="1:16" x14ac:dyDescent="0.15">
      <c r="A63" s="181" t="s">
        <v>34</v>
      </c>
      <c r="B63" s="181">
        <f>'将来負担比率（分子）の構造'!I$44</f>
        <v>1572</v>
      </c>
      <c r="C63" s="181"/>
      <c r="D63" s="181"/>
      <c r="E63" s="181">
        <f>'将来負担比率（分子）の構造'!J$44</f>
        <v>1531</v>
      </c>
      <c r="F63" s="181"/>
      <c r="G63" s="181"/>
      <c r="H63" s="181">
        <f>'将来負担比率（分子）の構造'!K$44</f>
        <v>1478</v>
      </c>
      <c r="I63" s="181"/>
      <c r="J63" s="181"/>
      <c r="K63" s="181">
        <f>'将来負担比率（分子）の構造'!L$44</f>
        <v>1340</v>
      </c>
      <c r="L63" s="181"/>
      <c r="M63" s="181"/>
      <c r="N63" s="181">
        <f>'将来負担比率（分子）の構造'!M$44</f>
        <v>1082</v>
      </c>
      <c r="O63" s="181"/>
      <c r="P63" s="181"/>
    </row>
    <row r="64" spans="1:16" x14ac:dyDescent="0.15">
      <c r="A64" s="181" t="s">
        <v>33</v>
      </c>
      <c r="B64" s="181">
        <f>'将来負担比率（分子）の構造'!I$43</f>
        <v>4982</v>
      </c>
      <c r="C64" s="181"/>
      <c r="D64" s="181"/>
      <c r="E64" s="181">
        <f>'将来負担比率（分子）の構造'!J$43</f>
        <v>4668</v>
      </c>
      <c r="F64" s="181"/>
      <c r="G64" s="181"/>
      <c r="H64" s="181">
        <f>'将来負担比率（分子）の構造'!K$43</f>
        <v>4545</v>
      </c>
      <c r="I64" s="181"/>
      <c r="J64" s="181"/>
      <c r="K64" s="181">
        <f>'将来負担比率（分子）の構造'!L$43</f>
        <v>4407</v>
      </c>
      <c r="L64" s="181"/>
      <c r="M64" s="181"/>
      <c r="N64" s="181">
        <f>'将来負担比率（分子）の構造'!M$43</f>
        <v>4537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19378</v>
      </c>
      <c r="C66" s="181"/>
      <c r="D66" s="181"/>
      <c r="E66" s="181">
        <f>'将来負担比率（分子）の構造'!J$41</f>
        <v>19448</v>
      </c>
      <c r="F66" s="181"/>
      <c r="G66" s="181"/>
      <c r="H66" s="181">
        <f>'将来負担比率（分子）の構造'!K$41</f>
        <v>20735</v>
      </c>
      <c r="I66" s="181"/>
      <c r="J66" s="181"/>
      <c r="K66" s="181">
        <f>'将来負担比率（分子）の構造'!L$41</f>
        <v>21521</v>
      </c>
      <c r="L66" s="181"/>
      <c r="M66" s="181"/>
      <c r="N66" s="181">
        <f>'将来負担比率（分子）の構造'!M$41</f>
        <v>22163</v>
      </c>
      <c r="O66" s="181"/>
      <c r="P66" s="181"/>
    </row>
    <row r="67" spans="1:16" x14ac:dyDescent="0.15">
      <c r="A67" s="181" t="s">
        <v>75</v>
      </c>
      <c r="B67" s="181" t="e">
        <f>NA()</f>
        <v>#N/A</v>
      </c>
      <c r="C67" s="181">
        <f>IF(ISNUMBER('将来負担比率（分子）の構造'!I$53), IF('将来負担比率（分子）の構造'!I$53 &lt; 0, 0, '将来負担比率（分子）の構造'!I$53), NA())</f>
        <v>8129</v>
      </c>
      <c r="D67" s="181" t="e">
        <f>NA()</f>
        <v>#N/A</v>
      </c>
      <c r="E67" s="181" t="e">
        <f>NA()</f>
        <v>#N/A</v>
      </c>
      <c r="F67" s="181">
        <f>IF(ISNUMBER('将来負担比率（分子）の構造'!J$53), IF('将来負担比率（分子）の構造'!J$53 &lt; 0, 0, '将来負担比率（分子）の構造'!J$53), NA())</f>
        <v>6437</v>
      </c>
      <c r="G67" s="181" t="e">
        <f>NA()</f>
        <v>#N/A</v>
      </c>
      <c r="H67" s="181" t="e">
        <f>NA()</f>
        <v>#N/A</v>
      </c>
      <c r="I67" s="181">
        <f>IF(ISNUMBER('将来負担比率（分子）の構造'!K$53), IF('将来負担比率（分子）の構造'!K$53 &lt; 0, 0, '将来負担比率（分子）の構造'!K$53), NA())</f>
        <v>5439</v>
      </c>
      <c r="J67" s="181" t="e">
        <f>NA()</f>
        <v>#N/A</v>
      </c>
      <c r="K67" s="181" t="e">
        <f>NA()</f>
        <v>#N/A</v>
      </c>
      <c r="L67" s="181">
        <f>IF(ISNUMBER('将来負担比率（分子）の構造'!L$53), IF('将来負担比率（分子）の構造'!L$53 &lt; 0, 0, '将来負担比率（分子）の構造'!L$53), NA())</f>
        <v>4521</v>
      </c>
      <c r="M67" s="181" t="e">
        <f>NA()</f>
        <v>#N/A</v>
      </c>
      <c r="N67" s="181" t="e">
        <f>NA()</f>
        <v>#N/A</v>
      </c>
      <c r="O67" s="181">
        <f>IF(ISNUMBER('将来負担比率（分子）の構造'!M$53), IF('将来負担比率（分子）の構造'!M$53 &lt; 0, 0, '将来負担比率（分子）の構造'!M$53), NA())</f>
        <v>3356</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1547</v>
      </c>
      <c r="C72" s="185">
        <f>基金残高に係る経年分析!G55</f>
        <v>1547</v>
      </c>
      <c r="D72" s="185">
        <f>基金残高に係る経年分析!H55</f>
        <v>1548</v>
      </c>
    </row>
    <row r="73" spans="1:16" x14ac:dyDescent="0.15">
      <c r="A73" s="184" t="s">
        <v>78</v>
      </c>
      <c r="B73" s="185">
        <f>基金残高に係る経年分析!F56</f>
        <v>120</v>
      </c>
      <c r="C73" s="185">
        <f>基金残高に係る経年分析!G56</f>
        <v>120</v>
      </c>
      <c r="D73" s="185">
        <f>基金残高に係る経年分析!H56</f>
        <v>120</v>
      </c>
    </row>
    <row r="74" spans="1:16" x14ac:dyDescent="0.15">
      <c r="A74" s="184" t="s">
        <v>79</v>
      </c>
      <c r="B74" s="185">
        <f>基金残高に係る経年分析!F57</f>
        <v>2412</v>
      </c>
      <c r="C74" s="185">
        <f>基金残高に係る経年分析!G57</f>
        <v>3153</v>
      </c>
      <c r="D74" s="185">
        <f>基金残高に係る経年分析!H57</f>
        <v>3016</v>
      </c>
    </row>
  </sheetData>
  <sheetProtection algorithmName="SHA-512" hashValue="V1MirAOv4HUMoQKfklAbh9SRkRIh5iW0YMmq0+l8RLZcDT8Jb6bqVndNcnfJkFFL6SnFJcyA5QWx9/Bfi4xQ+g==" saltValue="9S29ox9omiLdMezk15wm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215</v>
      </c>
      <c r="DI1" s="662"/>
      <c r="DJ1" s="662"/>
      <c r="DK1" s="662"/>
      <c r="DL1" s="662"/>
      <c r="DM1" s="662"/>
      <c r="DN1" s="663"/>
      <c r="DO1" s="226"/>
      <c r="DP1" s="661" t="s">
        <v>216</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218</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219</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220</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221</v>
      </c>
      <c r="S4" s="665"/>
      <c r="T4" s="665"/>
      <c r="U4" s="665"/>
      <c r="V4" s="665"/>
      <c r="W4" s="665"/>
      <c r="X4" s="665"/>
      <c r="Y4" s="666"/>
      <c r="Z4" s="664" t="s">
        <v>222</v>
      </c>
      <c r="AA4" s="665"/>
      <c r="AB4" s="665"/>
      <c r="AC4" s="666"/>
      <c r="AD4" s="664" t="s">
        <v>223</v>
      </c>
      <c r="AE4" s="665"/>
      <c r="AF4" s="665"/>
      <c r="AG4" s="665"/>
      <c r="AH4" s="665"/>
      <c r="AI4" s="665"/>
      <c r="AJ4" s="665"/>
      <c r="AK4" s="666"/>
      <c r="AL4" s="664" t="s">
        <v>222</v>
      </c>
      <c r="AM4" s="665"/>
      <c r="AN4" s="665"/>
      <c r="AO4" s="666"/>
      <c r="AP4" s="670" t="s">
        <v>224</v>
      </c>
      <c r="AQ4" s="670"/>
      <c r="AR4" s="670"/>
      <c r="AS4" s="670"/>
      <c r="AT4" s="670"/>
      <c r="AU4" s="670"/>
      <c r="AV4" s="670"/>
      <c r="AW4" s="670"/>
      <c r="AX4" s="670"/>
      <c r="AY4" s="670"/>
      <c r="AZ4" s="670"/>
      <c r="BA4" s="670"/>
      <c r="BB4" s="670"/>
      <c r="BC4" s="670"/>
      <c r="BD4" s="670"/>
      <c r="BE4" s="670"/>
      <c r="BF4" s="670"/>
      <c r="BG4" s="670" t="s">
        <v>225</v>
      </c>
      <c r="BH4" s="670"/>
      <c r="BI4" s="670"/>
      <c r="BJ4" s="670"/>
      <c r="BK4" s="670"/>
      <c r="BL4" s="670"/>
      <c r="BM4" s="670"/>
      <c r="BN4" s="670"/>
      <c r="BO4" s="670" t="s">
        <v>222</v>
      </c>
      <c r="BP4" s="670"/>
      <c r="BQ4" s="670"/>
      <c r="BR4" s="670"/>
      <c r="BS4" s="670" t="s">
        <v>226</v>
      </c>
      <c r="BT4" s="670"/>
      <c r="BU4" s="670"/>
      <c r="BV4" s="670"/>
      <c r="BW4" s="670"/>
      <c r="BX4" s="670"/>
      <c r="BY4" s="670"/>
      <c r="BZ4" s="670"/>
      <c r="CA4" s="670"/>
      <c r="CB4" s="670"/>
      <c r="CD4" s="667" t="s">
        <v>227</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228</v>
      </c>
      <c r="C5" s="672"/>
      <c r="D5" s="672"/>
      <c r="E5" s="672"/>
      <c r="F5" s="672"/>
      <c r="G5" s="672"/>
      <c r="H5" s="672"/>
      <c r="I5" s="672"/>
      <c r="J5" s="672"/>
      <c r="K5" s="672"/>
      <c r="L5" s="672"/>
      <c r="M5" s="672"/>
      <c r="N5" s="672"/>
      <c r="O5" s="672"/>
      <c r="P5" s="672"/>
      <c r="Q5" s="673"/>
      <c r="R5" s="674">
        <v>2894456</v>
      </c>
      <c r="S5" s="675"/>
      <c r="T5" s="675"/>
      <c r="U5" s="675"/>
      <c r="V5" s="675"/>
      <c r="W5" s="675"/>
      <c r="X5" s="675"/>
      <c r="Y5" s="676"/>
      <c r="Z5" s="677">
        <v>13.3</v>
      </c>
      <c r="AA5" s="677"/>
      <c r="AB5" s="677"/>
      <c r="AC5" s="677"/>
      <c r="AD5" s="678">
        <v>2894456</v>
      </c>
      <c r="AE5" s="678"/>
      <c r="AF5" s="678"/>
      <c r="AG5" s="678"/>
      <c r="AH5" s="678"/>
      <c r="AI5" s="678"/>
      <c r="AJ5" s="678"/>
      <c r="AK5" s="678"/>
      <c r="AL5" s="679">
        <v>31.3</v>
      </c>
      <c r="AM5" s="680"/>
      <c r="AN5" s="680"/>
      <c r="AO5" s="681"/>
      <c r="AP5" s="671" t="s">
        <v>229</v>
      </c>
      <c r="AQ5" s="672"/>
      <c r="AR5" s="672"/>
      <c r="AS5" s="672"/>
      <c r="AT5" s="672"/>
      <c r="AU5" s="672"/>
      <c r="AV5" s="672"/>
      <c r="AW5" s="672"/>
      <c r="AX5" s="672"/>
      <c r="AY5" s="672"/>
      <c r="AZ5" s="672"/>
      <c r="BA5" s="672"/>
      <c r="BB5" s="672"/>
      <c r="BC5" s="672"/>
      <c r="BD5" s="672"/>
      <c r="BE5" s="672"/>
      <c r="BF5" s="673"/>
      <c r="BG5" s="685">
        <v>2876241</v>
      </c>
      <c r="BH5" s="686"/>
      <c r="BI5" s="686"/>
      <c r="BJ5" s="686"/>
      <c r="BK5" s="686"/>
      <c r="BL5" s="686"/>
      <c r="BM5" s="686"/>
      <c r="BN5" s="687"/>
      <c r="BO5" s="688">
        <v>99.4</v>
      </c>
      <c r="BP5" s="688"/>
      <c r="BQ5" s="688"/>
      <c r="BR5" s="688"/>
      <c r="BS5" s="689" t="s">
        <v>130</v>
      </c>
      <c r="BT5" s="689"/>
      <c r="BU5" s="689"/>
      <c r="BV5" s="689"/>
      <c r="BW5" s="689"/>
      <c r="BX5" s="689"/>
      <c r="BY5" s="689"/>
      <c r="BZ5" s="689"/>
      <c r="CA5" s="689"/>
      <c r="CB5" s="693"/>
      <c r="CD5" s="667" t="s">
        <v>224</v>
      </c>
      <c r="CE5" s="668"/>
      <c r="CF5" s="668"/>
      <c r="CG5" s="668"/>
      <c r="CH5" s="668"/>
      <c r="CI5" s="668"/>
      <c r="CJ5" s="668"/>
      <c r="CK5" s="668"/>
      <c r="CL5" s="668"/>
      <c r="CM5" s="668"/>
      <c r="CN5" s="668"/>
      <c r="CO5" s="668"/>
      <c r="CP5" s="668"/>
      <c r="CQ5" s="669"/>
      <c r="CR5" s="667" t="s">
        <v>230</v>
      </c>
      <c r="CS5" s="668"/>
      <c r="CT5" s="668"/>
      <c r="CU5" s="668"/>
      <c r="CV5" s="668"/>
      <c r="CW5" s="668"/>
      <c r="CX5" s="668"/>
      <c r="CY5" s="669"/>
      <c r="CZ5" s="667" t="s">
        <v>222</v>
      </c>
      <c r="DA5" s="668"/>
      <c r="DB5" s="668"/>
      <c r="DC5" s="669"/>
      <c r="DD5" s="667" t="s">
        <v>231</v>
      </c>
      <c r="DE5" s="668"/>
      <c r="DF5" s="668"/>
      <c r="DG5" s="668"/>
      <c r="DH5" s="668"/>
      <c r="DI5" s="668"/>
      <c r="DJ5" s="668"/>
      <c r="DK5" s="668"/>
      <c r="DL5" s="668"/>
      <c r="DM5" s="668"/>
      <c r="DN5" s="668"/>
      <c r="DO5" s="668"/>
      <c r="DP5" s="669"/>
      <c r="DQ5" s="667" t="s">
        <v>232</v>
      </c>
      <c r="DR5" s="668"/>
      <c r="DS5" s="668"/>
      <c r="DT5" s="668"/>
      <c r="DU5" s="668"/>
      <c r="DV5" s="668"/>
      <c r="DW5" s="668"/>
      <c r="DX5" s="668"/>
      <c r="DY5" s="668"/>
      <c r="DZ5" s="668"/>
      <c r="EA5" s="668"/>
      <c r="EB5" s="668"/>
      <c r="EC5" s="669"/>
    </row>
    <row r="6" spans="2:143" ht="11.25" customHeight="1" x14ac:dyDescent="0.15">
      <c r="B6" s="682" t="s">
        <v>233</v>
      </c>
      <c r="C6" s="683"/>
      <c r="D6" s="683"/>
      <c r="E6" s="683"/>
      <c r="F6" s="683"/>
      <c r="G6" s="683"/>
      <c r="H6" s="683"/>
      <c r="I6" s="683"/>
      <c r="J6" s="683"/>
      <c r="K6" s="683"/>
      <c r="L6" s="683"/>
      <c r="M6" s="683"/>
      <c r="N6" s="683"/>
      <c r="O6" s="683"/>
      <c r="P6" s="683"/>
      <c r="Q6" s="684"/>
      <c r="R6" s="685">
        <v>218992</v>
      </c>
      <c r="S6" s="686"/>
      <c r="T6" s="686"/>
      <c r="U6" s="686"/>
      <c r="V6" s="686"/>
      <c r="W6" s="686"/>
      <c r="X6" s="686"/>
      <c r="Y6" s="687"/>
      <c r="Z6" s="688">
        <v>1</v>
      </c>
      <c r="AA6" s="688"/>
      <c r="AB6" s="688"/>
      <c r="AC6" s="688"/>
      <c r="AD6" s="689">
        <v>218992</v>
      </c>
      <c r="AE6" s="689"/>
      <c r="AF6" s="689"/>
      <c r="AG6" s="689"/>
      <c r="AH6" s="689"/>
      <c r="AI6" s="689"/>
      <c r="AJ6" s="689"/>
      <c r="AK6" s="689"/>
      <c r="AL6" s="690">
        <v>2.4</v>
      </c>
      <c r="AM6" s="691"/>
      <c r="AN6" s="691"/>
      <c r="AO6" s="692"/>
      <c r="AP6" s="682" t="s">
        <v>234</v>
      </c>
      <c r="AQ6" s="683"/>
      <c r="AR6" s="683"/>
      <c r="AS6" s="683"/>
      <c r="AT6" s="683"/>
      <c r="AU6" s="683"/>
      <c r="AV6" s="683"/>
      <c r="AW6" s="683"/>
      <c r="AX6" s="683"/>
      <c r="AY6" s="683"/>
      <c r="AZ6" s="683"/>
      <c r="BA6" s="683"/>
      <c r="BB6" s="683"/>
      <c r="BC6" s="683"/>
      <c r="BD6" s="683"/>
      <c r="BE6" s="683"/>
      <c r="BF6" s="684"/>
      <c r="BG6" s="685">
        <v>2876241</v>
      </c>
      <c r="BH6" s="686"/>
      <c r="BI6" s="686"/>
      <c r="BJ6" s="686"/>
      <c r="BK6" s="686"/>
      <c r="BL6" s="686"/>
      <c r="BM6" s="686"/>
      <c r="BN6" s="687"/>
      <c r="BO6" s="688">
        <v>99.4</v>
      </c>
      <c r="BP6" s="688"/>
      <c r="BQ6" s="688"/>
      <c r="BR6" s="688"/>
      <c r="BS6" s="689" t="s">
        <v>235</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135279</v>
      </c>
      <c r="CS6" s="686"/>
      <c r="CT6" s="686"/>
      <c r="CU6" s="686"/>
      <c r="CV6" s="686"/>
      <c r="CW6" s="686"/>
      <c r="CX6" s="686"/>
      <c r="CY6" s="687"/>
      <c r="CZ6" s="679">
        <v>0.7</v>
      </c>
      <c r="DA6" s="680"/>
      <c r="DB6" s="680"/>
      <c r="DC6" s="699"/>
      <c r="DD6" s="694">
        <v>1430</v>
      </c>
      <c r="DE6" s="686"/>
      <c r="DF6" s="686"/>
      <c r="DG6" s="686"/>
      <c r="DH6" s="686"/>
      <c r="DI6" s="686"/>
      <c r="DJ6" s="686"/>
      <c r="DK6" s="686"/>
      <c r="DL6" s="686"/>
      <c r="DM6" s="686"/>
      <c r="DN6" s="686"/>
      <c r="DO6" s="686"/>
      <c r="DP6" s="687"/>
      <c r="DQ6" s="694">
        <v>134578</v>
      </c>
      <c r="DR6" s="686"/>
      <c r="DS6" s="686"/>
      <c r="DT6" s="686"/>
      <c r="DU6" s="686"/>
      <c r="DV6" s="686"/>
      <c r="DW6" s="686"/>
      <c r="DX6" s="686"/>
      <c r="DY6" s="686"/>
      <c r="DZ6" s="686"/>
      <c r="EA6" s="686"/>
      <c r="EB6" s="686"/>
      <c r="EC6" s="695"/>
    </row>
    <row r="7" spans="2:143" ht="11.25" customHeight="1" x14ac:dyDescent="0.15">
      <c r="B7" s="682" t="s">
        <v>237</v>
      </c>
      <c r="C7" s="683"/>
      <c r="D7" s="683"/>
      <c r="E7" s="683"/>
      <c r="F7" s="683"/>
      <c r="G7" s="683"/>
      <c r="H7" s="683"/>
      <c r="I7" s="683"/>
      <c r="J7" s="683"/>
      <c r="K7" s="683"/>
      <c r="L7" s="683"/>
      <c r="M7" s="683"/>
      <c r="N7" s="683"/>
      <c r="O7" s="683"/>
      <c r="P7" s="683"/>
      <c r="Q7" s="684"/>
      <c r="R7" s="685">
        <v>1528</v>
      </c>
      <c r="S7" s="686"/>
      <c r="T7" s="686"/>
      <c r="U7" s="686"/>
      <c r="V7" s="686"/>
      <c r="W7" s="686"/>
      <c r="X7" s="686"/>
      <c r="Y7" s="687"/>
      <c r="Z7" s="688">
        <v>0</v>
      </c>
      <c r="AA7" s="688"/>
      <c r="AB7" s="688"/>
      <c r="AC7" s="688"/>
      <c r="AD7" s="689">
        <v>1528</v>
      </c>
      <c r="AE7" s="689"/>
      <c r="AF7" s="689"/>
      <c r="AG7" s="689"/>
      <c r="AH7" s="689"/>
      <c r="AI7" s="689"/>
      <c r="AJ7" s="689"/>
      <c r="AK7" s="689"/>
      <c r="AL7" s="690">
        <v>0</v>
      </c>
      <c r="AM7" s="691"/>
      <c r="AN7" s="691"/>
      <c r="AO7" s="692"/>
      <c r="AP7" s="682" t="s">
        <v>238</v>
      </c>
      <c r="AQ7" s="683"/>
      <c r="AR7" s="683"/>
      <c r="AS7" s="683"/>
      <c r="AT7" s="683"/>
      <c r="AU7" s="683"/>
      <c r="AV7" s="683"/>
      <c r="AW7" s="683"/>
      <c r="AX7" s="683"/>
      <c r="AY7" s="683"/>
      <c r="AZ7" s="683"/>
      <c r="BA7" s="683"/>
      <c r="BB7" s="683"/>
      <c r="BC7" s="683"/>
      <c r="BD7" s="683"/>
      <c r="BE7" s="683"/>
      <c r="BF7" s="684"/>
      <c r="BG7" s="685">
        <v>1103107</v>
      </c>
      <c r="BH7" s="686"/>
      <c r="BI7" s="686"/>
      <c r="BJ7" s="686"/>
      <c r="BK7" s="686"/>
      <c r="BL7" s="686"/>
      <c r="BM7" s="686"/>
      <c r="BN7" s="687"/>
      <c r="BO7" s="688">
        <v>38.1</v>
      </c>
      <c r="BP7" s="688"/>
      <c r="BQ7" s="688"/>
      <c r="BR7" s="688"/>
      <c r="BS7" s="689" t="s">
        <v>130</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4360347</v>
      </c>
      <c r="CS7" s="686"/>
      <c r="CT7" s="686"/>
      <c r="CU7" s="686"/>
      <c r="CV7" s="686"/>
      <c r="CW7" s="686"/>
      <c r="CX7" s="686"/>
      <c r="CY7" s="687"/>
      <c r="CZ7" s="688">
        <v>21.3</v>
      </c>
      <c r="DA7" s="688"/>
      <c r="DB7" s="688"/>
      <c r="DC7" s="688"/>
      <c r="DD7" s="694">
        <v>57533</v>
      </c>
      <c r="DE7" s="686"/>
      <c r="DF7" s="686"/>
      <c r="DG7" s="686"/>
      <c r="DH7" s="686"/>
      <c r="DI7" s="686"/>
      <c r="DJ7" s="686"/>
      <c r="DK7" s="686"/>
      <c r="DL7" s="686"/>
      <c r="DM7" s="686"/>
      <c r="DN7" s="686"/>
      <c r="DO7" s="686"/>
      <c r="DP7" s="687"/>
      <c r="DQ7" s="694">
        <v>1521843</v>
      </c>
      <c r="DR7" s="686"/>
      <c r="DS7" s="686"/>
      <c r="DT7" s="686"/>
      <c r="DU7" s="686"/>
      <c r="DV7" s="686"/>
      <c r="DW7" s="686"/>
      <c r="DX7" s="686"/>
      <c r="DY7" s="686"/>
      <c r="DZ7" s="686"/>
      <c r="EA7" s="686"/>
      <c r="EB7" s="686"/>
      <c r="EC7" s="695"/>
    </row>
    <row r="8" spans="2:143" ht="11.25" customHeight="1" x14ac:dyDescent="0.15">
      <c r="B8" s="682" t="s">
        <v>240</v>
      </c>
      <c r="C8" s="683"/>
      <c r="D8" s="683"/>
      <c r="E8" s="683"/>
      <c r="F8" s="683"/>
      <c r="G8" s="683"/>
      <c r="H8" s="683"/>
      <c r="I8" s="683"/>
      <c r="J8" s="683"/>
      <c r="K8" s="683"/>
      <c r="L8" s="683"/>
      <c r="M8" s="683"/>
      <c r="N8" s="683"/>
      <c r="O8" s="683"/>
      <c r="P8" s="683"/>
      <c r="Q8" s="684"/>
      <c r="R8" s="685">
        <v>6597</v>
      </c>
      <c r="S8" s="686"/>
      <c r="T8" s="686"/>
      <c r="U8" s="686"/>
      <c r="V8" s="686"/>
      <c r="W8" s="686"/>
      <c r="X8" s="686"/>
      <c r="Y8" s="687"/>
      <c r="Z8" s="688">
        <v>0</v>
      </c>
      <c r="AA8" s="688"/>
      <c r="AB8" s="688"/>
      <c r="AC8" s="688"/>
      <c r="AD8" s="689">
        <v>6597</v>
      </c>
      <c r="AE8" s="689"/>
      <c r="AF8" s="689"/>
      <c r="AG8" s="689"/>
      <c r="AH8" s="689"/>
      <c r="AI8" s="689"/>
      <c r="AJ8" s="689"/>
      <c r="AK8" s="689"/>
      <c r="AL8" s="690">
        <v>0.1</v>
      </c>
      <c r="AM8" s="691"/>
      <c r="AN8" s="691"/>
      <c r="AO8" s="692"/>
      <c r="AP8" s="682" t="s">
        <v>241</v>
      </c>
      <c r="AQ8" s="683"/>
      <c r="AR8" s="683"/>
      <c r="AS8" s="683"/>
      <c r="AT8" s="683"/>
      <c r="AU8" s="683"/>
      <c r="AV8" s="683"/>
      <c r="AW8" s="683"/>
      <c r="AX8" s="683"/>
      <c r="AY8" s="683"/>
      <c r="AZ8" s="683"/>
      <c r="BA8" s="683"/>
      <c r="BB8" s="683"/>
      <c r="BC8" s="683"/>
      <c r="BD8" s="683"/>
      <c r="BE8" s="683"/>
      <c r="BF8" s="684"/>
      <c r="BG8" s="685">
        <v>43556</v>
      </c>
      <c r="BH8" s="686"/>
      <c r="BI8" s="686"/>
      <c r="BJ8" s="686"/>
      <c r="BK8" s="686"/>
      <c r="BL8" s="686"/>
      <c r="BM8" s="686"/>
      <c r="BN8" s="687"/>
      <c r="BO8" s="688">
        <v>1.5</v>
      </c>
      <c r="BP8" s="688"/>
      <c r="BQ8" s="688"/>
      <c r="BR8" s="688"/>
      <c r="BS8" s="694" t="s">
        <v>235</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5758430</v>
      </c>
      <c r="CS8" s="686"/>
      <c r="CT8" s="686"/>
      <c r="CU8" s="686"/>
      <c r="CV8" s="686"/>
      <c r="CW8" s="686"/>
      <c r="CX8" s="686"/>
      <c r="CY8" s="687"/>
      <c r="CZ8" s="688">
        <v>28.1</v>
      </c>
      <c r="DA8" s="688"/>
      <c r="DB8" s="688"/>
      <c r="DC8" s="688"/>
      <c r="DD8" s="694">
        <v>308434</v>
      </c>
      <c r="DE8" s="686"/>
      <c r="DF8" s="686"/>
      <c r="DG8" s="686"/>
      <c r="DH8" s="686"/>
      <c r="DI8" s="686"/>
      <c r="DJ8" s="686"/>
      <c r="DK8" s="686"/>
      <c r="DL8" s="686"/>
      <c r="DM8" s="686"/>
      <c r="DN8" s="686"/>
      <c r="DO8" s="686"/>
      <c r="DP8" s="687"/>
      <c r="DQ8" s="694">
        <v>2870630</v>
      </c>
      <c r="DR8" s="686"/>
      <c r="DS8" s="686"/>
      <c r="DT8" s="686"/>
      <c r="DU8" s="686"/>
      <c r="DV8" s="686"/>
      <c r="DW8" s="686"/>
      <c r="DX8" s="686"/>
      <c r="DY8" s="686"/>
      <c r="DZ8" s="686"/>
      <c r="EA8" s="686"/>
      <c r="EB8" s="686"/>
      <c r="EC8" s="695"/>
    </row>
    <row r="9" spans="2:143" ht="11.25" customHeight="1" x14ac:dyDescent="0.15">
      <c r="B9" s="682" t="s">
        <v>243</v>
      </c>
      <c r="C9" s="683"/>
      <c r="D9" s="683"/>
      <c r="E9" s="683"/>
      <c r="F9" s="683"/>
      <c r="G9" s="683"/>
      <c r="H9" s="683"/>
      <c r="I9" s="683"/>
      <c r="J9" s="683"/>
      <c r="K9" s="683"/>
      <c r="L9" s="683"/>
      <c r="M9" s="683"/>
      <c r="N9" s="683"/>
      <c r="O9" s="683"/>
      <c r="P9" s="683"/>
      <c r="Q9" s="684"/>
      <c r="R9" s="685">
        <v>6448</v>
      </c>
      <c r="S9" s="686"/>
      <c r="T9" s="686"/>
      <c r="U9" s="686"/>
      <c r="V9" s="686"/>
      <c r="W9" s="686"/>
      <c r="X9" s="686"/>
      <c r="Y9" s="687"/>
      <c r="Z9" s="688">
        <v>0</v>
      </c>
      <c r="AA9" s="688"/>
      <c r="AB9" s="688"/>
      <c r="AC9" s="688"/>
      <c r="AD9" s="689">
        <v>6448</v>
      </c>
      <c r="AE9" s="689"/>
      <c r="AF9" s="689"/>
      <c r="AG9" s="689"/>
      <c r="AH9" s="689"/>
      <c r="AI9" s="689"/>
      <c r="AJ9" s="689"/>
      <c r="AK9" s="689"/>
      <c r="AL9" s="690">
        <v>0.1</v>
      </c>
      <c r="AM9" s="691"/>
      <c r="AN9" s="691"/>
      <c r="AO9" s="692"/>
      <c r="AP9" s="682" t="s">
        <v>244</v>
      </c>
      <c r="AQ9" s="683"/>
      <c r="AR9" s="683"/>
      <c r="AS9" s="683"/>
      <c r="AT9" s="683"/>
      <c r="AU9" s="683"/>
      <c r="AV9" s="683"/>
      <c r="AW9" s="683"/>
      <c r="AX9" s="683"/>
      <c r="AY9" s="683"/>
      <c r="AZ9" s="683"/>
      <c r="BA9" s="683"/>
      <c r="BB9" s="683"/>
      <c r="BC9" s="683"/>
      <c r="BD9" s="683"/>
      <c r="BE9" s="683"/>
      <c r="BF9" s="684"/>
      <c r="BG9" s="685">
        <v>902053</v>
      </c>
      <c r="BH9" s="686"/>
      <c r="BI9" s="686"/>
      <c r="BJ9" s="686"/>
      <c r="BK9" s="686"/>
      <c r="BL9" s="686"/>
      <c r="BM9" s="686"/>
      <c r="BN9" s="687"/>
      <c r="BO9" s="688">
        <v>31.2</v>
      </c>
      <c r="BP9" s="688"/>
      <c r="BQ9" s="688"/>
      <c r="BR9" s="688"/>
      <c r="BS9" s="694" t="s">
        <v>235</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1389276</v>
      </c>
      <c r="CS9" s="686"/>
      <c r="CT9" s="686"/>
      <c r="CU9" s="686"/>
      <c r="CV9" s="686"/>
      <c r="CW9" s="686"/>
      <c r="CX9" s="686"/>
      <c r="CY9" s="687"/>
      <c r="CZ9" s="688">
        <v>6.8</v>
      </c>
      <c r="DA9" s="688"/>
      <c r="DB9" s="688"/>
      <c r="DC9" s="688"/>
      <c r="DD9" s="694">
        <v>16641</v>
      </c>
      <c r="DE9" s="686"/>
      <c r="DF9" s="686"/>
      <c r="DG9" s="686"/>
      <c r="DH9" s="686"/>
      <c r="DI9" s="686"/>
      <c r="DJ9" s="686"/>
      <c r="DK9" s="686"/>
      <c r="DL9" s="686"/>
      <c r="DM9" s="686"/>
      <c r="DN9" s="686"/>
      <c r="DO9" s="686"/>
      <c r="DP9" s="687"/>
      <c r="DQ9" s="694">
        <v>1313475</v>
      </c>
      <c r="DR9" s="686"/>
      <c r="DS9" s="686"/>
      <c r="DT9" s="686"/>
      <c r="DU9" s="686"/>
      <c r="DV9" s="686"/>
      <c r="DW9" s="686"/>
      <c r="DX9" s="686"/>
      <c r="DY9" s="686"/>
      <c r="DZ9" s="686"/>
      <c r="EA9" s="686"/>
      <c r="EB9" s="686"/>
      <c r="EC9" s="695"/>
    </row>
    <row r="10" spans="2:143" ht="11.25" customHeight="1" x14ac:dyDescent="0.15">
      <c r="B10" s="682" t="s">
        <v>246</v>
      </c>
      <c r="C10" s="683"/>
      <c r="D10" s="683"/>
      <c r="E10" s="683"/>
      <c r="F10" s="683"/>
      <c r="G10" s="683"/>
      <c r="H10" s="683"/>
      <c r="I10" s="683"/>
      <c r="J10" s="683"/>
      <c r="K10" s="683"/>
      <c r="L10" s="683"/>
      <c r="M10" s="683"/>
      <c r="N10" s="683"/>
      <c r="O10" s="683"/>
      <c r="P10" s="683"/>
      <c r="Q10" s="684"/>
      <c r="R10" s="685" t="s">
        <v>235</v>
      </c>
      <c r="S10" s="686"/>
      <c r="T10" s="686"/>
      <c r="U10" s="686"/>
      <c r="V10" s="686"/>
      <c r="W10" s="686"/>
      <c r="X10" s="686"/>
      <c r="Y10" s="687"/>
      <c r="Z10" s="688" t="s">
        <v>235</v>
      </c>
      <c r="AA10" s="688"/>
      <c r="AB10" s="688"/>
      <c r="AC10" s="688"/>
      <c r="AD10" s="689" t="s">
        <v>130</v>
      </c>
      <c r="AE10" s="689"/>
      <c r="AF10" s="689"/>
      <c r="AG10" s="689"/>
      <c r="AH10" s="689"/>
      <c r="AI10" s="689"/>
      <c r="AJ10" s="689"/>
      <c r="AK10" s="689"/>
      <c r="AL10" s="690" t="s">
        <v>130</v>
      </c>
      <c r="AM10" s="691"/>
      <c r="AN10" s="691"/>
      <c r="AO10" s="692"/>
      <c r="AP10" s="682" t="s">
        <v>247</v>
      </c>
      <c r="AQ10" s="683"/>
      <c r="AR10" s="683"/>
      <c r="AS10" s="683"/>
      <c r="AT10" s="683"/>
      <c r="AU10" s="683"/>
      <c r="AV10" s="683"/>
      <c r="AW10" s="683"/>
      <c r="AX10" s="683"/>
      <c r="AY10" s="683"/>
      <c r="AZ10" s="683"/>
      <c r="BA10" s="683"/>
      <c r="BB10" s="683"/>
      <c r="BC10" s="683"/>
      <c r="BD10" s="683"/>
      <c r="BE10" s="683"/>
      <c r="BF10" s="684"/>
      <c r="BG10" s="685">
        <v>74125</v>
      </c>
      <c r="BH10" s="686"/>
      <c r="BI10" s="686"/>
      <c r="BJ10" s="686"/>
      <c r="BK10" s="686"/>
      <c r="BL10" s="686"/>
      <c r="BM10" s="686"/>
      <c r="BN10" s="687"/>
      <c r="BO10" s="688">
        <v>2.6</v>
      </c>
      <c r="BP10" s="688"/>
      <c r="BQ10" s="688"/>
      <c r="BR10" s="688"/>
      <c r="BS10" s="694" t="s">
        <v>235</v>
      </c>
      <c r="BT10" s="686"/>
      <c r="BU10" s="686"/>
      <c r="BV10" s="686"/>
      <c r="BW10" s="686"/>
      <c r="BX10" s="686"/>
      <c r="BY10" s="686"/>
      <c r="BZ10" s="686"/>
      <c r="CA10" s="686"/>
      <c r="CB10" s="695"/>
      <c r="CD10" s="700" t="s">
        <v>248</v>
      </c>
      <c r="CE10" s="701"/>
      <c r="CF10" s="701"/>
      <c r="CG10" s="701"/>
      <c r="CH10" s="701"/>
      <c r="CI10" s="701"/>
      <c r="CJ10" s="701"/>
      <c r="CK10" s="701"/>
      <c r="CL10" s="701"/>
      <c r="CM10" s="701"/>
      <c r="CN10" s="701"/>
      <c r="CO10" s="701"/>
      <c r="CP10" s="701"/>
      <c r="CQ10" s="702"/>
      <c r="CR10" s="685" t="s">
        <v>130</v>
      </c>
      <c r="CS10" s="686"/>
      <c r="CT10" s="686"/>
      <c r="CU10" s="686"/>
      <c r="CV10" s="686"/>
      <c r="CW10" s="686"/>
      <c r="CX10" s="686"/>
      <c r="CY10" s="687"/>
      <c r="CZ10" s="688" t="s">
        <v>130</v>
      </c>
      <c r="DA10" s="688"/>
      <c r="DB10" s="688"/>
      <c r="DC10" s="688"/>
      <c r="DD10" s="694" t="s">
        <v>235</v>
      </c>
      <c r="DE10" s="686"/>
      <c r="DF10" s="686"/>
      <c r="DG10" s="686"/>
      <c r="DH10" s="686"/>
      <c r="DI10" s="686"/>
      <c r="DJ10" s="686"/>
      <c r="DK10" s="686"/>
      <c r="DL10" s="686"/>
      <c r="DM10" s="686"/>
      <c r="DN10" s="686"/>
      <c r="DO10" s="686"/>
      <c r="DP10" s="687"/>
      <c r="DQ10" s="694" t="s">
        <v>235</v>
      </c>
      <c r="DR10" s="686"/>
      <c r="DS10" s="686"/>
      <c r="DT10" s="686"/>
      <c r="DU10" s="686"/>
      <c r="DV10" s="686"/>
      <c r="DW10" s="686"/>
      <c r="DX10" s="686"/>
      <c r="DY10" s="686"/>
      <c r="DZ10" s="686"/>
      <c r="EA10" s="686"/>
      <c r="EB10" s="686"/>
      <c r="EC10" s="695"/>
    </row>
    <row r="11" spans="2:143" ht="11.25" customHeight="1" x14ac:dyDescent="0.15">
      <c r="B11" s="682" t="s">
        <v>249</v>
      </c>
      <c r="C11" s="683"/>
      <c r="D11" s="683"/>
      <c r="E11" s="683"/>
      <c r="F11" s="683"/>
      <c r="G11" s="683"/>
      <c r="H11" s="683"/>
      <c r="I11" s="683"/>
      <c r="J11" s="683"/>
      <c r="K11" s="683"/>
      <c r="L11" s="683"/>
      <c r="M11" s="683"/>
      <c r="N11" s="683"/>
      <c r="O11" s="683"/>
      <c r="P11" s="683"/>
      <c r="Q11" s="684"/>
      <c r="R11" s="685">
        <v>588185</v>
      </c>
      <c r="S11" s="686"/>
      <c r="T11" s="686"/>
      <c r="U11" s="686"/>
      <c r="V11" s="686"/>
      <c r="W11" s="686"/>
      <c r="X11" s="686"/>
      <c r="Y11" s="687"/>
      <c r="Z11" s="690">
        <v>2.7</v>
      </c>
      <c r="AA11" s="691"/>
      <c r="AB11" s="691"/>
      <c r="AC11" s="703"/>
      <c r="AD11" s="694">
        <v>588185</v>
      </c>
      <c r="AE11" s="686"/>
      <c r="AF11" s="686"/>
      <c r="AG11" s="686"/>
      <c r="AH11" s="686"/>
      <c r="AI11" s="686"/>
      <c r="AJ11" s="686"/>
      <c r="AK11" s="687"/>
      <c r="AL11" s="690">
        <v>6.4</v>
      </c>
      <c r="AM11" s="691"/>
      <c r="AN11" s="691"/>
      <c r="AO11" s="692"/>
      <c r="AP11" s="682" t="s">
        <v>250</v>
      </c>
      <c r="AQ11" s="683"/>
      <c r="AR11" s="683"/>
      <c r="AS11" s="683"/>
      <c r="AT11" s="683"/>
      <c r="AU11" s="683"/>
      <c r="AV11" s="683"/>
      <c r="AW11" s="683"/>
      <c r="AX11" s="683"/>
      <c r="AY11" s="683"/>
      <c r="AZ11" s="683"/>
      <c r="BA11" s="683"/>
      <c r="BB11" s="683"/>
      <c r="BC11" s="683"/>
      <c r="BD11" s="683"/>
      <c r="BE11" s="683"/>
      <c r="BF11" s="684"/>
      <c r="BG11" s="685">
        <v>83373</v>
      </c>
      <c r="BH11" s="686"/>
      <c r="BI11" s="686"/>
      <c r="BJ11" s="686"/>
      <c r="BK11" s="686"/>
      <c r="BL11" s="686"/>
      <c r="BM11" s="686"/>
      <c r="BN11" s="687"/>
      <c r="BO11" s="688">
        <v>2.9</v>
      </c>
      <c r="BP11" s="688"/>
      <c r="BQ11" s="688"/>
      <c r="BR11" s="688"/>
      <c r="BS11" s="694" t="s">
        <v>130</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1954645</v>
      </c>
      <c r="CS11" s="686"/>
      <c r="CT11" s="686"/>
      <c r="CU11" s="686"/>
      <c r="CV11" s="686"/>
      <c r="CW11" s="686"/>
      <c r="CX11" s="686"/>
      <c r="CY11" s="687"/>
      <c r="CZ11" s="688">
        <v>9.5</v>
      </c>
      <c r="DA11" s="688"/>
      <c r="DB11" s="688"/>
      <c r="DC11" s="688"/>
      <c r="DD11" s="694">
        <v>757567</v>
      </c>
      <c r="DE11" s="686"/>
      <c r="DF11" s="686"/>
      <c r="DG11" s="686"/>
      <c r="DH11" s="686"/>
      <c r="DI11" s="686"/>
      <c r="DJ11" s="686"/>
      <c r="DK11" s="686"/>
      <c r="DL11" s="686"/>
      <c r="DM11" s="686"/>
      <c r="DN11" s="686"/>
      <c r="DO11" s="686"/>
      <c r="DP11" s="687"/>
      <c r="DQ11" s="694">
        <v>520894</v>
      </c>
      <c r="DR11" s="686"/>
      <c r="DS11" s="686"/>
      <c r="DT11" s="686"/>
      <c r="DU11" s="686"/>
      <c r="DV11" s="686"/>
      <c r="DW11" s="686"/>
      <c r="DX11" s="686"/>
      <c r="DY11" s="686"/>
      <c r="DZ11" s="686"/>
      <c r="EA11" s="686"/>
      <c r="EB11" s="686"/>
      <c r="EC11" s="695"/>
    </row>
    <row r="12" spans="2:143" ht="11.25" customHeight="1" x14ac:dyDescent="0.15">
      <c r="B12" s="682" t="s">
        <v>252</v>
      </c>
      <c r="C12" s="683"/>
      <c r="D12" s="683"/>
      <c r="E12" s="683"/>
      <c r="F12" s="683"/>
      <c r="G12" s="683"/>
      <c r="H12" s="683"/>
      <c r="I12" s="683"/>
      <c r="J12" s="683"/>
      <c r="K12" s="683"/>
      <c r="L12" s="683"/>
      <c r="M12" s="683"/>
      <c r="N12" s="683"/>
      <c r="O12" s="683"/>
      <c r="P12" s="683"/>
      <c r="Q12" s="684"/>
      <c r="R12" s="685">
        <v>22680</v>
      </c>
      <c r="S12" s="686"/>
      <c r="T12" s="686"/>
      <c r="U12" s="686"/>
      <c r="V12" s="686"/>
      <c r="W12" s="686"/>
      <c r="X12" s="686"/>
      <c r="Y12" s="687"/>
      <c r="Z12" s="688">
        <v>0.1</v>
      </c>
      <c r="AA12" s="688"/>
      <c r="AB12" s="688"/>
      <c r="AC12" s="688"/>
      <c r="AD12" s="689">
        <v>22680</v>
      </c>
      <c r="AE12" s="689"/>
      <c r="AF12" s="689"/>
      <c r="AG12" s="689"/>
      <c r="AH12" s="689"/>
      <c r="AI12" s="689"/>
      <c r="AJ12" s="689"/>
      <c r="AK12" s="689"/>
      <c r="AL12" s="690">
        <v>0.2</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1475352</v>
      </c>
      <c r="BH12" s="686"/>
      <c r="BI12" s="686"/>
      <c r="BJ12" s="686"/>
      <c r="BK12" s="686"/>
      <c r="BL12" s="686"/>
      <c r="BM12" s="686"/>
      <c r="BN12" s="687"/>
      <c r="BO12" s="688">
        <v>51</v>
      </c>
      <c r="BP12" s="688"/>
      <c r="BQ12" s="688"/>
      <c r="BR12" s="688"/>
      <c r="BS12" s="694" t="s">
        <v>235</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1056321</v>
      </c>
      <c r="CS12" s="686"/>
      <c r="CT12" s="686"/>
      <c r="CU12" s="686"/>
      <c r="CV12" s="686"/>
      <c r="CW12" s="686"/>
      <c r="CX12" s="686"/>
      <c r="CY12" s="687"/>
      <c r="CZ12" s="688">
        <v>5.2</v>
      </c>
      <c r="DA12" s="688"/>
      <c r="DB12" s="688"/>
      <c r="DC12" s="688"/>
      <c r="DD12" s="694">
        <v>204406</v>
      </c>
      <c r="DE12" s="686"/>
      <c r="DF12" s="686"/>
      <c r="DG12" s="686"/>
      <c r="DH12" s="686"/>
      <c r="DI12" s="686"/>
      <c r="DJ12" s="686"/>
      <c r="DK12" s="686"/>
      <c r="DL12" s="686"/>
      <c r="DM12" s="686"/>
      <c r="DN12" s="686"/>
      <c r="DO12" s="686"/>
      <c r="DP12" s="687"/>
      <c r="DQ12" s="694">
        <v>288249</v>
      </c>
      <c r="DR12" s="686"/>
      <c r="DS12" s="686"/>
      <c r="DT12" s="686"/>
      <c r="DU12" s="686"/>
      <c r="DV12" s="686"/>
      <c r="DW12" s="686"/>
      <c r="DX12" s="686"/>
      <c r="DY12" s="686"/>
      <c r="DZ12" s="686"/>
      <c r="EA12" s="686"/>
      <c r="EB12" s="686"/>
      <c r="EC12" s="695"/>
    </row>
    <row r="13" spans="2:143" ht="11.25" customHeight="1" x14ac:dyDescent="0.15">
      <c r="B13" s="682" t="s">
        <v>255</v>
      </c>
      <c r="C13" s="683"/>
      <c r="D13" s="683"/>
      <c r="E13" s="683"/>
      <c r="F13" s="683"/>
      <c r="G13" s="683"/>
      <c r="H13" s="683"/>
      <c r="I13" s="683"/>
      <c r="J13" s="683"/>
      <c r="K13" s="683"/>
      <c r="L13" s="683"/>
      <c r="M13" s="683"/>
      <c r="N13" s="683"/>
      <c r="O13" s="683"/>
      <c r="P13" s="683"/>
      <c r="Q13" s="684"/>
      <c r="R13" s="685" t="s">
        <v>235</v>
      </c>
      <c r="S13" s="686"/>
      <c r="T13" s="686"/>
      <c r="U13" s="686"/>
      <c r="V13" s="686"/>
      <c r="W13" s="686"/>
      <c r="X13" s="686"/>
      <c r="Y13" s="687"/>
      <c r="Z13" s="688" t="s">
        <v>235</v>
      </c>
      <c r="AA13" s="688"/>
      <c r="AB13" s="688"/>
      <c r="AC13" s="688"/>
      <c r="AD13" s="689" t="s">
        <v>130</v>
      </c>
      <c r="AE13" s="689"/>
      <c r="AF13" s="689"/>
      <c r="AG13" s="689"/>
      <c r="AH13" s="689"/>
      <c r="AI13" s="689"/>
      <c r="AJ13" s="689"/>
      <c r="AK13" s="689"/>
      <c r="AL13" s="690" t="s">
        <v>130</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1469890</v>
      </c>
      <c r="BH13" s="686"/>
      <c r="BI13" s="686"/>
      <c r="BJ13" s="686"/>
      <c r="BK13" s="686"/>
      <c r="BL13" s="686"/>
      <c r="BM13" s="686"/>
      <c r="BN13" s="687"/>
      <c r="BO13" s="688">
        <v>50.8</v>
      </c>
      <c r="BP13" s="688"/>
      <c r="BQ13" s="688"/>
      <c r="BR13" s="688"/>
      <c r="BS13" s="694" t="s">
        <v>235</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1464858</v>
      </c>
      <c r="CS13" s="686"/>
      <c r="CT13" s="686"/>
      <c r="CU13" s="686"/>
      <c r="CV13" s="686"/>
      <c r="CW13" s="686"/>
      <c r="CX13" s="686"/>
      <c r="CY13" s="687"/>
      <c r="CZ13" s="688">
        <v>7.1</v>
      </c>
      <c r="DA13" s="688"/>
      <c r="DB13" s="688"/>
      <c r="DC13" s="688"/>
      <c r="DD13" s="694">
        <v>987151</v>
      </c>
      <c r="DE13" s="686"/>
      <c r="DF13" s="686"/>
      <c r="DG13" s="686"/>
      <c r="DH13" s="686"/>
      <c r="DI13" s="686"/>
      <c r="DJ13" s="686"/>
      <c r="DK13" s="686"/>
      <c r="DL13" s="686"/>
      <c r="DM13" s="686"/>
      <c r="DN13" s="686"/>
      <c r="DO13" s="686"/>
      <c r="DP13" s="687"/>
      <c r="DQ13" s="694">
        <v>558278</v>
      </c>
      <c r="DR13" s="686"/>
      <c r="DS13" s="686"/>
      <c r="DT13" s="686"/>
      <c r="DU13" s="686"/>
      <c r="DV13" s="686"/>
      <c r="DW13" s="686"/>
      <c r="DX13" s="686"/>
      <c r="DY13" s="686"/>
      <c r="DZ13" s="686"/>
      <c r="EA13" s="686"/>
      <c r="EB13" s="686"/>
      <c r="EC13" s="695"/>
    </row>
    <row r="14" spans="2:143" ht="11.25" customHeight="1" x14ac:dyDescent="0.15">
      <c r="B14" s="682" t="s">
        <v>258</v>
      </c>
      <c r="C14" s="683"/>
      <c r="D14" s="683"/>
      <c r="E14" s="683"/>
      <c r="F14" s="683"/>
      <c r="G14" s="683"/>
      <c r="H14" s="683"/>
      <c r="I14" s="683"/>
      <c r="J14" s="683"/>
      <c r="K14" s="683"/>
      <c r="L14" s="683"/>
      <c r="M14" s="683"/>
      <c r="N14" s="683"/>
      <c r="O14" s="683"/>
      <c r="P14" s="683"/>
      <c r="Q14" s="684"/>
      <c r="R14" s="685" t="s">
        <v>235</v>
      </c>
      <c r="S14" s="686"/>
      <c r="T14" s="686"/>
      <c r="U14" s="686"/>
      <c r="V14" s="686"/>
      <c r="W14" s="686"/>
      <c r="X14" s="686"/>
      <c r="Y14" s="687"/>
      <c r="Z14" s="688" t="s">
        <v>235</v>
      </c>
      <c r="AA14" s="688"/>
      <c r="AB14" s="688"/>
      <c r="AC14" s="688"/>
      <c r="AD14" s="689" t="s">
        <v>235</v>
      </c>
      <c r="AE14" s="689"/>
      <c r="AF14" s="689"/>
      <c r="AG14" s="689"/>
      <c r="AH14" s="689"/>
      <c r="AI14" s="689"/>
      <c r="AJ14" s="689"/>
      <c r="AK14" s="689"/>
      <c r="AL14" s="690" t="s">
        <v>235</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111000</v>
      </c>
      <c r="BH14" s="686"/>
      <c r="BI14" s="686"/>
      <c r="BJ14" s="686"/>
      <c r="BK14" s="686"/>
      <c r="BL14" s="686"/>
      <c r="BM14" s="686"/>
      <c r="BN14" s="687"/>
      <c r="BO14" s="688">
        <v>3.8</v>
      </c>
      <c r="BP14" s="688"/>
      <c r="BQ14" s="688"/>
      <c r="BR14" s="688"/>
      <c r="BS14" s="694" t="s">
        <v>235</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1196746</v>
      </c>
      <c r="CS14" s="686"/>
      <c r="CT14" s="686"/>
      <c r="CU14" s="686"/>
      <c r="CV14" s="686"/>
      <c r="CW14" s="686"/>
      <c r="CX14" s="686"/>
      <c r="CY14" s="687"/>
      <c r="CZ14" s="688">
        <v>5.8</v>
      </c>
      <c r="DA14" s="688"/>
      <c r="DB14" s="688"/>
      <c r="DC14" s="688"/>
      <c r="DD14" s="694">
        <v>626225</v>
      </c>
      <c r="DE14" s="686"/>
      <c r="DF14" s="686"/>
      <c r="DG14" s="686"/>
      <c r="DH14" s="686"/>
      <c r="DI14" s="686"/>
      <c r="DJ14" s="686"/>
      <c r="DK14" s="686"/>
      <c r="DL14" s="686"/>
      <c r="DM14" s="686"/>
      <c r="DN14" s="686"/>
      <c r="DO14" s="686"/>
      <c r="DP14" s="687"/>
      <c r="DQ14" s="694">
        <v>550939</v>
      </c>
      <c r="DR14" s="686"/>
      <c r="DS14" s="686"/>
      <c r="DT14" s="686"/>
      <c r="DU14" s="686"/>
      <c r="DV14" s="686"/>
      <c r="DW14" s="686"/>
      <c r="DX14" s="686"/>
      <c r="DY14" s="686"/>
      <c r="DZ14" s="686"/>
      <c r="EA14" s="686"/>
      <c r="EB14" s="686"/>
      <c r="EC14" s="695"/>
    </row>
    <row r="15" spans="2:143" ht="11.25" customHeight="1" x14ac:dyDescent="0.15">
      <c r="B15" s="682" t="s">
        <v>261</v>
      </c>
      <c r="C15" s="683"/>
      <c r="D15" s="683"/>
      <c r="E15" s="683"/>
      <c r="F15" s="683"/>
      <c r="G15" s="683"/>
      <c r="H15" s="683"/>
      <c r="I15" s="683"/>
      <c r="J15" s="683"/>
      <c r="K15" s="683"/>
      <c r="L15" s="683"/>
      <c r="M15" s="683"/>
      <c r="N15" s="683"/>
      <c r="O15" s="683"/>
      <c r="P15" s="683"/>
      <c r="Q15" s="684"/>
      <c r="R15" s="685" t="s">
        <v>130</v>
      </c>
      <c r="S15" s="686"/>
      <c r="T15" s="686"/>
      <c r="U15" s="686"/>
      <c r="V15" s="686"/>
      <c r="W15" s="686"/>
      <c r="X15" s="686"/>
      <c r="Y15" s="687"/>
      <c r="Z15" s="688" t="s">
        <v>130</v>
      </c>
      <c r="AA15" s="688"/>
      <c r="AB15" s="688"/>
      <c r="AC15" s="688"/>
      <c r="AD15" s="689" t="s">
        <v>235</v>
      </c>
      <c r="AE15" s="689"/>
      <c r="AF15" s="689"/>
      <c r="AG15" s="689"/>
      <c r="AH15" s="689"/>
      <c r="AI15" s="689"/>
      <c r="AJ15" s="689"/>
      <c r="AK15" s="689"/>
      <c r="AL15" s="690" t="s">
        <v>235</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186763</v>
      </c>
      <c r="BH15" s="686"/>
      <c r="BI15" s="686"/>
      <c r="BJ15" s="686"/>
      <c r="BK15" s="686"/>
      <c r="BL15" s="686"/>
      <c r="BM15" s="686"/>
      <c r="BN15" s="687"/>
      <c r="BO15" s="688">
        <v>6.5</v>
      </c>
      <c r="BP15" s="688"/>
      <c r="BQ15" s="688"/>
      <c r="BR15" s="688"/>
      <c r="BS15" s="694" t="s">
        <v>130</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1258688</v>
      </c>
      <c r="CS15" s="686"/>
      <c r="CT15" s="686"/>
      <c r="CU15" s="686"/>
      <c r="CV15" s="686"/>
      <c r="CW15" s="686"/>
      <c r="CX15" s="686"/>
      <c r="CY15" s="687"/>
      <c r="CZ15" s="688">
        <v>6.1</v>
      </c>
      <c r="DA15" s="688"/>
      <c r="DB15" s="688"/>
      <c r="DC15" s="688"/>
      <c r="DD15" s="694">
        <v>214548</v>
      </c>
      <c r="DE15" s="686"/>
      <c r="DF15" s="686"/>
      <c r="DG15" s="686"/>
      <c r="DH15" s="686"/>
      <c r="DI15" s="686"/>
      <c r="DJ15" s="686"/>
      <c r="DK15" s="686"/>
      <c r="DL15" s="686"/>
      <c r="DM15" s="686"/>
      <c r="DN15" s="686"/>
      <c r="DO15" s="686"/>
      <c r="DP15" s="687"/>
      <c r="DQ15" s="694">
        <v>905015</v>
      </c>
      <c r="DR15" s="686"/>
      <c r="DS15" s="686"/>
      <c r="DT15" s="686"/>
      <c r="DU15" s="686"/>
      <c r="DV15" s="686"/>
      <c r="DW15" s="686"/>
      <c r="DX15" s="686"/>
      <c r="DY15" s="686"/>
      <c r="DZ15" s="686"/>
      <c r="EA15" s="686"/>
      <c r="EB15" s="686"/>
      <c r="EC15" s="695"/>
    </row>
    <row r="16" spans="2:143" ht="11.25" customHeight="1" x14ac:dyDescent="0.15">
      <c r="B16" s="682" t="s">
        <v>264</v>
      </c>
      <c r="C16" s="683"/>
      <c r="D16" s="683"/>
      <c r="E16" s="683"/>
      <c r="F16" s="683"/>
      <c r="G16" s="683"/>
      <c r="H16" s="683"/>
      <c r="I16" s="683"/>
      <c r="J16" s="683"/>
      <c r="K16" s="683"/>
      <c r="L16" s="683"/>
      <c r="M16" s="683"/>
      <c r="N16" s="683"/>
      <c r="O16" s="683"/>
      <c r="P16" s="683"/>
      <c r="Q16" s="684"/>
      <c r="R16" s="685">
        <v>12820</v>
      </c>
      <c r="S16" s="686"/>
      <c r="T16" s="686"/>
      <c r="U16" s="686"/>
      <c r="V16" s="686"/>
      <c r="W16" s="686"/>
      <c r="X16" s="686"/>
      <c r="Y16" s="687"/>
      <c r="Z16" s="688">
        <v>0.1</v>
      </c>
      <c r="AA16" s="688"/>
      <c r="AB16" s="688"/>
      <c r="AC16" s="688"/>
      <c r="AD16" s="689">
        <v>12820</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v>19</v>
      </c>
      <c r="BH16" s="686"/>
      <c r="BI16" s="686"/>
      <c r="BJ16" s="686"/>
      <c r="BK16" s="686"/>
      <c r="BL16" s="686"/>
      <c r="BM16" s="686"/>
      <c r="BN16" s="687"/>
      <c r="BO16" s="688">
        <v>0</v>
      </c>
      <c r="BP16" s="688"/>
      <c r="BQ16" s="688"/>
      <c r="BR16" s="688"/>
      <c r="BS16" s="694" t="s">
        <v>235</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172311</v>
      </c>
      <c r="CS16" s="686"/>
      <c r="CT16" s="686"/>
      <c r="CU16" s="686"/>
      <c r="CV16" s="686"/>
      <c r="CW16" s="686"/>
      <c r="CX16" s="686"/>
      <c r="CY16" s="687"/>
      <c r="CZ16" s="688">
        <v>0.8</v>
      </c>
      <c r="DA16" s="688"/>
      <c r="DB16" s="688"/>
      <c r="DC16" s="688"/>
      <c r="DD16" s="694" t="s">
        <v>235</v>
      </c>
      <c r="DE16" s="686"/>
      <c r="DF16" s="686"/>
      <c r="DG16" s="686"/>
      <c r="DH16" s="686"/>
      <c r="DI16" s="686"/>
      <c r="DJ16" s="686"/>
      <c r="DK16" s="686"/>
      <c r="DL16" s="686"/>
      <c r="DM16" s="686"/>
      <c r="DN16" s="686"/>
      <c r="DO16" s="686"/>
      <c r="DP16" s="687"/>
      <c r="DQ16" s="694">
        <v>42772</v>
      </c>
      <c r="DR16" s="686"/>
      <c r="DS16" s="686"/>
      <c r="DT16" s="686"/>
      <c r="DU16" s="686"/>
      <c r="DV16" s="686"/>
      <c r="DW16" s="686"/>
      <c r="DX16" s="686"/>
      <c r="DY16" s="686"/>
      <c r="DZ16" s="686"/>
      <c r="EA16" s="686"/>
      <c r="EB16" s="686"/>
      <c r="EC16" s="695"/>
    </row>
    <row r="17" spans="2:133" ht="11.25" customHeight="1" x14ac:dyDescent="0.15">
      <c r="B17" s="682" t="s">
        <v>267</v>
      </c>
      <c r="C17" s="683"/>
      <c r="D17" s="683"/>
      <c r="E17" s="683"/>
      <c r="F17" s="683"/>
      <c r="G17" s="683"/>
      <c r="H17" s="683"/>
      <c r="I17" s="683"/>
      <c r="J17" s="683"/>
      <c r="K17" s="683"/>
      <c r="L17" s="683"/>
      <c r="M17" s="683"/>
      <c r="N17" s="683"/>
      <c r="O17" s="683"/>
      <c r="P17" s="683"/>
      <c r="Q17" s="684"/>
      <c r="R17" s="685">
        <v>19573</v>
      </c>
      <c r="S17" s="686"/>
      <c r="T17" s="686"/>
      <c r="U17" s="686"/>
      <c r="V17" s="686"/>
      <c r="W17" s="686"/>
      <c r="X17" s="686"/>
      <c r="Y17" s="687"/>
      <c r="Z17" s="688">
        <v>0.1</v>
      </c>
      <c r="AA17" s="688"/>
      <c r="AB17" s="688"/>
      <c r="AC17" s="688"/>
      <c r="AD17" s="689">
        <v>19573</v>
      </c>
      <c r="AE17" s="689"/>
      <c r="AF17" s="689"/>
      <c r="AG17" s="689"/>
      <c r="AH17" s="689"/>
      <c r="AI17" s="689"/>
      <c r="AJ17" s="689"/>
      <c r="AK17" s="689"/>
      <c r="AL17" s="690">
        <v>0.2</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235</v>
      </c>
      <c r="BH17" s="686"/>
      <c r="BI17" s="686"/>
      <c r="BJ17" s="686"/>
      <c r="BK17" s="686"/>
      <c r="BL17" s="686"/>
      <c r="BM17" s="686"/>
      <c r="BN17" s="687"/>
      <c r="BO17" s="688" t="s">
        <v>235</v>
      </c>
      <c r="BP17" s="688"/>
      <c r="BQ17" s="688"/>
      <c r="BR17" s="688"/>
      <c r="BS17" s="694" t="s">
        <v>235</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1743506</v>
      </c>
      <c r="CS17" s="686"/>
      <c r="CT17" s="686"/>
      <c r="CU17" s="686"/>
      <c r="CV17" s="686"/>
      <c r="CW17" s="686"/>
      <c r="CX17" s="686"/>
      <c r="CY17" s="687"/>
      <c r="CZ17" s="688">
        <v>8.5</v>
      </c>
      <c r="DA17" s="688"/>
      <c r="DB17" s="688"/>
      <c r="DC17" s="688"/>
      <c r="DD17" s="694" t="s">
        <v>235</v>
      </c>
      <c r="DE17" s="686"/>
      <c r="DF17" s="686"/>
      <c r="DG17" s="686"/>
      <c r="DH17" s="686"/>
      <c r="DI17" s="686"/>
      <c r="DJ17" s="686"/>
      <c r="DK17" s="686"/>
      <c r="DL17" s="686"/>
      <c r="DM17" s="686"/>
      <c r="DN17" s="686"/>
      <c r="DO17" s="686"/>
      <c r="DP17" s="687"/>
      <c r="DQ17" s="694">
        <v>1636997</v>
      </c>
      <c r="DR17" s="686"/>
      <c r="DS17" s="686"/>
      <c r="DT17" s="686"/>
      <c r="DU17" s="686"/>
      <c r="DV17" s="686"/>
      <c r="DW17" s="686"/>
      <c r="DX17" s="686"/>
      <c r="DY17" s="686"/>
      <c r="DZ17" s="686"/>
      <c r="EA17" s="686"/>
      <c r="EB17" s="686"/>
      <c r="EC17" s="695"/>
    </row>
    <row r="18" spans="2:133" ht="11.25" customHeight="1" x14ac:dyDescent="0.15">
      <c r="B18" s="682" t="s">
        <v>270</v>
      </c>
      <c r="C18" s="683"/>
      <c r="D18" s="683"/>
      <c r="E18" s="683"/>
      <c r="F18" s="683"/>
      <c r="G18" s="683"/>
      <c r="H18" s="683"/>
      <c r="I18" s="683"/>
      <c r="J18" s="683"/>
      <c r="K18" s="683"/>
      <c r="L18" s="683"/>
      <c r="M18" s="683"/>
      <c r="N18" s="683"/>
      <c r="O18" s="683"/>
      <c r="P18" s="683"/>
      <c r="Q18" s="684"/>
      <c r="R18" s="685">
        <v>20811</v>
      </c>
      <c r="S18" s="686"/>
      <c r="T18" s="686"/>
      <c r="U18" s="686"/>
      <c r="V18" s="686"/>
      <c r="W18" s="686"/>
      <c r="X18" s="686"/>
      <c r="Y18" s="687"/>
      <c r="Z18" s="688">
        <v>0.1</v>
      </c>
      <c r="AA18" s="688"/>
      <c r="AB18" s="688"/>
      <c r="AC18" s="688"/>
      <c r="AD18" s="689">
        <v>20811</v>
      </c>
      <c r="AE18" s="689"/>
      <c r="AF18" s="689"/>
      <c r="AG18" s="689"/>
      <c r="AH18" s="689"/>
      <c r="AI18" s="689"/>
      <c r="AJ18" s="689"/>
      <c r="AK18" s="689"/>
      <c r="AL18" s="690">
        <v>0.2</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235</v>
      </c>
      <c r="BH18" s="686"/>
      <c r="BI18" s="686"/>
      <c r="BJ18" s="686"/>
      <c r="BK18" s="686"/>
      <c r="BL18" s="686"/>
      <c r="BM18" s="686"/>
      <c r="BN18" s="687"/>
      <c r="BO18" s="688" t="s">
        <v>235</v>
      </c>
      <c r="BP18" s="688"/>
      <c r="BQ18" s="688"/>
      <c r="BR18" s="688"/>
      <c r="BS18" s="694" t="s">
        <v>235</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t="s">
        <v>130</v>
      </c>
      <c r="CS18" s="686"/>
      <c r="CT18" s="686"/>
      <c r="CU18" s="686"/>
      <c r="CV18" s="686"/>
      <c r="CW18" s="686"/>
      <c r="CX18" s="686"/>
      <c r="CY18" s="687"/>
      <c r="CZ18" s="688" t="s">
        <v>235</v>
      </c>
      <c r="DA18" s="688"/>
      <c r="DB18" s="688"/>
      <c r="DC18" s="688"/>
      <c r="DD18" s="694" t="s">
        <v>235</v>
      </c>
      <c r="DE18" s="686"/>
      <c r="DF18" s="686"/>
      <c r="DG18" s="686"/>
      <c r="DH18" s="686"/>
      <c r="DI18" s="686"/>
      <c r="DJ18" s="686"/>
      <c r="DK18" s="686"/>
      <c r="DL18" s="686"/>
      <c r="DM18" s="686"/>
      <c r="DN18" s="686"/>
      <c r="DO18" s="686"/>
      <c r="DP18" s="687"/>
      <c r="DQ18" s="694" t="s">
        <v>130</v>
      </c>
      <c r="DR18" s="686"/>
      <c r="DS18" s="686"/>
      <c r="DT18" s="686"/>
      <c r="DU18" s="686"/>
      <c r="DV18" s="686"/>
      <c r="DW18" s="686"/>
      <c r="DX18" s="686"/>
      <c r="DY18" s="686"/>
      <c r="DZ18" s="686"/>
      <c r="EA18" s="686"/>
      <c r="EB18" s="686"/>
      <c r="EC18" s="695"/>
    </row>
    <row r="19" spans="2:133" ht="11.25" customHeight="1" x14ac:dyDescent="0.15">
      <c r="B19" s="682" t="s">
        <v>273</v>
      </c>
      <c r="C19" s="683"/>
      <c r="D19" s="683"/>
      <c r="E19" s="683"/>
      <c r="F19" s="683"/>
      <c r="G19" s="683"/>
      <c r="H19" s="683"/>
      <c r="I19" s="683"/>
      <c r="J19" s="683"/>
      <c r="K19" s="683"/>
      <c r="L19" s="683"/>
      <c r="M19" s="683"/>
      <c r="N19" s="683"/>
      <c r="O19" s="683"/>
      <c r="P19" s="683"/>
      <c r="Q19" s="684"/>
      <c r="R19" s="685">
        <v>13541</v>
      </c>
      <c r="S19" s="686"/>
      <c r="T19" s="686"/>
      <c r="U19" s="686"/>
      <c r="V19" s="686"/>
      <c r="W19" s="686"/>
      <c r="X19" s="686"/>
      <c r="Y19" s="687"/>
      <c r="Z19" s="688">
        <v>0.1</v>
      </c>
      <c r="AA19" s="688"/>
      <c r="AB19" s="688"/>
      <c r="AC19" s="688"/>
      <c r="AD19" s="689">
        <v>13541</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18215</v>
      </c>
      <c r="BH19" s="686"/>
      <c r="BI19" s="686"/>
      <c r="BJ19" s="686"/>
      <c r="BK19" s="686"/>
      <c r="BL19" s="686"/>
      <c r="BM19" s="686"/>
      <c r="BN19" s="687"/>
      <c r="BO19" s="688">
        <v>0.6</v>
      </c>
      <c r="BP19" s="688"/>
      <c r="BQ19" s="688"/>
      <c r="BR19" s="688"/>
      <c r="BS19" s="694" t="s">
        <v>130</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130</v>
      </c>
      <c r="CS19" s="686"/>
      <c r="CT19" s="686"/>
      <c r="CU19" s="686"/>
      <c r="CV19" s="686"/>
      <c r="CW19" s="686"/>
      <c r="CX19" s="686"/>
      <c r="CY19" s="687"/>
      <c r="CZ19" s="688" t="s">
        <v>130</v>
      </c>
      <c r="DA19" s="688"/>
      <c r="DB19" s="688"/>
      <c r="DC19" s="688"/>
      <c r="DD19" s="694" t="s">
        <v>235</v>
      </c>
      <c r="DE19" s="686"/>
      <c r="DF19" s="686"/>
      <c r="DG19" s="686"/>
      <c r="DH19" s="686"/>
      <c r="DI19" s="686"/>
      <c r="DJ19" s="686"/>
      <c r="DK19" s="686"/>
      <c r="DL19" s="686"/>
      <c r="DM19" s="686"/>
      <c r="DN19" s="686"/>
      <c r="DO19" s="686"/>
      <c r="DP19" s="687"/>
      <c r="DQ19" s="694" t="s">
        <v>235</v>
      </c>
      <c r="DR19" s="686"/>
      <c r="DS19" s="686"/>
      <c r="DT19" s="686"/>
      <c r="DU19" s="686"/>
      <c r="DV19" s="686"/>
      <c r="DW19" s="686"/>
      <c r="DX19" s="686"/>
      <c r="DY19" s="686"/>
      <c r="DZ19" s="686"/>
      <c r="EA19" s="686"/>
      <c r="EB19" s="686"/>
      <c r="EC19" s="695"/>
    </row>
    <row r="20" spans="2:133" ht="11.25" customHeight="1" x14ac:dyDescent="0.15">
      <c r="B20" s="682" t="s">
        <v>276</v>
      </c>
      <c r="C20" s="683"/>
      <c r="D20" s="683"/>
      <c r="E20" s="683"/>
      <c r="F20" s="683"/>
      <c r="G20" s="683"/>
      <c r="H20" s="683"/>
      <c r="I20" s="683"/>
      <c r="J20" s="683"/>
      <c r="K20" s="683"/>
      <c r="L20" s="683"/>
      <c r="M20" s="683"/>
      <c r="N20" s="683"/>
      <c r="O20" s="683"/>
      <c r="P20" s="683"/>
      <c r="Q20" s="684"/>
      <c r="R20" s="685">
        <v>5696</v>
      </c>
      <c r="S20" s="686"/>
      <c r="T20" s="686"/>
      <c r="U20" s="686"/>
      <c r="V20" s="686"/>
      <c r="W20" s="686"/>
      <c r="X20" s="686"/>
      <c r="Y20" s="687"/>
      <c r="Z20" s="688">
        <v>0</v>
      </c>
      <c r="AA20" s="688"/>
      <c r="AB20" s="688"/>
      <c r="AC20" s="688"/>
      <c r="AD20" s="689">
        <v>5696</v>
      </c>
      <c r="AE20" s="689"/>
      <c r="AF20" s="689"/>
      <c r="AG20" s="689"/>
      <c r="AH20" s="689"/>
      <c r="AI20" s="689"/>
      <c r="AJ20" s="689"/>
      <c r="AK20" s="689"/>
      <c r="AL20" s="690">
        <v>0.1</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18215</v>
      </c>
      <c r="BH20" s="686"/>
      <c r="BI20" s="686"/>
      <c r="BJ20" s="686"/>
      <c r="BK20" s="686"/>
      <c r="BL20" s="686"/>
      <c r="BM20" s="686"/>
      <c r="BN20" s="687"/>
      <c r="BO20" s="688">
        <v>0.6</v>
      </c>
      <c r="BP20" s="688"/>
      <c r="BQ20" s="688"/>
      <c r="BR20" s="688"/>
      <c r="BS20" s="694" t="s">
        <v>130</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20490407</v>
      </c>
      <c r="CS20" s="686"/>
      <c r="CT20" s="686"/>
      <c r="CU20" s="686"/>
      <c r="CV20" s="686"/>
      <c r="CW20" s="686"/>
      <c r="CX20" s="686"/>
      <c r="CY20" s="687"/>
      <c r="CZ20" s="688">
        <v>100</v>
      </c>
      <c r="DA20" s="688"/>
      <c r="DB20" s="688"/>
      <c r="DC20" s="688"/>
      <c r="DD20" s="694">
        <v>3173935</v>
      </c>
      <c r="DE20" s="686"/>
      <c r="DF20" s="686"/>
      <c r="DG20" s="686"/>
      <c r="DH20" s="686"/>
      <c r="DI20" s="686"/>
      <c r="DJ20" s="686"/>
      <c r="DK20" s="686"/>
      <c r="DL20" s="686"/>
      <c r="DM20" s="686"/>
      <c r="DN20" s="686"/>
      <c r="DO20" s="686"/>
      <c r="DP20" s="687"/>
      <c r="DQ20" s="694">
        <v>10343670</v>
      </c>
      <c r="DR20" s="686"/>
      <c r="DS20" s="686"/>
      <c r="DT20" s="686"/>
      <c r="DU20" s="686"/>
      <c r="DV20" s="686"/>
      <c r="DW20" s="686"/>
      <c r="DX20" s="686"/>
      <c r="DY20" s="686"/>
      <c r="DZ20" s="686"/>
      <c r="EA20" s="686"/>
      <c r="EB20" s="686"/>
      <c r="EC20" s="695"/>
    </row>
    <row r="21" spans="2:133" ht="11.25" customHeight="1" x14ac:dyDescent="0.15">
      <c r="B21" s="682" t="s">
        <v>279</v>
      </c>
      <c r="C21" s="683"/>
      <c r="D21" s="683"/>
      <c r="E21" s="683"/>
      <c r="F21" s="683"/>
      <c r="G21" s="683"/>
      <c r="H21" s="683"/>
      <c r="I21" s="683"/>
      <c r="J21" s="683"/>
      <c r="K21" s="683"/>
      <c r="L21" s="683"/>
      <c r="M21" s="683"/>
      <c r="N21" s="683"/>
      <c r="O21" s="683"/>
      <c r="P21" s="683"/>
      <c r="Q21" s="684"/>
      <c r="R21" s="685">
        <v>1574</v>
      </c>
      <c r="S21" s="686"/>
      <c r="T21" s="686"/>
      <c r="U21" s="686"/>
      <c r="V21" s="686"/>
      <c r="W21" s="686"/>
      <c r="X21" s="686"/>
      <c r="Y21" s="687"/>
      <c r="Z21" s="688">
        <v>0</v>
      </c>
      <c r="AA21" s="688"/>
      <c r="AB21" s="688"/>
      <c r="AC21" s="688"/>
      <c r="AD21" s="689">
        <v>1574</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18215</v>
      </c>
      <c r="BH21" s="686"/>
      <c r="BI21" s="686"/>
      <c r="BJ21" s="686"/>
      <c r="BK21" s="686"/>
      <c r="BL21" s="686"/>
      <c r="BM21" s="686"/>
      <c r="BN21" s="687"/>
      <c r="BO21" s="688">
        <v>0.6</v>
      </c>
      <c r="BP21" s="688"/>
      <c r="BQ21" s="688"/>
      <c r="BR21" s="688"/>
      <c r="BS21" s="694" t="s">
        <v>235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281</v>
      </c>
      <c r="C22" s="683"/>
      <c r="D22" s="683"/>
      <c r="E22" s="683"/>
      <c r="F22" s="683"/>
      <c r="G22" s="683"/>
      <c r="H22" s="683"/>
      <c r="I22" s="683"/>
      <c r="J22" s="683"/>
      <c r="K22" s="683"/>
      <c r="L22" s="683"/>
      <c r="M22" s="683"/>
      <c r="N22" s="683"/>
      <c r="O22" s="683"/>
      <c r="P22" s="683"/>
      <c r="Q22" s="684"/>
      <c r="R22" s="685">
        <v>6256578</v>
      </c>
      <c r="S22" s="686"/>
      <c r="T22" s="686"/>
      <c r="U22" s="686"/>
      <c r="V22" s="686"/>
      <c r="W22" s="686"/>
      <c r="X22" s="686"/>
      <c r="Y22" s="687"/>
      <c r="Z22" s="688">
        <v>28.7</v>
      </c>
      <c r="AA22" s="688"/>
      <c r="AB22" s="688"/>
      <c r="AC22" s="688"/>
      <c r="AD22" s="689">
        <v>5447054</v>
      </c>
      <c r="AE22" s="689"/>
      <c r="AF22" s="689"/>
      <c r="AG22" s="689"/>
      <c r="AH22" s="689"/>
      <c r="AI22" s="689"/>
      <c r="AJ22" s="689"/>
      <c r="AK22" s="689"/>
      <c r="AL22" s="690">
        <v>58.9</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130</v>
      </c>
      <c r="BH22" s="686"/>
      <c r="BI22" s="686"/>
      <c r="BJ22" s="686"/>
      <c r="BK22" s="686"/>
      <c r="BL22" s="686"/>
      <c r="BM22" s="686"/>
      <c r="BN22" s="687"/>
      <c r="BO22" s="688" t="s">
        <v>235</v>
      </c>
      <c r="BP22" s="688"/>
      <c r="BQ22" s="688"/>
      <c r="BR22" s="688"/>
      <c r="BS22" s="694" t="s">
        <v>130</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284</v>
      </c>
      <c r="C23" s="683"/>
      <c r="D23" s="683"/>
      <c r="E23" s="683"/>
      <c r="F23" s="683"/>
      <c r="G23" s="683"/>
      <c r="H23" s="683"/>
      <c r="I23" s="683"/>
      <c r="J23" s="683"/>
      <c r="K23" s="683"/>
      <c r="L23" s="683"/>
      <c r="M23" s="683"/>
      <c r="N23" s="683"/>
      <c r="O23" s="683"/>
      <c r="P23" s="683"/>
      <c r="Q23" s="684"/>
      <c r="R23" s="685">
        <v>5447054</v>
      </c>
      <c r="S23" s="686"/>
      <c r="T23" s="686"/>
      <c r="U23" s="686"/>
      <c r="V23" s="686"/>
      <c r="W23" s="686"/>
      <c r="X23" s="686"/>
      <c r="Y23" s="687"/>
      <c r="Z23" s="688">
        <v>25</v>
      </c>
      <c r="AA23" s="688"/>
      <c r="AB23" s="688"/>
      <c r="AC23" s="688"/>
      <c r="AD23" s="689">
        <v>5447054</v>
      </c>
      <c r="AE23" s="689"/>
      <c r="AF23" s="689"/>
      <c r="AG23" s="689"/>
      <c r="AH23" s="689"/>
      <c r="AI23" s="689"/>
      <c r="AJ23" s="689"/>
      <c r="AK23" s="689"/>
      <c r="AL23" s="690">
        <v>58.9</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t="s">
        <v>235</v>
      </c>
      <c r="BH23" s="686"/>
      <c r="BI23" s="686"/>
      <c r="BJ23" s="686"/>
      <c r="BK23" s="686"/>
      <c r="BL23" s="686"/>
      <c r="BM23" s="686"/>
      <c r="BN23" s="687"/>
      <c r="BO23" s="688" t="s">
        <v>235</v>
      </c>
      <c r="BP23" s="688"/>
      <c r="BQ23" s="688"/>
      <c r="BR23" s="688"/>
      <c r="BS23" s="694" t="s">
        <v>130</v>
      </c>
      <c r="BT23" s="686"/>
      <c r="BU23" s="686"/>
      <c r="BV23" s="686"/>
      <c r="BW23" s="686"/>
      <c r="BX23" s="686"/>
      <c r="BY23" s="686"/>
      <c r="BZ23" s="686"/>
      <c r="CA23" s="686"/>
      <c r="CB23" s="695"/>
      <c r="CD23" s="667" t="s">
        <v>224</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x14ac:dyDescent="0.15">
      <c r="B24" s="682" t="s">
        <v>291</v>
      </c>
      <c r="C24" s="683"/>
      <c r="D24" s="683"/>
      <c r="E24" s="683"/>
      <c r="F24" s="683"/>
      <c r="G24" s="683"/>
      <c r="H24" s="683"/>
      <c r="I24" s="683"/>
      <c r="J24" s="683"/>
      <c r="K24" s="683"/>
      <c r="L24" s="683"/>
      <c r="M24" s="683"/>
      <c r="N24" s="683"/>
      <c r="O24" s="683"/>
      <c r="P24" s="683"/>
      <c r="Q24" s="684"/>
      <c r="R24" s="685">
        <v>809524</v>
      </c>
      <c r="S24" s="686"/>
      <c r="T24" s="686"/>
      <c r="U24" s="686"/>
      <c r="V24" s="686"/>
      <c r="W24" s="686"/>
      <c r="X24" s="686"/>
      <c r="Y24" s="687"/>
      <c r="Z24" s="688">
        <v>3.7</v>
      </c>
      <c r="AA24" s="688"/>
      <c r="AB24" s="688"/>
      <c r="AC24" s="688"/>
      <c r="AD24" s="689" t="s">
        <v>235</v>
      </c>
      <c r="AE24" s="689"/>
      <c r="AF24" s="689"/>
      <c r="AG24" s="689"/>
      <c r="AH24" s="689"/>
      <c r="AI24" s="689"/>
      <c r="AJ24" s="689"/>
      <c r="AK24" s="689"/>
      <c r="AL24" s="690" t="s">
        <v>235</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130</v>
      </c>
      <c r="BH24" s="686"/>
      <c r="BI24" s="686"/>
      <c r="BJ24" s="686"/>
      <c r="BK24" s="686"/>
      <c r="BL24" s="686"/>
      <c r="BM24" s="686"/>
      <c r="BN24" s="687"/>
      <c r="BO24" s="688" t="s">
        <v>235</v>
      </c>
      <c r="BP24" s="688"/>
      <c r="BQ24" s="688"/>
      <c r="BR24" s="688"/>
      <c r="BS24" s="694" t="s">
        <v>235</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7193999</v>
      </c>
      <c r="CS24" s="675"/>
      <c r="CT24" s="675"/>
      <c r="CU24" s="675"/>
      <c r="CV24" s="675"/>
      <c r="CW24" s="675"/>
      <c r="CX24" s="675"/>
      <c r="CY24" s="676"/>
      <c r="CZ24" s="679">
        <v>35.1</v>
      </c>
      <c r="DA24" s="680"/>
      <c r="DB24" s="680"/>
      <c r="DC24" s="699"/>
      <c r="DD24" s="724">
        <v>4915414</v>
      </c>
      <c r="DE24" s="675"/>
      <c r="DF24" s="675"/>
      <c r="DG24" s="675"/>
      <c r="DH24" s="675"/>
      <c r="DI24" s="675"/>
      <c r="DJ24" s="675"/>
      <c r="DK24" s="676"/>
      <c r="DL24" s="724">
        <v>4861396</v>
      </c>
      <c r="DM24" s="675"/>
      <c r="DN24" s="675"/>
      <c r="DO24" s="675"/>
      <c r="DP24" s="675"/>
      <c r="DQ24" s="675"/>
      <c r="DR24" s="675"/>
      <c r="DS24" s="675"/>
      <c r="DT24" s="675"/>
      <c r="DU24" s="675"/>
      <c r="DV24" s="676"/>
      <c r="DW24" s="679">
        <v>50.3</v>
      </c>
      <c r="DX24" s="680"/>
      <c r="DY24" s="680"/>
      <c r="DZ24" s="680"/>
      <c r="EA24" s="680"/>
      <c r="EB24" s="680"/>
      <c r="EC24" s="681"/>
    </row>
    <row r="25" spans="2:133" ht="11.25" customHeight="1" x14ac:dyDescent="0.15">
      <c r="B25" s="682" t="s">
        <v>294</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235</v>
      </c>
      <c r="AA25" s="688"/>
      <c r="AB25" s="688"/>
      <c r="AC25" s="688"/>
      <c r="AD25" s="689" t="s">
        <v>235</v>
      </c>
      <c r="AE25" s="689"/>
      <c r="AF25" s="689"/>
      <c r="AG25" s="689"/>
      <c r="AH25" s="689"/>
      <c r="AI25" s="689"/>
      <c r="AJ25" s="689"/>
      <c r="AK25" s="689"/>
      <c r="AL25" s="690" t="s">
        <v>235</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235</v>
      </c>
      <c r="BH25" s="686"/>
      <c r="BI25" s="686"/>
      <c r="BJ25" s="686"/>
      <c r="BK25" s="686"/>
      <c r="BL25" s="686"/>
      <c r="BM25" s="686"/>
      <c r="BN25" s="687"/>
      <c r="BO25" s="688" t="s">
        <v>235</v>
      </c>
      <c r="BP25" s="688"/>
      <c r="BQ25" s="688"/>
      <c r="BR25" s="688"/>
      <c r="BS25" s="694" t="s">
        <v>235</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2445342</v>
      </c>
      <c r="CS25" s="721"/>
      <c r="CT25" s="721"/>
      <c r="CU25" s="721"/>
      <c r="CV25" s="721"/>
      <c r="CW25" s="721"/>
      <c r="CX25" s="721"/>
      <c r="CY25" s="722"/>
      <c r="CZ25" s="690">
        <v>11.9</v>
      </c>
      <c r="DA25" s="719"/>
      <c r="DB25" s="719"/>
      <c r="DC25" s="723"/>
      <c r="DD25" s="694">
        <v>2299139</v>
      </c>
      <c r="DE25" s="721"/>
      <c r="DF25" s="721"/>
      <c r="DG25" s="721"/>
      <c r="DH25" s="721"/>
      <c r="DI25" s="721"/>
      <c r="DJ25" s="721"/>
      <c r="DK25" s="722"/>
      <c r="DL25" s="694">
        <v>2249969</v>
      </c>
      <c r="DM25" s="721"/>
      <c r="DN25" s="721"/>
      <c r="DO25" s="721"/>
      <c r="DP25" s="721"/>
      <c r="DQ25" s="721"/>
      <c r="DR25" s="721"/>
      <c r="DS25" s="721"/>
      <c r="DT25" s="721"/>
      <c r="DU25" s="721"/>
      <c r="DV25" s="722"/>
      <c r="DW25" s="690">
        <v>23.3</v>
      </c>
      <c r="DX25" s="719"/>
      <c r="DY25" s="719"/>
      <c r="DZ25" s="719"/>
      <c r="EA25" s="719"/>
      <c r="EB25" s="719"/>
      <c r="EC25" s="720"/>
    </row>
    <row r="26" spans="2:133" ht="11.25" customHeight="1" x14ac:dyDescent="0.15">
      <c r="B26" s="682" t="s">
        <v>297</v>
      </c>
      <c r="C26" s="683"/>
      <c r="D26" s="683"/>
      <c r="E26" s="683"/>
      <c r="F26" s="683"/>
      <c r="G26" s="683"/>
      <c r="H26" s="683"/>
      <c r="I26" s="683"/>
      <c r="J26" s="683"/>
      <c r="K26" s="683"/>
      <c r="L26" s="683"/>
      <c r="M26" s="683"/>
      <c r="N26" s="683"/>
      <c r="O26" s="683"/>
      <c r="P26" s="683"/>
      <c r="Q26" s="684"/>
      <c r="R26" s="685">
        <v>10048668</v>
      </c>
      <c r="S26" s="686"/>
      <c r="T26" s="686"/>
      <c r="U26" s="686"/>
      <c r="V26" s="686"/>
      <c r="W26" s="686"/>
      <c r="X26" s="686"/>
      <c r="Y26" s="687"/>
      <c r="Z26" s="688">
        <v>46</v>
      </c>
      <c r="AA26" s="688"/>
      <c r="AB26" s="688"/>
      <c r="AC26" s="688"/>
      <c r="AD26" s="689">
        <v>9239144</v>
      </c>
      <c r="AE26" s="689"/>
      <c r="AF26" s="689"/>
      <c r="AG26" s="689"/>
      <c r="AH26" s="689"/>
      <c r="AI26" s="689"/>
      <c r="AJ26" s="689"/>
      <c r="AK26" s="689"/>
      <c r="AL26" s="690">
        <v>100</v>
      </c>
      <c r="AM26" s="691"/>
      <c r="AN26" s="691"/>
      <c r="AO26" s="692"/>
      <c r="AP26" s="704" t="s">
        <v>298</v>
      </c>
      <c r="AQ26" s="734"/>
      <c r="AR26" s="734"/>
      <c r="AS26" s="734"/>
      <c r="AT26" s="734"/>
      <c r="AU26" s="734"/>
      <c r="AV26" s="734"/>
      <c r="AW26" s="734"/>
      <c r="AX26" s="734"/>
      <c r="AY26" s="734"/>
      <c r="AZ26" s="734"/>
      <c r="BA26" s="734"/>
      <c r="BB26" s="734"/>
      <c r="BC26" s="734"/>
      <c r="BD26" s="734"/>
      <c r="BE26" s="734"/>
      <c r="BF26" s="706"/>
      <c r="BG26" s="685" t="s">
        <v>235</v>
      </c>
      <c r="BH26" s="686"/>
      <c r="BI26" s="686"/>
      <c r="BJ26" s="686"/>
      <c r="BK26" s="686"/>
      <c r="BL26" s="686"/>
      <c r="BM26" s="686"/>
      <c r="BN26" s="687"/>
      <c r="BO26" s="688" t="s">
        <v>235</v>
      </c>
      <c r="BP26" s="688"/>
      <c r="BQ26" s="688"/>
      <c r="BR26" s="688"/>
      <c r="BS26" s="694" t="s">
        <v>235</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1553269</v>
      </c>
      <c r="CS26" s="686"/>
      <c r="CT26" s="686"/>
      <c r="CU26" s="686"/>
      <c r="CV26" s="686"/>
      <c r="CW26" s="686"/>
      <c r="CX26" s="686"/>
      <c r="CY26" s="687"/>
      <c r="CZ26" s="690">
        <v>7.6</v>
      </c>
      <c r="DA26" s="719"/>
      <c r="DB26" s="719"/>
      <c r="DC26" s="723"/>
      <c r="DD26" s="694">
        <v>1526365</v>
      </c>
      <c r="DE26" s="686"/>
      <c r="DF26" s="686"/>
      <c r="DG26" s="686"/>
      <c r="DH26" s="686"/>
      <c r="DI26" s="686"/>
      <c r="DJ26" s="686"/>
      <c r="DK26" s="687"/>
      <c r="DL26" s="694" t="s">
        <v>235</v>
      </c>
      <c r="DM26" s="686"/>
      <c r="DN26" s="686"/>
      <c r="DO26" s="686"/>
      <c r="DP26" s="686"/>
      <c r="DQ26" s="686"/>
      <c r="DR26" s="686"/>
      <c r="DS26" s="686"/>
      <c r="DT26" s="686"/>
      <c r="DU26" s="686"/>
      <c r="DV26" s="687"/>
      <c r="DW26" s="690" t="s">
        <v>130</v>
      </c>
      <c r="DX26" s="719"/>
      <c r="DY26" s="719"/>
      <c r="DZ26" s="719"/>
      <c r="EA26" s="719"/>
      <c r="EB26" s="719"/>
      <c r="EC26" s="720"/>
    </row>
    <row r="27" spans="2:133" ht="11.25" customHeight="1" x14ac:dyDescent="0.15">
      <c r="B27" s="682" t="s">
        <v>300</v>
      </c>
      <c r="C27" s="683"/>
      <c r="D27" s="683"/>
      <c r="E27" s="683"/>
      <c r="F27" s="683"/>
      <c r="G27" s="683"/>
      <c r="H27" s="683"/>
      <c r="I27" s="683"/>
      <c r="J27" s="683"/>
      <c r="K27" s="683"/>
      <c r="L27" s="683"/>
      <c r="M27" s="683"/>
      <c r="N27" s="683"/>
      <c r="O27" s="683"/>
      <c r="P27" s="683"/>
      <c r="Q27" s="684"/>
      <c r="R27" s="685">
        <v>3553</v>
      </c>
      <c r="S27" s="686"/>
      <c r="T27" s="686"/>
      <c r="U27" s="686"/>
      <c r="V27" s="686"/>
      <c r="W27" s="686"/>
      <c r="X27" s="686"/>
      <c r="Y27" s="687"/>
      <c r="Z27" s="688">
        <v>0</v>
      </c>
      <c r="AA27" s="688"/>
      <c r="AB27" s="688"/>
      <c r="AC27" s="688"/>
      <c r="AD27" s="689">
        <v>3553</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2894456</v>
      </c>
      <c r="BH27" s="686"/>
      <c r="BI27" s="686"/>
      <c r="BJ27" s="686"/>
      <c r="BK27" s="686"/>
      <c r="BL27" s="686"/>
      <c r="BM27" s="686"/>
      <c r="BN27" s="687"/>
      <c r="BO27" s="688">
        <v>100</v>
      </c>
      <c r="BP27" s="688"/>
      <c r="BQ27" s="688"/>
      <c r="BR27" s="688"/>
      <c r="BS27" s="694" t="s">
        <v>130</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3005151</v>
      </c>
      <c r="CS27" s="721"/>
      <c r="CT27" s="721"/>
      <c r="CU27" s="721"/>
      <c r="CV27" s="721"/>
      <c r="CW27" s="721"/>
      <c r="CX27" s="721"/>
      <c r="CY27" s="722"/>
      <c r="CZ27" s="690">
        <v>14.7</v>
      </c>
      <c r="DA27" s="719"/>
      <c r="DB27" s="719"/>
      <c r="DC27" s="723"/>
      <c r="DD27" s="694">
        <v>979278</v>
      </c>
      <c r="DE27" s="721"/>
      <c r="DF27" s="721"/>
      <c r="DG27" s="721"/>
      <c r="DH27" s="721"/>
      <c r="DI27" s="721"/>
      <c r="DJ27" s="721"/>
      <c r="DK27" s="722"/>
      <c r="DL27" s="694">
        <v>974430</v>
      </c>
      <c r="DM27" s="721"/>
      <c r="DN27" s="721"/>
      <c r="DO27" s="721"/>
      <c r="DP27" s="721"/>
      <c r="DQ27" s="721"/>
      <c r="DR27" s="721"/>
      <c r="DS27" s="721"/>
      <c r="DT27" s="721"/>
      <c r="DU27" s="721"/>
      <c r="DV27" s="722"/>
      <c r="DW27" s="690">
        <v>10.1</v>
      </c>
      <c r="DX27" s="719"/>
      <c r="DY27" s="719"/>
      <c r="DZ27" s="719"/>
      <c r="EA27" s="719"/>
      <c r="EB27" s="719"/>
      <c r="EC27" s="720"/>
    </row>
    <row r="28" spans="2:133" ht="11.25" customHeight="1" x14ac:dyDescent="0.15">
      <c r="B28" s="682" t="s">
        <v>303</v>
      </c>
      <c r="C28" s="683"/>
      <c r="D28" s="683"/>
      <c r="E28" s="683"/>
      <c r="F28" s="683"/>
      <c r="G28" s="683"/>
      <c r="H28" s="683"/>
      <c r="I28" s="683"/>
      <c r="J28" s="683"/>
      <c r="K28" s="683"/>
      <c r="L28" s="683"/>
      <c r="M28" s="683"/>
      <c r="N28" s="683"/>
      <c r="O28" s="683"/>
      <c r="P28" s="683"/>
      <c r="Q28" s="684"/>
      <c r="R28" s="685">
        <v>62942</v>
      </c>
      <c r="S28" s="686"/>
      <c r="T28" s="686"/>
      <c r="U28" s="686"/>
      <c r="V28" s="686"/>
      <c r="W28" s="686"/>
      <c r="X28" s="686"/>
      <c r="Y28" s="687"/>
      <c r="Z28" s="688">
        <v>0.3</v>
      </c>
      <c r="AA28" s="688"/>
      <c r="AB28" s="688"/>
      <c r="AC28" s="688"/>
      <c r="AD28" s="689" t="s">
        <v>235</v>
      </c>
      <c r="AE28" s="689"/>
      <c r="AF28" s="689"/>
      <c r="AG28" s="689"/>
      <c r="AH28" s="689"/>
      <c r="AI28" s="689"/>
      <c r="AJ28" s="689"/>
      <c r="AK28" s="689"/>
      <c r="AL28" s="690" t="s">
        <v>130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1743506</v>
      </c>
      <c r="CS28" s="686"/>
      <c r="CT28" s="686"/>
      <c r="CU28" s="686"/>
      <c r="CV28" s="686"/>
      <c r="CW28" s="686"/>
      <c r="CX28" s="686"/>
      <c r="CY28" s="687"/>
      <c r="CZ28" s="690">
        <v>8.5</v>
      </c>
      <c r="DA28" s="719"/>
      <c r="DB28" s="719"/>
      <c r="DC28" s="723"/>
      <c r="DD28" s="694">
        <v>1636997</v>
      </c>
      <c r="DE28" s="686"/>
      <c r="DF28" s="686"/>
      <c r="DG28" s="686"/>
      <c r="DH28" s="686"/>
      <c r="DI28" s="686"/>
      <c r="DJ28" s="686"/>
      <c r="DK28" s="687"/>
      <c r="DL28" s="694">
        <v>1636997</v>
      </c>
      <c r="DM28" s="686"/>
      <c r="DN28" s="686"/>
      <c r="DO28" s="686"/>
      <c r="DP28" s="686"/>
      <c r="DQ28" s="686"/>
      <c r="DR28" s="686"/>
      <c r="DS28" s="686"/>
      <c r="DT28" s="686"/>
      <c r="DU28" s="686"/>
      <c r="DV28" s="687"/>
      <c r="DW28" s="690">
        <v>16.899999999999999</v>
      </c>
      <c r="DX28" s="719"/>
      <c r="DY28" s="719"/>
      <c r="DZ28" s="719"/>
      <c r="EA28" s="719"/>
      <c r="EB28" s="719"/>
      <c r="EC28" s="720"/>
    </row>
    <row r="29" spans="2:133" ht="11.25" customHeight="1" x14ac:dyDescent="0.15">
      <c r="B29" s="682" t="s">
        <v>305</v>
      </c>
      <c r="C29" s="683"/>
      <c r="D29" s="683"/>
      <c r="E29" s="683"/>
      <c r="F29" s="683"/>
      <c r="G29" s="683"/>
      <c r="H29" s="683"/>
      <c r="I29" s="683"/>
      <c r="J29" s="683"/>
      <c r="K29" s="683"/>
      <c r="L29" s="683"/>
      <c r="M29" s="683"/>
      <c r="N29" s="683"/>
      <c r="O29" s="683"/>
      <c r="P29" s="683"/>
      <c r="Q29" s="684"/>
      <c r="R29" s="685">
        <v>190830</v>
      </c>
      <c r="S29" s="686"/>
      <c r="T29" s="686"/>
      <c r="U29" s="686"/>
      <c r="V29" s="686"/>
      <c r="W29" s="686"/>
      <c r="X29" s="686"/>
      <c r="Y29" s="687"/>
      <c r="Z29" s="688">
        <v>0.9</v>
      </c>
      <c r="AA29" s="688"/>
      <c r="AB29" s="688"/>
      <c r="AC29" s="688"/>
      <c r="AD29" s="689" t="s">
        <v>130</v>
      </c>
      <c r="AE29" s="689"/>
      <c r="AF29" s="689"/>
      <c r="AG29" s="689"/>
      <c r="AH29" s="689"/>
      <c r="AI29" s="689"/>
      <c r="AJ29" s="689"/>
      <c r="AK29" s="689"/>
      <c r="AL29" s="690" t="s">
        <v>235</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307</v>
      </c>
      <c r="CG29" s="701"/>
      <c r="CH29" s="701"/>
      <c r="CI29" s="701"/>
      <c r="CJ29" s="701"/>
      <c r="CK29" s="701"/>
      <c r="CL29" s="701"/>
      <c r="CM29" s="701"/>
      <c r="CN29" s="701"/>
      <c r="CO29" s="701"/>
      <c r="CP29" s="701"/>
      <c r="CQ29" s="702"/>
      <c r="CR29" s="685">
        <v>1743496</v>
      </c>
      <c r="CS29" s="721"/>
      <c r="CT29" s="721"/>
      <c r="CU29" s="721"/>
      <c r="CV29" s="721"/>
      <c r="CW29" s="721"/>
      <c r="CX29" s="721"/>
      <c r="CY29" s="722"/>
      <c r="CZ29" s="690">
        <v>8.5</v>
      </c>
      <c r="DA29" s="719"/>
      <c r="DB29" s="719"/>
      <c r="DC29" s="723"/>
      <c r="DD29" s="694">
        <v>1636987</v>
      </c>
      <c r="DE29" s="721"/>
      <c r="DF29" s="721"/>
      <c r="DG29" s="721"/>
      <c r="DH29" s="721"/>
      <c r="DI29" s="721"/>
      <c r="DJ29" s="721"/>
      <c r="DK29" s="722"/>
      <c r="DL29" s="694">
        <v>1636987</v>
      </c>
      <c r="DM29" s="721"/>
      <c r="DN29" s="721"/>
      <c r="DO29" s="721"/>
      <c r="DP29" s="721"/>
      <c r="DQ29" s="721"/>
      <c r="DR29" s="721"/>
      <c r="DS29" s="721"/>
      <c r="DT29" s="721"/>
      <c r="DU29" s="721"/>
      <c r="DV29" s="722"/>
      <c r="DW29" s="690">
        <v>16.899999999999999</v>
      </c>
      <c r="DX29" s="719"/>
      <c r="DY29" s="719"/>
      <c r="DZ29" s="719"/>
      <c r="EA29" s="719"/>
      <c r="EB29" s="719"/>
      <c r="EC29" s="720"/>
    </row>
    <row r="30" spans="2:133" ht="11.25" customHeight="1" x14ac:dyDescent="0.15">
      <c r="B30" s="682" t="s">
        <v>308</v>
      </c>
      <c r="C30" s="683"/>
      <c r="D30" s="683"/>
      <c r="E30" s="683"/>
      <c r="F30" s="683"/>
      <c r="G30" s="683"/>
      <c r="H30" s="683"/>
      <c r="I30" s="683"/>
      <c r="J30" s="683"/>
      <c r="K30" s="683"/>
      <c r="L30" s="683"/>
      <c r="M30" s="683"/>
      <c r="N30" s="683"/>
      <c r="O30" s="683"/>
      <c r="P30" s="683"/>
      <c r="Q30" s="684"/>
      <c r="R30" s="685">
        <v>18438</v>
      </c>
      <c r="S30" s="686"/>
      <c r="T30" s="686"/>
      <c r="U30" s="686"/>
      <c r="V30" s="686"/>
      <c r="W30" s="686"/>
      <c r="X30" s="686"/>
      <c r="Y30" s="687"/>
      <c r="Z30" s="688">
        <v>0.1</v>
      </c>
      <c r="AA30" s="688"/>
      <c r="AB30" s="688"/>
      <c r="AC30" s="688"/>
      <c r="AD30" s="689" t="s">
        <v>235</v>
      </c>
      <c r="AE30" s="689"/>
      <c r="AF30" s="689"/>
      <c r="AG30" s="689"/>
      <c r="AH30" s="689"/>
      <c r="AI30" s="689"/>
      <c r="AJ30" s="689"/>
      <c r="AK30" s="689"/>
      <c r="AL30" s="690" t="s">
        <v>235</v>
      </c>
      <c r="AM30" s="691"/>
      <c r="AN30" s="691"/>
      <c r="AO30" s="692"/>
      <c r="AP30" s="664" t="s">
        <v>224</v>
      </c>
      <c r="AQ30" s="665"/>
      <c r="AR30" s="665"/>
      <c r="AS30" s="665"/>
      <c r="AT30" s="665"/>
      <c r="AU30" s="665"/>
      <c r="AV30" s="665"/>
      <c r="AW30" s="665"/>
      <c r="AX30" s="665"/>
      <c r="AY30" s="665"/>
      <c r="AZ30" s="665"/>
      <c r="BA30" s="665"/>
      <c r="BB30" s="665"/>
      <c r="BC30" s="665"/>
      <c r="BD30" s="665"/>
      <c r="BE30" s="665"/>
      <c r="BF30" s="666"/>
      <c r="BG30" s="664" t="s">
        <v>309</v>
      </c>
      <c r="BH30" s="738"/>
      <c r="BI30" s="738"/>
      <c r="BJ30" s="738"/>
      <c r="BK30" s="738"/>
      <c r="BL30" s="738"/>
      <c r="BM30" s="738"/>
      <c r="BN30" s="738"/>
      <c r="BO30" s="738"/>
      <c r="BP30" s="738"/>
      <c r="BQ30" s="739"/>
      <c r="BR30" s="664" t="s">
        <v>310</v>
      </c>
      <c r="BS30" s="738"/>
      <c r="BT30" s="738"/>
      <c r="BU30" s="738"/>
      <c r="BV30" s="738"/>
      <c r="BW30" s="738"/>
      <c r="BX30" s="738"/>
      <c r="BY30" s="738"/>
      <c r="BZ30" s="738"/>
      <c r="CA30" s="738"/>
      <c r="CB30" s="739"/>
      <c r="CD30" s="727"/>
      <c r="CE30" s="728"/>
      <c r="CF30" s="700" t="s">
        <v>311</v>
      </c>
      <c r="CG30" s="701"/>
      <c r="CH30" s="701"/>
      <c r="CI30" s="701"/>
      <c r="CJ30" s="701"/>
      <c r="CK30" s="701"/>
      <c r="CL30" s="701"/>
      <c r="CM30" s="701"/>
      <c r="CN30" s="701"/>
      <c r="CO30" s="701"/>
      <c r="CP30" s="701"/>
      <c r="CQ30" s="702"/>
      <c r="CR30" s="685">
        <v>1633340</v>
      </c>
      <c r="CS30" s="686"/>
      <c r="CT30" s="686"/>
      <c r="CU30" s="686"/>
      <c r="CV30" s="686"/>
      <c r="CW30" s="686"/>
      <c r="CX30" s="686"/>
      <c r="CY30" s="687"/>
      <c r="CZ30" s="690">
        <v>8</v>
      </c>
      <c r="DA30" s="719"/>
      <c r="DB30" s="719"/>
      <c r="DC30" s="723"/>
      <c r="DD30" s="694">
        <v>1526831</v>
      </c>
      <c r="DE30" s="686"/>
      <c r="DF30" s="686"/>
      <c r="DG30" s="686"/>
      <c r="DH30" s="686"/>
      <c r="DI30" s="686"/>
      <c r="DJ30" s="686"/>
      <c r="DK30" s="687"/>
      <c r="DL30" s="694">
        <v>1526831</v>
      </c>
      <c r="DM30" s="686"/>
      <c r="DN30" s="686"/>
      <c r="DO30" s="686"/>
      <c r="DP30" s="686"/>
      <c r="DQ30" s="686"/>
      <c r="DR30" s="686"/>
      <c r="DS30" s="686"/>
      <c r="DT30" s="686"/>
      <c r="DU30" s="686"/>
      <c r="DV30" s="687"/>
      <c r="DW30" s="690">
        <v>15.8</v>
      </c>
      <c r="DX30" s="719"/>
      <c r="DY30" s="719"/>
      <c r="DZ30" s="719"/>
      <c r="EA30" s="719"/>
      <c r="EB30" s="719"/>
      <c r="EC30" s="720"/>
    </row>
    <row r="31" spans="2:133" ht="11.25" customHeight="1" x14ac:dyDescent="0.15">
      <c r="B31" s="682" t="s">
        <v>312</v>
      </c>
      <c r="C31" s="683"/>
      <c r="D31" s="683"/>
      <c r="E31" s="683"/>
      <c r="F31" s="683"/>
      <c r="G31" s="683"/>
      <c r="H31" s="683"/>
      <c r="I31" s="683"/>
      <c r="J31" s="683"/>
      <c r="K31" s="683"/>
      <c r="L31" s="683"/>
      <c r="M31" s="683"/>
      <c r="N31" s="683"/>
      <c r="O31" s="683"/>
      <c r="P31" s="683"/>
      <c r="Q31" s="684"/>
      <c r="R31" s="685">
        <v>5532244</v>
      </c>
      <c r="S31" s="686"/>
      <c r="T31" s="686"/>
      <c r="U31" s="686"/>
      <c r="V31" s="686"/>
      <c r="W31" s="686"/>
      <c r="X31" s="686"/>
      <c r="Y31" s="687"/>
      <c r="Z31" s="688">
        <v>25.3</v>
      </c>
      <c r="AA31" s="688"/>
      <c r="AB31" s="688"/>
      <c r="AC31" s="688"/>
      <c r="AD31" s="689" t="s">
        <v>130</v>
      </c>
      <c r="AE31" s="689"/>
      <c r="AF31" s="689"/>
      <c r="AG31" s="689"/>
      <c r="AH31" s="689"/>
      <c r="AI31" s="689"/>
      <c r="AJ31" s="689"/>
      <c r="AK31" s="689"/>
      <c r="AL31" s="690" t="s">
        <v>235</v>
      </c>
      <c r="AM31" s="691"/>
      <c r="AN31" s="691"/>
      <c r="AO31" s="692"/>
      <c r="AP31" s="742" t="s">
        <v>313</v>
      </c>
      <c r="AQ31" s="743"/>
      <c r="AR31" s="743"/>
      <c r="AS31" s="743"/>
      <c r="AT31" s="748" t="s">
        <v>314</v>
      </c>
      <c r="AU31" s="231"/>
      <c r="AV31" s="231"/>
      <c r="AW31" s="231"/>
      <c r="AX31" s="671" t="s">
        <v>189</v>
      </c>
      <c r="AY31" s="672"/>
      <c r="AZ31" s="672"/>
      <c r="BA31" s="672"/>
      <c r="BB31" s="672"/>
      <c r="BC31" s="672"/>
      <c r="BD31" s="672"/>
      <c r="BE31" s="672"/>
      <c r="BF31" s="673"/>
      <c r="BG31" s="753">
        <v>96.3</v>
      </c>
      <c r="BH31" s="740"/>
      <c r="BI31" s="740"/>
      <c r="BJ31" s="740"/>
      <c r="BK31" s="740"/>
      <c r="BL31" s="740"/>
      <c r="BM31" s="680">
        <v>90.3</v>
      </c>
      <c r="BN31" s="740"/>
      <c r="BO31" s="740"/>
      <c r="BP31" s="740"/>
      <c r="BQ31" s="741"/>
      <c r="BR31" s="753">
        <v>98.3</v>
      </c>
      <c r="BS31" s="740"/>
      <c r="BT31" s="740"/>
      <c r="BU31" s="740"/>
      <c r="BV31" s="740"/>
      <c r="BW31" s="740"/>
      <c r="BX31" s="680">
        <v>90.6</v>
      </c>
      <c r="BY31" s="740"/>
      <c r="BZ31" s="740"/>
      <c r="CA31" s="740"/>
      <c r="CB31" s="741"/>
      <c r="CD31" s="727"/>
      <c r="CE31" s="728"/>
      <c r="CF31" s="700" t="s">
        <v>315</v>
      </c>
      <c r="CG31" s="701"/>
      <c r="CH31" s="701"/>
      <c r="CI31" s="701"/>
      <c r="CJ31" s="701"/>
      <c r="CK31" s="701"/>
      <c r="CL31" s="701"/>
      <c r="CM31" s="701"/>
      <c r="CN31" s="701"/>
      <c r="CO31" s="701"/>
      <c r="CP31" s="701"/>
      <c r="CQ31" s="702"/>
      <c r="CR31" s="685">
        <v>110156</v>
      </c>
      <c r="CS31" s="721"/>
      <c r="CT31" s="721"/>
      <c r="CU31" s="721"/>
      <c r="CV31" s="721"/>
      <c r="CW31" s="721"/>
      <c r="CX31" s="721"/>
      <c r="CY31" s="722"/>
      <c r="CZ31" s="690">
        <v>0.5</v>
      </c>
      <c r="DA31" s="719"/>
      <c r="DB31" s="719"/>
      <c r="DC31" s="723"/>
      <c r="DD31" s="694">
        <v>110156</v>
      </c>
      <c r="DE31" s="721"/>
      <c r="DF31" s="721"/>
      <c r="DG31" s="721"/>
      <c r="DH31" s="721"/>
      <c r="DI31" s="721"/>
      <c r="DJ31" s="721"/>
      <c r="DK31" s="722"/>
      <c r="DL31" s="694">
        <v>110156</v>
      </c>
      <c r="DM31" s="721"/>
      <c r="DN31" s="721"/>
      <c r="DO31" s="721"/>
      <c r="DP31" s="721"/>
      <c r="DQ31" s="721"/>
      <c r="DR31" s="721"/>
      <c r="DS31" s="721"/>
      <c r="DT31" s="721"/>
      <c r="DU31" s="721"/>
      <c r="DV31" s="722"/>
      <c r="DW31" s="690">
        <v>1.1000000000000001</v>
      </c>
      <c r="DX31" s="719"/>
      <c r="DY31" s="719"/>
      <c r="DZ31" s="719"/>
      <c r="EA31" s="719"/>
      <c r="EB31" s="719"/>
      <c r="EC31" s="720"/>
    </row>
    <row r="32" spans="2:133" ht="11.25" customHeight="1" x14ac:dyDescent="0.15">
      <c r="B32" s="731" t="s">
        <v>316</v>
      </c>
      <c r="C32" s="732"/>
      <c r="D32" s="732"/>
      <c r="E32" s="732"/>
      <c r="F32" s="732"/>
      <c r="G32" s="732"/>
      <c r="H32" s="732"/>
      <c r="I32" s="732"/>
      <c r="J32" s="732"/>
      <c r="K32" s="732"/>
      <c r="L32" s="732"/>
      <c r="M32" s="732"/>
      <c r="N32" s="732"/>
      <c r="O32" s="732"/>
      <c r="P32" s="732"/>
      <c r="Q32" s="733"/>
      <c r="R32" s="685" t="s">
        <v>235</v>
      </c>
      <c r="S32" s="686"/>
      <c r="T32" s="686"/>
      <c r="U32" s="686"/>
      <c r="V32" s="686"/>
      <c r="W32" s="686"/>
      <c r="X32" s="686"/>
      <c r="Y32" s="687"/>
      <c r="Z32" s="688" t="s">
        <v>235</v>
      </c>
      <c r="AA32" s="688"/>
      <c r="AB32" s="688"/>
      <c r="AC32" s="688"/>
      <c r="AD32" s="689" t="s">
        <v>130</v>
      </c>
      <c r="AE32" s="689"/>
      <c r="AF32" s="689"/>
      <c r="AG32" s="689"/>
      <c r="AH32" s="689"/>
      <c r="AI32" s="689"/>
      <c r="AJ32" s="689"/>
      <c r="AK32" s="689"/>
      <c r="AL32" s="690" t="s">
        <v>235</v>
      </c>
      <c r="AM32" s="691"/>
      <c r="AN32" s="691"/>
      <c r="AO32" s="692"/>
      <c r="AP32" s="744"/>
      <c r="AQ32" s="745"/>
      <c r="AR32" s="745"/>
      <c r="AS32" s="745"/>
      <c r="AT32" s="749"/>
      <c r="AU32" s="230" t="s">
        <v>317</v>
      </c>
      <c r="AV32" s="230"/>
      <c r="AW32" s="230"/>
      <c r="AX32" s="682" t="s">
        <v>318</v>
      </c>
      <c r="AY32" s="683"/>
      <c r="AZ32" s="683"/>
      <c r="BA32" s="683"/>
      <c r="BB32" s="683"/>
      <c r="BC32" s="683"/>
      <c r="BD32" s="683"/>
      <c r="BE32" s="683"/>
      <c r="BF32" s="684"/>
      <c r="BG32" s="754">
        <v>98.6</v>
      </c>
      <c r="BH32" s="721"/>
      <c r="BI32" s="721"/>
      <c r="BJ32" s="721"/>
      <c r="BK32" s="721"/>
      <c r="BL32" s="721"/>
      <c r="BM32" s="691">
        <v>93.8</v>
      </c>
      <c r="BN32" s="751"/>
      <c r="BO32" s="751"/>
      <c r="BP32" s="751"/>
      <c r="BQ32" s="752"/>
      <c r="BR32" s="754">
        <v>98.5</v>
      </c>
      <c r="BS32" s="721"/>
      <c r="BT32" s="721"/>
      <c r="BU32" s="721"/>
      <c r="BV32" s="721"/>
      <c r="BW32" s="721"/>
      <c r="BX32" s="691">
        <v>94</v>
      </c>
      <c r="BY32" s="751"/>
      <c r="BZ32" s="751"/>
      <c r="CA32" s="751"/>
      <c r="CB32" s="752"/>
      <c r="CD32" s="729"/>
      <c r="CE32" s="730"/>
      <c r="CF32" s="700" t="s">
        <v>319</v>
      </c>
      <c r="CG32" s="701"/>
      <c r="CH32" s="701"/>
      <c r="CI32" s="701"/>
      <c r="CJ32" s="701"/>
      <c r="CK32" s="701"/>
      <c r="CL32" s="701"/>
      <c r="CM32" s="701"/>
      <c r="CN32" s="701"/>
      <c r="CO32" s="701"/>
      <c r="CP32" s="701"/>
      <c r="CQ32" s="702"/>
      <c r="CR32" s="685">
        <v>10</v>
      </c>
      <c r="CS32" s="686"/>
      <c r="CT32" s="686"/>
      <c r="CU32" s="686"/>
      <c r="CV32" s="686"/>
      <c r="CW32" s="686"/>
      <c r="CX32" s="686"/>
      <c r="CY32" s="687"/>
      <c r="CZ32" s="690">
        <v>0</v>
      </c>
      <c r="DA32" s="719"/>
      <c r="DB32" s="719"/>
      <c r="DC32" s="723"/>
      <c r="DD32" s="694">
        <v>10</v>
      </c>
      <c r="DE32" s="686"/>
      <c r="DF32" s="686"/>
      <c r="DG32" s="686"/>
      <c r="DH32" s="686"/>
      <c r="DI32" s="686"/>
      <c r="DJ32" s="686"/>
      <c r="DK32" s="687"/>
      <c r="DL32" s="694">
        <v>10</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320</v>
      </c>
      <c r="C33" s="683"/>
      <c r="D33" s="683"/>
      <c r="E33" s="683"/>
      <c r="F33" s="683"/>
      <c r="G33" s="683"/>
      <c r="H33" s="683"/>
      <c r="I33" s="683"/>
      <c r="J33" s="683"/>
      <c r="K33" s="683"/>
      <c r="L33" s="683"/>
      <c r="M33" s="683"/>
      <c r="N33" s="683"/>
      <c r="O33" s="683"/>
      <c r="P33" s="683"/>
      <c r="Q33" s="684"/>
      <c r="R33" s="685">
        <v>1788358</v>
      </c>
      <c r="S33" s="686"/>
      <c r="T33" s="686"/>
      <c r="U33" s="686"/>
      <c r="V33" s="686"/>
      <c r="W33" s="686"/>
      <c r="X33" s="686"/>
      <c r="Y33" s="687"/>
      <c r="Z33" s="688">
        <v>8.1999999999999993</v>
      </c>
      <c r="AA33" s="688"/>
      <c r="AB33" s="688"/>
      <c r="AC33" s="688"/>
      <c r="AD33" s="689" t="s">
        <v>235</v>
      </c>
      <c r="AE33" s="689"/>
      <c r="AF33" s="689"/>
      <c r="AG33" s="689"/>
      <c r="AH33" s="689"/>
      <c r="AI33" s="689"/>
      <c r="AJ33" s="689"/>
      <c r="AK33" s="689"/>
      <c r="AL33" s="690" t="s">
        <v>235</v>
      </c>
      <c r="AM33" s="691"/>
      <c r="AN33" s="691"/>
      <c r="AO33" s="692"/>
      <c r="AP33" s="746"/>
      <c r="AQ33" s="747"/>
      <c r="AR33" s="747"/>
      <c r="AS33" s="747"/>
      <c r="AT33" s="750"/>
      <c r="AU33" s="232"/>
      <c r="AV33" s="232"/>
      <c r="AW33" s="232"/>
      <c r="AX33" s="735" t="s">
        <v>321</v>
      </c>
      <c r="AY33" s="736"/>
      <c r="AZ33" s="736"/>
      <c r="BA33" s="736"/>
      <c r="BB33" s="736"/>
      <c r="BC33" s="736"/>
      <c r="BD33" s="736"/>
      <c r="BE33" s="736"/>
      <c r="BF33" s="737"/>
      <c r="BG33" s="755">
        <v>94.1</v>
      </c>
      <c r="BH33" s="756"/>
      <c r="BI33" s="756"/>
      <c r="BJ33" s="756"/>
      <c r="BK33" s="756"/>
      <c r="BL33" s="756"/>
      <c r="BM33" s="757">
        <v>86.4</v>
      </c>
      <c r="BN33" s="756"/>
      <c r="BO33" s="756"/>
      <c r="BP33" s="756"/>
      <c r="BQ33" s="758"/>
      <c r="BR33" s="755">
        <v>98</v>
      </c>
      <c r="BS33" s="756"/>
      <c r="BT33" s="756"/>
      <c r="BU33" s="756"/>
      <c r="BV33" s="756"/>
      <c r="BW33" s="756"/>
      <c r="BX33" s="757">
        <v>88.8</v>
      </c>
      <c r="BY33" s="756"/>
      <c r="BZ33" s="756"/>
      <c r="CA33" s="756"/>
      <c r="CB33" s="758"/>
      <c r="CD33" s="700" t="s">
        <v>322</v>
      </c>
      <c r="CE33" s="701"/>
      <c r="CF33" s="701"/>
      <c r="CG33" s="701"/>
      <c r="CH33" s="701"/>
      <c r="CI33" s="701"/>
      <c r="CJ33" s="701"/>
      <c r="CK33" s="701"/>
      <c r="CL33" s="701"/>
      <c r="CM33" s="701"/>
      <c r="CN33" s="701"/>
      <c r="CO33" s="701"/>
      <c r="CP33" s="701"/>
      <c r="CQ33" s="702"/>
      <c r="CR33" s="685">
        <v>9950162</v>
      </c>
      <c r="CS33" s="721"/>
      <c r="CT33" s="721"/>
      <c r="CU33" s="721"/>
      <c r="CV33" s="721"/>
      <c r="CW33" s="721"/>
      <c r="CX33" s="721"/>
      <c r="CY33" s="722"/>
      <c r="CZ33" s="690">
        <v>48.6</v>
      </c>
      <c r="DA33" s="719"/>
      <c r="DB33" s="719"/>
      <c r="DC33" s="723"/>
      <c r="DD33" s="694">
        <v>5038015</v>
      </c>
      <c r="DE33" s="721"/>
      <c r="DF33" s="721"/>
      <c r="DG33" s="721"/>
      <c r="DH33" s="721"/>
      <c r="DI33" s="721"/>
      <c r="DJ33" s="721"/>
      <c r="DK33" s="722"/>
      <c r="DL33" s="694">
        <v>4276291</v>
      </c>
      <c r="DM33" s="721"/>
      <c r="DN33" s="721"/>
      <c r="DO33" s="721"/>
      <c r="DP33" s="721"/>
      <c r="DQ33" s="721"/>
      <c r="DR33" s="721"/>
      <c r="DS33" s="721"/>
      <c r="DT33" s="721"/>
      <c r="DU33" s="721"/>
      <c r="DV33" s="722"/>
      <c r="DW33" s="690">
        <v>44.3</v>
      </c>
      <c r="DX33" s="719"/>
      <c r="DY33" s="719"/>
      <c r="DZ33" s="719"/>
      <c r="EA33" s="719"/>
      <c r="EB33" s="719"/>
      <c r="EC33" s="720"/>
    </row>
    <row r="34" spans="2:133" ht="11.25" customHeight="1" x14ac:dyDescent="0.15">
      <c r="B34" s="682" t="s">
        <v>323</v>
      </c>
      <c r="C34" s="683"/>
      <c r="D34" s="683"/>
      <c r="E34" s="683"/>
      <c r="F34" s="683"/>
      <c r="G34" s="683"/>
      <c r="H34" s="683"/>
      <c r="I34" s="683"/>
      <c r="J34" s="683"/>
      <c r="K34" s="683"/>
      <c r="L34" s="683"/>
      <c r="M34" s="683"/>
      <c r="N34" s="683"/>
      <c r="O34" s="683"/>
      <c r="P34" s="683"/>
      <c r="Q34" s="684"/>
      <c r="R34" s="685">
        <v>70546</v>
      </c>
      <c r="S34" s="686"/>
      <c r="T34" s="686"/>
      <c r="U34" s="686"/>
      <c r="V34" s="686"/>
      <c r="W34" s="686"/>
      <c r="X34" s="686"/>
      <c r="Y34" s="687"/>
      <c r="Z34" s="688">
        <v>0.3</v>
      </c>
      <c r="AA34" s="688"/>
      <c r="AB34" s="688"/>
      <c r="AC34" s="688"/>
      <c r="AD34" s="689" t="s">
        <v>130</v>
      </c>
      <c r="AE34" s="689"/>
      <c r="AF34" s="689"/>
      <c r="AG34" s="689"/>
      <c r="AH34" s="689"/>
      <c r="AI34" s="689"/>
      <c r="AJ34" s="689"/>
      <c r="AK34" s="689"/>
      <c r="AL34" s="690" t="s">
        <v>235</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324</v>
      </c>
      <c r="CE34" s="701"/>
      <c r="CF34" s="701"/>
      <c r="CG34" s="701"/>
      <c r="CH34" s="701"/>
      <c r="CI34" s="701"/>
      <c r="CJ34" s="701"/>
      <c r="CK34" s="701"/>
      <c r="CL34" s="701"/>
      <c r="CM34" s="701"/>
      <c r="CN34" s="701"/>
      <c r="CO34" s="701"/>
      <c r="CP34" s="701"/>
      <c r="CQ34" s="702"/>
      <c r="CR34" s="685">
        <v>1874074</v>
      </c>
      <c r="CS34" s="686"/>
      <c r="CT34" s="686"/>
      <c r="CU34" s="686"/>
      <c r="CV34" s="686"/>
      <c r="CW34" s="686"/>
      <c r="CX34" s="686"/>
      <c r="CY34" s="687"/>
      <c r="CZ34" s="690">
        <v>9.1</v>
      </c>
      <c r="DA34" s="719"/>
      <c r="DB34" s="719"/>
      <c r="DC34" s="723"/>
      <c r="DD34" s="694">
        <v>1269548</v>
      </c>
      <c r="DE34" s="686"/>
      <c r="DF34" s="686"/>
      <c r="DG34" s="686"/>
      <c r="DH34" s="686"/>
      <c r="DI34" s="686"/>
      <c r="DJ34" s="686"/>
      <c r="DK34" s="687"/>
      <c r="DL34" s="694">
        <v>1098794</v>
      </c>
      <c r="DM34" s="686"/>
      <c r="DN34" s="686"/>
      <c r="DO34" s="686"/>
      <c r="DP34" s="686"/>
      <c r="DQ34" s="686"/>
      <c r="DR34" s="686"/>
      <c r="DS34" s="686"/>
      <c r="DT34" s="686"/>
      <c r="DU34" s="686"/>
      <c r="DV34" s="687"/>
      <c r="DW34" s="690">
        <v>11.4</v>
      </c>
      <c r="DX34" s="719"/>
      <c r="DY34" s="719"/>
      <c r="DZ34" s="719"/>
      <c r="EA34" s="719"/>
      <c r="EB34" s="719"/>
      <c r="EC34" s="720"/>
    </row>
    <row r="35" spans="2:133" ht="11.25" customHeight="1" x14ac:dyDescent="0.15">
      <c r="B35" s="682" t="s">
        <v>325</v>
      </c>
      <c r="C35" s="683"/>
      <c r="D35" s="683"/>
      <c r="E35" s="683"/>
      <c r="F35" s="683"/>
      <c r="G35" s="683"/>
      <c r="H35" s="683"/>
      <c r="I35" s="683"/>
      <c r="J35" s="683"/>
      <c r="K35" s="683"/>
      <c r="L35" s="683"/>
      <c r="M35" s="683"/>
      <c r="N35" s="683"/>
      <c r="O35" s="683"/>
      <c r="P35" s="683"/>
      <c r="Q35" s="684"/>
      <c r="R35" s="685">
        <v>192078</v>
      </c>
      <c r="S35" s="686"/>
      <c r="T35" s="686"/>
      <c r="U35" s="686"/>
      <c r="V35" s="686"/>
      <c r="W35" s="686"/>
      <c r="X35" s="686"/>
      <c r="Y35" s="687"/>
      <c r="Z35" s="688">
        <v>0.9</v>
      </c>
      <c r="AA35" s="688"/>
      <c r="AB35" s="688"/>
      <c r="AC35" s="688"/>
      <c r="AD35" s="689" t="s">
        <v>235</v>
      </c>
      <c r="AE35" s="689"/>
      <c r="AF35" s="689"/>
      <c r="AG35" s="689"/>
      <c r="AH35" s="689"/>
      <c r="AI35" s="689"/>
      <c r="AJ35" s="689"/>
      <c r="AK35" s="689"/>
      <c r="AL35" s="690" t="s">
        <v>130</v>
      </c>
      <c r="AM35" s="691"/>
      <c r="AN35" s="691"/>
      <c r="AO35" s="692"/>
      <c r="AP35" s="235"/>
      <c r="AQ35" s="664" t="s">
        <v>326</v>
      </c>
      <c r="AR35" s="665"/>
      <c r="AS35" s="665"/>
      <c r="AT35" s="665"/>
      <c r="AU35" s="665"/>
      <c r="AV35" s="665"/>
      <c r="AW35" s="665"/>
      <c r="AX35" s="665"/>
      <c r="AY35" s="665"/>
      <c r="AZ35" s="665"/>
      <c r="BA35" s="665"/>
      <c r="BB35" s="665"/>
      <c r="BC35" s="665"/>
      <c r="BD35" s="665"/>
      <c r="BE35" s="665"/>
      <c r="BF35" s="666"/>
      <c r="BG35" s="664" t="s">
        <v>327</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328</v>
      </c>
      <c r="CE35" s="701"/>
      <c r="CF35" s="701"/>
      <c r="CG35" s="701"/>
      <c r="CH35" s="701"/>
      <c r="CI35" s="701"/>
      <c r="CJ35" s="701"/>
      <c r="CK35" s="701"/>
      <c r="CL35" s="701"/>
      <c r="CM35" s="701"/>
      <c r="CN35" s="701"/>
      <c r="CO35" s="701"/>
      <c r="CP35" s="701"/>
      <c r="CQ35" s="702"/>
      <c r="CR35" s="685">
        <v>16225</v>
      </c>
      <c r="CS35" s="721"/>
      <c r="CT35" s="721"/>
      <c r="CU35" s="721"/>
      <c r="CV35" s="721"/>
      <c r="CW35" s="721"/>
      <c r="CX35" s="721"/>
      <c r="CY35" s="722"/>
      <c r="CZ35" s="690">
        <v>0.1</v>
      </c>
      <c r="DA35" s="719"/>
      <c r="DB35" s="719"/>
      <c r="DC35" s="723"/>
      <c r="DD35" s="694">
        <v>13898</v>
      </c>
      <c r="DE35" s="721"/>
      <c r="DF35" s="721"/>
      <c r="DG35" s="721"/>
      <c r="DH35" s="721"/>
      <c r="DI35" s="721"/>
      <c r="DJ35" s="721"/>
      <c r="DK35" s="722"/>
      <c r="DL35" s="694">
        <v>4435</v>
      </c>
      <c r="DM35" s="721"/>
      <c r="DN35" s="721"/>
      <c r="DO35" s="721"/>
      <c r="DP35" s="721"/>
      <c r="DQ35" s="721"/>
      <c r="DR35" s="721"/>
      <c r="DS35" s="721"/>
      <c r="DT35" s="721"/>
      <c r="DU35" s="721"/>
      <c r="DV35" s="722"/>
      <c r="DW35" s="690">
        <v>0</v>
      </c>
      <c r="DX35" s="719"/>
      <c r="DY35" s="719"/>
      <c r="DZ35" s="719"/>
      <c r="EA35" s="719"/>
      <c r="EB35" s="719"/>
      <c r="EC35" s="720"/>
    </row>
    <row r="36" spans="2:133" ht="11.25" customHeight="1" x14ac:dyDescent="0.15">
      <c r="B36" s="682" t="s">
        <v>329</v>
      </c>
      <c r="C36" s="683"/>
      <c r="D36" s="683"/>
      <c r="E36" s="683"/>
      <c r="F36" s="683"/>
      <c r="G36" s="683"/>
      <c r="H36" s="683"/>
      <c r="I36" s="683"/>
      <c r="J36" s="683"/>
      <c r="K36" s="683"/>
      <c r="L36" s="683"/>
      <c r="M36" s="683"/>
      <c r="N36" s="683"/>
      <c r="O36" s="683"/>
      <c r="P36" s="683"/>
      <c r="Q36" s="684"/>
      <c r="R36" s="685">
        <v>346524</v>
      </c>
      <c r="S36" s="686"/>
      <c r="T36" s="686"/>
      <c r="U36" s="686"/>
      <c r="V36" s="686"/>
      <c r="W36" s="686"/>
      <c r="X36" s="686"/>
      <c r="Y36" s="687"/>
      <c r="Z36" s="688">
        <v>1.6</v>
      </c>
      <c r="AA36" s="688"/>
      <c r="AB36" s="688"/>
      <c r="AC36" s="688"/>
      <c r="AD36" s="689" t="s">
        <v>235</v>
      </c>
      <c r="AE36" s="689"/>
      <c r="AF36" s="689"/>
      <c r="AG36" s="689"/>
      <c r="AH36" s="689"/>
      <c r="AI36" s="689"/>
      <c r="AJ36" s="689"/>
      <c r="AK36" s="689"/>
      <c r="AL36" s="690" t="s">
        <v>235</v>
      </c>
      <c r="AM36" s="691"/>
      <c r="AN36" s="691"/>
      <c r="AO36" s="692"/>
      <c r="AP36" s="235"/>
      <c r="AQ36" s="759" t="s">
        <v>330</v>
      </c>
      <c r="AR36" s="760"/>
      <c r="AS36" s="760"/>
      <c r="AT36" s="760"/>
      <c r="AU36" s="760"/>
      <c r="AV36" s="760"/>
      <c r="AW36" s="760"/>
      <c r="AX36" s="760"/>
      <c r="AY36" s="761"/>
      <c r="AZ36" s="674">
        <v>2233607</v>
      </c>
      <c r="BA36" s="675"/>
      <c r="BB36" s="675"/>
      <c r="BC36" s="675"/>
      <c r="BD36" s="675"/>
      <c r="BE36" s="675"/>
      <c r="BF36" s="762"/>
      <c r="BG36" s="696" t="s">
        <v>331</v>
      </c>
      <c r="BH36" s="697"/>
      <c r="BI36" s="697"/>
      <c r="BJ36" s="697"/>
      <c r="BK36" s="697"/>
      <c r="BL36" s="697"/>
      <c r="BM36" s="697"/>
      <c r="BN36" s="697"/>
      <c r="BO36" s="697"/>
      <c r="BP36" s="697"/>
      <c r="BQ36" s="697"/>
      <c r="BR36" s="697"/>
      <c r="BS36" s="697"/>
      <c r="BT36" s="697"/>
      <c r="BU36" s="698"/>
      <c r="BV36" s="674">
        <v>79004</v>
      </c>
      <c r="BW36" s="675"/>
      <c r="BX36" s="675"/>
      <c r="BY36" s="675"/>
      <c r="BZ36" s="675"/>
      <c r="CA36" s="675"/>
      <c r="CB36" s="762"/>
      <c r="CD36" s="700" t="s">
        <v>332</v>
      </c>
      <c r="CE36" s="701"/>
      <c r="CF36" s="701"/>
      <c r="CG36" s="701"/>
      <c r="CH36" s="701"/>
      <c r="CI36" s="701"/>
      <c r="CJ36" s="701"/>
      <c r="CK36" s="701"/>
      <c r="CL36" s="701"/>
      <c r="CM36" s="701"/>
      <c r="CN36" s="701"/>
      <c r="CO36" s="701"/>
      <c r="CP36" s="701"/>
      <c r="CQ36" s="702"/>
      <c r="CR36" s="685">
        <v>6158974</v>
      </c>
      <c r="CS36" s="686"/>
      <c r="CT36" s="686"/>
      <c r="CU36" s="686"/>
      <c r="CV36" s="686"/>
      <c r="CW36" s="686"/>
      <c r="CX36" s="686"/>
      <c r="CY36" s="687"/>
      <c r="CZ36" s="690">
        <v>30.1</v>
      </c>
      <c r="DA36" s="719"/>
      <c r="DB36" s="719"/>
      <c r="DC36" s="723"/>
      <c r="DD36" s="694">
        <v>2210693</v>
      </c>
      <c r="DE36" s="686"/>
      <c r="DF36" s="686"/>
      <c r="DG36" s="686"/>
      <c r="DH36" s="686"/>
      <c r="DI36" s="686"/>
      <c r="DJ36" s="686"/>
      <c r="DK36" s="687"/>
      <c r="DL36" s="694">
        <v>1809853</v>
      </c>
      <c r="DM36" s="686"/>
      <c r="DN36" s="686"/>
      <c r="DO36" s="686"/>
      <c r="DP36" s="686"/>
      <c r="DQ36" s="686"/>
      <c r="DR36" s="686"/>
      <c r="DS36" s="686"/>
      <c r="DT36" s="686"/>
      <c r="DU36" s="686"/>
      <c r="DV36" s="687"/>
      <c r="DW36" s="690">
        <v>18.7</v>
      </c>
      <c r="DX36" s="719"/>
      <c r="DY36" s="719"/>
      <c r="DZ36" s="719"/>
      <c r="EA36" s="719"/>
      <c r="EB36" s="719"/>
      <c r="EC36" s="720"/>
    </row>
    <row r="37" spans="2:133" ht="11.25" customHeight="1" x14ac:dyDescent="0.15">
      <c r="B37" s="682" t="s">
        <v>333</v>
      </c>
      <c r="C37" s="683"/>
      <c r="D37" s="683"/>
      <c r="E37" s="683"/>
      <c r="F37" s="683"/>
      <c r="G37" s="683"/>
      <c r="H37" s="683"/>
      <c r="I37" s="683"/>
      <c r="J37" s="683"/>
      <c r="K37" s="683"/>
      <c r="L37" s="683"/>
      <c r="M37" s="683"/>
      <c r="N37" s="683"/>
      <c r="O37" s="683"/>
      <c r="P37" s="683"/>
      <c r="Q37" s="684"/>
      <c r="R37" s="685">
        <v>1127829</v>
      </c>
      <c r="S37" s="686"/>
      <c r="T37" s="686"/>
      <c r="U37" s="686"/>
      <c r="V37" s="686"/>
      <c r="W37" s="686"/>
      <c r="X37" s="686"/>
      <c r="Y37" s="687"/>
      <c r="Z37" s="688">
        <v>5.2</v>
      </c>
      <c r="AA37" s="688"/>
      <c r="AB37" s="688"/>
      <c r="AC37" s="688"/>
      <c r="AD37" s="689" t="s">
        <v>235</v>
      </c>
      <c r="AE37" s="689"/>
      <c r="AF37" s="689"/>
      <c r="AG37" s="689"/>
      <c r="AH37" s="689"/>
      <c r="AI37" s="689"/>
      <c r="AJ37" s="689"/>
      <c r="AK37" s="689"/>
      <c r="AL37" s="690" t="s">
        <v>235</v>
      </c>
      <c r="AM37" s="691"/>
      <c r="AN37" s="691"/>
      <c r="AO37" s="692"/>
      <c r="AQ37" s="763" t="s">
        <v>334</v>
      </c>
      <c r="AR37" s="764"/>
      <c r="AS37" s="764"/>
      <c r="AT37" s="764"/>
      <c r="AU37" s="764"/>
      <c r="AV37" s="764"/>
      <c r="AW37" s="764"/>
      <c r="AX37" s="764"/>
      <c r="AY37" s="765"/>
      <c r="AZ37" s="685">
        <v>382652</v>
      </c>
      <c r="BA37" s="686"/>
      <c r="BB37" s="686"/>
      <c r="BC37" s="686"/>
      <c r="BD37" s="721"/>
      <c r="BE37" s="721"/>
      <c r="BF37" s="752"/>
      <c r="BG37" s="700" t="s">
        <v>335</v>
      </c>
      <c r="BH37" s="701"/>
      <c r="BI37" s="701"/>
      <c r="BJ37" s="701"/>
      <c r="BK37" s="701"/>
      <c r="BL37" s="701"/>
      <c r="BM37" s="701"/>
      <c r="BN37" s="701"/>
      <c r="BO37" s="701"/>
      <c r="BP37" s="701"/>
      <c r="BQ37" s="701"/>
      <c r="BR37" s="701"/>
      <c r="BS37" s="701"/>
      <c r="BT37" s="701"/>
      <c r="BU37" s="702"/>
      <c r="BV37" s="685">
        <v>57461</v>
      </c>
      <c r="BW37" s="686"/>
      <c r="BX37" s="686"/>
      <c r="BY37" s="686"/>
      <c r="BZ37" s="686"/>
      <c r="CA37" s="686"/>
      <c r="CB37" s="695"/>
      <c r="CD37" s="700" t="s">
        <v>336</v>
      </c>
      <c r="CE37" s="701"/>
      <c r="CF37" s="701"/>
      <c r="CG37" s="701"/>
      <c r="CH37" s="701"/>
      <c r="CI37" s="701"/>
      <c r="CJ37" s="701"/>
      <c r="CK37" s="701"/>
      <c r="CL37" s="701"/>
      <c r="CM37" s="701"/>
      <c r="CN37" s="701"/>
      <c r="CO37" s="701"/>
      <c r="CP37" s="701"/>
      <c r="CQ37" s="702"/>
      <c r="CR37" s="685">
        <v>1109069</v>
      </c>
      <c r="CS37" s="721"/>
      <c r="CT37" s="721"/>
      <c r="CU37" s="721"/>
      <c r="CV37" s="721"/>
      <c r="CW37" s="721"/>
      <c r="CX37" s="721"/>
      <c r="CY37" s="722"/>
      <c r="CZ37" s="690">
        <v>5.4</v>
      </c>
      <c r="DA37" s="719"/>
      <c r="DB37" s="719"/>
      <c r="DC37" s="723"/>
      <c r="DD37" s="694">
        <v>1108049</v>
      </c>
      <c r="DE37" s="721"/>
      <c r="DF37" s="721"/>
      <c r="DG37" s="721"/>
      <c r="DH37" s="721"/>
      <c r="DI37" s="721"/>
      <c r="DJ37" s="721"/>
      <c r="DK37" s="722"/>
      <c r="DL37" s="694">
        <v>963810</v>
      </c>
      <c r="DM37" s="721"/>
      <c r="DN37" s="721"/>
      <c r="DO37" s="721"/>
      <c r="DP37" s="721"/>
      <c r="DQ37" s="721"/>
      <c r="DR37" s="721"/>
      <c r="DS37" s="721"/>
      <c r="DT37" s="721"/>
      <c r="DU37" s="721"/>
      <c r="DV37" s="722"/>
      <c r="DW37" s="690">
        <v>10</v>
      </c>
      <c r="DX37" s="719"/>
      <c r="DY37" s="719"/>
      <c r="DZ37" s="719"/>
      <c r="EA37" s="719"/>
      <c r="EB37" s="719"/>
      <c r="EC37" s="720"/>
    </row>
    <row r="38" spans="2:133" ht="11.25" customHeight="1" x14ac:dyDescent="0.15">
      <c r="B38" s="682" t="s">
        <v>337</v>
      </c>
      <c r="C38" s="683"/>
      <c r="D38" s="683"/>
      <c r="E38" s="683"/>
      <c r="F38" s="683"/>
      <c r="G38" s="683"/>
      <c r="H38" s="683"/>
      <c r="I38" s="683"/>
      <c r="J38" s="683"/>
      <c r="K38" s="683"/>
      <c r="L38" s="683"/>
      <c r="M38" s="683"/>
      <c r="N38" s="683"/>
      <c r="O38" s="683"/>
      <c r="P38" s="683"/>
      <c r="Q38" s="684"/>
      <c r="R38" s="685">
        <v>169723</v>
      </c>
      <c r="S38" s="686"/>
      <c r="T38" s="686"/>
      <c r="U38" s="686"/>
      <c r="V38" s="686"/>
      <c r="W38" s="686"/>
      <c r="X38" s="686"/>
      <c r="Y38" s="687"/>
      <c r="Z38" s="688">
        <v>0.8</v>
      </c>
      <c r="AA38" s="688"/>
      <c r="AB38" s="688"/>
      <c r="AC38" s="688"/>
      <c r="AD38" s="689">
        <v>24</v>
      </c>
      <c r="AE38" s="689"/>
      <c r="AF38" s="689"/>
      <c r="AG38" s="689"/>
      <c r="AH38" s="689"/>
      <c r="AI38" s="689"/>
      <c r="AJ38" s="689"/>
      <c r="AK38" s="689"/>
      <c r="AL38" s="690">
        <v>0</v>
      </c>
      <c r="AM38" s="691"/>
      <c r="AN38" s="691"/>
      <c r="AO38" s="692"/>
      <c r="AQ38" s="763" t="s">
        <v>338</v>
      </c>
      <c r="AR38" s="764"/>
      <c r="AS38" s="764"/>
      <c r="AT38" s="764"/>
      <c r="AU38" s="764"/>
      <c r="AV38" s="764"/>
      <c r="AW38" s="764"/>
      <c r="AX38" s="764"/>
      <c r="AY38" s="765"/>
      <c r="AZ38" s="685">
        <v>288176</v>
      </c>
      <c r="BA38" s="686"/>
      <c r="BB38" s="686"/>
      <c r="BC38" s="686"/>
      <c r="BD38" s="721"/>
      <c r="BE38" s="721"/>
      <c r="BF38" s="752"/>
      <c r="BG38" s="700" t="s">
        <v>339</v>
      </c>
      <c r="BH38" s="701"/>
      <c r="BI38" s="701"/>
      <c r="BJ38" s="701"/>
      <c r="BK38" s="701"/>
      <c r="BL38" s="701"/>
      <c r="BM38" s="701"/>
      <c r="BN38" s="701"/>
      <c r="BO38" s="701"/>
      <c r="BP38" s="701"/>
      <c r="BQ38" s="701"/>
      <c r="BR38" s="701"/>
      <c r="BS38" s="701"/>
      <c r="BT38" s="701"/>
      <c r="BU38" s="702"/>
      <c r="BV38" s="685">
        <v>4031</v>
      </c>
      <c r="BW38" s="686"/>
      <c r="BX38" s="686"/>
      <c r="BY38" s="686"/>
      <c r="BZ38" s="686"/>
      <c r="CA38" s="686"/>
      <c r="CB38" s="695"/>
      <c r="CD38" s="700" t="s">
        <v>340</v>
      </c>
      <c r="CE38" s="701"/>
      <c r="CF38" s="701"/>
      <c r="CG38" s="701"/>
      <c r="CH38" s="701"/>
      <c r="CI38" s="701"/>
      <c r="CJ38" s="701"/>
      <c r="CK38" s="701"/>
      <c r="CL38" s="701"/>
      <c r="CM38" s="701"/>
      <c r="CN38" s="701"/>
      <c r="CO38" s="701"/>
      <c r="CP38" s="701"/>
      <c r="CQ38" s="702"/>
      <c r="CR38" s="685">
        <v>1796657</v>
      </c>
      <c r="CS38" s="686"/>
      <c r="CT38" s="686"/>
      <c r="CU38" s="686"/>
      <c r="CV38" s="686"/>
      <c r="CW38" s="686"/>
      <c r="CX38" s="686"/>
      <c r="CY38" s="687"/>
      <c r="CZ38" s="690">
        <v>8.8000000000000007</v>
      </c>
      <c r="DA38" s="719"/>
      <c r="DB38" s="719"/>
      <c r="DC38" s="723"/>
      <c r="DD38" s="694">
        <v>1510280</v>
      </c>
      <c r="DE38" s="686"/>
      <c r="DF38" s="686"/>
      <c r="DG38" s="686"/>
      <c r="DH38" s="686"/>
      <c r="DI38" s="686"/>
      <c r="DJ38" s="686"/>
      <c r="DK38" s="687"/>
      <c r="DL38" s="694">
        <v>1363209</v>
      </c>
      <c r="DM38" s="686"/>
      <c r="DN38" s="686"/>
      <c r="DO38" s="686"/>
      <c r="DP38" s="686"/>
      <c r="DQ38" s="686"/>
      <c r="DR38" s="686"/>
      <c r="DS38" s="686"/>
      <c r="DT38" s="686"/>
      <c r="DU38" s="686"/>
      <c r="DV38" s="687"/>
      <c r="DW38" s="690">
        <v>14.1</v>
      </c>
      <c r="DX38" s="719"/>
      <c r="DY38" s="719"/>
      <c r="DZ38" s="719"/>
      <c r="EA38" s="719"/>
      <c r="EB38" s="719"/>
      <c r="EC38" s="720"/>
    </row>
    <row r="39" spans="2:133" ht="11.25" customHeight="1" x14ac:dyDescent="0.15">
      <c r="B39" s="682" t="s">
        <v>341</v>
      </c>
      <c r="C39" s="683"/>
      <c r="D39" s="683"/>
      <c r="E39" s="683"/>
      <c r="F39" s="683"/>
      <c r="G39" s="683"/>
      <c r="H39" s="683"/>
      <c r="I39" s="683"/>
      <c r="J39" s="683"/>
      <c r="K39" s="683"/>
      <c r="L39" s="683"/>
      <c r="M39" s="683"/>
      <c r="N39" s="683"/>
      <c r="O39" s="683"/>
      <c r="P39" s="683"/>
      <c r="Q39" s="684"/>
      <c r="R39" s="685">
        <v>2275800</v>
      </c>
      <c r="S39" s="686"/>
      <c r="T39" s="686"/>
      <c r="U39" s="686"/>
      <c r="V39" s="686"/>
      <c r="W39" s="686"/>
      <c r="X39" s="686"/>
      <c r="Y39" s="687"/>
      <c r="Z39" s="688">
        <v>10.4</v>
      </c>
      <c r="AA39" s="688"/>
      <c r="AB39" s="688"/>
      <c r="AC39" s="688"/>
      <c r="AD39" s="689" t="s">
        <v>235</v>
      </c>
      <c r="AE39" s="689"/>
      <c r="AF39" s="689"/>
      <c r="AG39" s="689"/>
      <c r="AH39" s="689"/>
      <c r="AI39" s="689"/>
      <c r="AJ39" s="689"/>
      <c r="AK39" s="689"/>
      <c r="AL39" s="690" t="s">
        <v>235</v>
      </c>
      <c r="AM39" s="691"/>
      <c r="AN39" s="691"/>
      <c r="AO39" s="692"/>
      <c r="AQ39" s="763" t="s">
        <v>342</v>
      </c>
      <c r="AR39" s="764"/>
      <c r="AS39" s="764"/>
      <c r="AT39" s="764"/>
      <c r="AU39" s="764"/>
      <c r="AV39" s="764"/>
      <c r="AW39" s="764"/>
      <c r="AX39" s="764"/>
      <c r="AY39" s="765"/>
      <c r="AZ39" s="685">
        <v>54298</v>
      </c>
      <c r="BA39" s="686"/>
      <c r="BB39" s="686"/>
      <c r="BC39" s="686"/>
      <c r="BD39" s="721"/>
      <c r="BE39" s="721"/>
      <c r="BF39" s="752"/>
      <c r="BG39" s="700" t="s">
        <v>343</v>
      </c>
      <c r="BH39" s="701"/>
      <c r="BI39" s="701"/>
      <c r="BJ39" s="701"/>
      <c r="BK39" s="701"/>
      <c r="BL39" s="701"/>
      <c r="BM39" s="701"/>
      <c r="BN39" s="701"/>
      <c r="BO39" s="701"/>
      <c r="BP39" s="701"/>
      <c r="BQ39" s="701"/>
      <c r="BR39" s="701"/>
      <c r="BS39" s="701"/>
      <c r="BT39" s="701"/>
      <c r="BU39" s="702"/>
      <c r="BV39" s="685">
        <v>6404</v>
      </c>
      <c r="BW39" s="686"/>
      <c r="BX39" s="686"/>
      <c r="BY39" s="686"/>
      <c r="BZ39" s="686"/>
      <c r="CA39" s="686"/>
      <c r="CB39" s="695"/>
      <c r="CD39" s="700" t="s">
        <v>344</v>
      </c>
      <c r="CE39" s="701"/>
      <c r="CF39" s="701"/>
      <c r="CG39" s="701"/>
      <c r="CH39" s="701"/>
      <c r="CI39" s="701"/>
      <c r="CJ39" s="701"/>
      <c r="CK39" s="701"/>
      <c r="CL39" s="701"/>
      <c r="CM39" s="701"/>
      <c r="CN39" s="701"/>
      <c r="CO39" s="701"/>
      <c r="CP39" s="701"/>
      <c r="CQ39" s="702"/>
      <c r="CR39" s="685">
        <v>104232</v>
      </c>
      <c r="CS39" s="721"/>
      <c r="CT39" s="721"/>
      <c r="CU39" s="721"/>
      <c r="CV39" s="721"/>
      <c r="CW39" s="721"/>
      <c r="CX39" s="721"/>
      <c r="CY39" s="722"/>
      <c r="CZ39" s="690">
        <v>0.5</v>
      </c>
      <c r="DA39" s="719"/>
      <c r="DB39" s="719"/>
      <c r="DC39" s="723"/>
      <c r="DD39" s="694">
        <v>33596</v>
      </c>
      <c r="DE39" s="721"/>
      <c r="DF39" s="721"/>
      <c r="DG39" s="721"/>
      <c r="DH39" s="721"/>
      <c r="DI39" s="721"/>
      <c r="DJ39" s="721"/>
      <c r="DK39" s="722"/>
      <c r="DL39" s="694" t="s">
        <v>235</v>
      </c>
      <c r="DM39" s="721"/>
      <c r="DN39" s="721"/>
      <c r="DO39" s="721"/>
      <c r="DP39" s="721"/>
      <c r="DQ39" s="721"/>
      <c r="DR39" s="721"/>
      <c r="DS39" s="721"/>
      <c r="DT39" s="721"/>
      <c r="DU39" s="721"/>
      <c r="DV39" s="722"/>
      <c r="DW39" s="690" t="s">
        <v>130</v>
      </c>
      <c r="DX39" s="719"/>
      <c r="DY39" s="719"/>
      <c r="DZ39" s="719"/>
      <c r="EA39" s="719"/>
      <c r="EB39" s="719"/>
      <c r="EC39" s="720"/>
    </row>
    <row r="40" spans="2:133" ht="11.25" customHeight="1" x14ac:dyDescent="0.15">
      <c r="B40" s="682" t="s">
        <v>345</v>
      </c>
      <c r="C40" s="683"/>
      <c r="D40" s="683"/>
      <c r="E40" s="683"/>
      <c r="F40" s="683"/>
      <c r="G40" s="683"/>
      <c r="H40" s="683"/>
      <c r="I40" s="683"/>
      <c r="J40" s="683"/>
      <c r="K40" s="683"/>
      <c r="L40" s="683"/>
      <c r="M40" s="683"/>
      <c r="N40" s="683"/>
      <c r="O40" s="683"/>
      <c r="P40" s="683"/>
      <c r="Q40" s="684"/>
      <c r="R40" s="685">
        <v>76200</v>
      </c>
      <c r="S40" s="686"/>
      <c r="T40" s="686"/>
      <c r="U40" s="686"/>
      <c r="V40" s="686"/>
      <c r="W40" s="686"/>
      <c r="X40" s="686"/>
      <c r="Y40" s="687"/>
      <c r="Z40" s="688">
        <v>0.3</v>
      </c>
      <c r="AA40" s="688"/>
      <c r="AB40" s="688"/>
      <c r="AC40" s="688"/>
      <c r="AD40" s="689" t="s">
        <v>235</v>
      </c>
      <c r="AE40" s="689"/>
      <c r="AF40" s="689"/>
      <c r="AG40" s="689"/>
      <c r="AH40" s="689"/>
      <c r="AI40" s="689"/>
      <c r="AJ40" s="689"/>
      <c r="AK40" s="689"/>
      <c r="AL40" s="690" t="s">
        <v>235</v>
      </c>
      <c r="AM40" s="691"/>
      <c r="AN40" s="691"/>
      <c r="AO40" s="692"/>
      <c r="AQ40" s="763" t="s">
        <v>346</v>
      </c>
      <c r="AR40" s="764"/>
      <c r="AS40" s="764"/>
      <c r="AT40" s="764"/>
      <c r="AU40" s="764"/>
      <c r="AV40" s="764"/>
      <c r="AW40" s="764"/>
      <c r="AX40" s="764"/>
      <c r="AY40" s="765"/>
      <c r="AZ40" s="685" t="s">
        <v>235</v>
      </c>
      <c r="BA40" s="686"/>
      <c r="BB40" s="686"/>
      <c r="BC40" s="686"/>
      <c r="BD40" s="721"/>
      <c r="BE40" s="721"/>
      <c r="BF40" s="752"/>
      <c r="BG40" s="772" t="s">
        <v>347</v>
      </c>
      <c r="BH40" s="773"/>
      <c r="BI40" s="773"/>
      <c r="BJ40" s="773"/>
      <c r="BK40" s="773"/>
      <c r="BL40" s="236"/>
      <c r="BM40" s="701" t="s">
        <v>348</v>
      </c>
      <c r="BN40" s="701"/>
      <c r="BO40" s="701"/>
      <c r="BP40" s="701"/>
      <c r="BQ40" s="701"/>
      <c r="BR40" s="701"/>
      <c r="BS40" s="701"/>
      <c r="BT40" s="701"/>
      <c r="BU40" s="702"/>
      <c r="BV40" s="685">
        <v>114</v>
      </c>
      <c r="BW40" s="686"/>
      <c r="BX40" s="686"/>
      <c r="BY40" s="686"/>
      <c r="BZ40" s="686"/>
      <c r="CA40" s="686"/>
      <c r="CB40" s="695"/>
      <c r="CD40" s="700" t="s">
        <v>349</v>
      </c>
      <c r="CE40" s="701"/>
      <c r="CF40" s="701"/>
      <c r="CG40" s="701"/>
      <c r="CH40" s="701"/>
      <c r="CI40" s="701"/>
      <c r="CJ40" s="701"/>
      <c r="CK40" s="701"/>
      <c r="CL40" s="701"/>
      <c r="CM40" s="701"/>
      <c r="CN40" s="701"/>
      <c r="CO40" s="701"/>
      <c r="CP40" s="701"/>
      <c r="CQ40" s="702"/>
      <c r="CR40" s="685" t="s">
        <v>235</v>
      </c>
      <c r="CS40" s="686"/>
      <c r="CT40" s="686"/>
      <c r="CU40" s="686"/>
      <c r="CV40" s="686"/>
      <c r="CW40" s="686"/>
      <c r="CX40" s="686"/>
      <c r="CY40" s="687"/>
      <c r="CZ40" s="690" t="s">
        <v>235</v>
      </c>
      <c r="DA40" s="719"/>
      <c r="DB40" s="719"/>
      <c r="DC40" s="723"/>
      <c r="DD40" s="694" t="s">
        <v>130</v>
      </c>
      <c r="DE40" s="686"/>
      <c r="DF40" s="686"/>
      <c r="DG40" s="686"/>
      <c r="DH40" s="686"/>
      <c r="DI40" s="686"/>
      <c r="DJ40" s="686"/>
      <c r="DK40" s="687"/>
      <c r="DL40" s="694" t="s">
        <v>235</v>
      </c>
      <c r="DM40" s="686"/>
      <c r="DN40" s="686"/>
      <c r="DO40" s="686"/>
      <c r="DP40" s="686"/>
      <c r="DQ40" s="686"/>
      <c r="DR40" s="686"/>
      <c r="DS40" s="686"/>
      <c r="DT40" s="686"/>
      <c r="DU40" s="686"/>
      <c r="DV40" s="687"/>
      <c r="DW40" s="690" t="s">
        <v>130</v>
      </c>
      <c r="DX40" s="719"/>
      <c r="DY40" s="719"/>
      <c r="DZ40" s="719"/>
      <c r="EA40" s="719"/>
      <c r="EB40" s="719"/>
      <c r="EC40" s="720"/>
    </row>
    <row r="41" spans="2:133" ht="11.25" customHeight="1" x14ac:dyDescent="0.15">
      <c r="B41" s="682" t="s">
        <v>350</v>
      </c>
      <c r="C41" s="683"/>
      <c r="D41" s="683"/>
      <c r="E41" s="683"/>
      <c r="F41" s="683"/>
      <c r="G41" s="683"/>
      <c r="H41" s="683"/>
      <c r="I41" s="683"/>
      <c r="J41" s="683"/>
      <c r="K41" s="683"/>
      <c r="L41" s="683"/>
      <c r="M41" s="683"/>
      <c r="N41" s="683"/>
      <c r="O41" s="683"/>
      <c r="P41" s="683"/>
      <c r="Q41" s="684"/>
      <c r="R41" s="685" t="s">
        <v>130</v>
      </c>
      <c r="S41" s="686"/>
      <c r="T41" s="686"/>
      <c r="U41" s="686"/>
      <c r="V41" s="686"/>
      <c r="W41" s="686"/>
      <c r="X41" s="686"/>
      <c r="Y41" s="687"/>
      <c r="Z41" s="688" t="s">
        <v>130</v>
      </c>
      <c r="AA41" s="688"/>
      <c r="AB41" s="688"/>
      <c r="AC41" s="688"/>
      <c r="AD41" s="689" t="s">
        <v>235</v>
      </c>
      <c r="AE41" s="689"/>
      <c r="AF41" s="689"/>
      <c r="AG41" s="689"/>
      <c r="AH41" s="689"/>
      <c r="AI41" s="689"/>
      <c r="AJ41" s="689"/>
      <c r="AK41" s="689"/>
      <c r="AL41" s="690" t="s">
        <v>235</v>
      </c>
      <c r="AM41" s="691"/>
      <c r="AN41" s="691"/>
      <c r="AO41" s="692"/>
      <c r="AQ41" s="763" t="s">
        <v>351</v>
      </c>
      <c r="AR41" s="764"/>
      <c r="AS41" s="764"/>
      <c r="AT41" s="764"/>
      <c r="AU41" s="764"/>
      <c r="AV41" s="764"/>
      <c r="AW41" s="764"/>
      <c r="AX41" s="764"/>
      <c r="AY41" s="765"/>
      <c r="AZ41" s="685">
        <v>303224</v>
      </c>
      <c r="BA41" s="686"/>
      <c r="BB41" s="686"/>
      <c r="BC41" s="686"/>
      <c r="BD41" s="721"/>
      <c r="BE41" s="721"/>
      <c r="BF41" s="752"/>
      <c r="BG41" s="772"/>
      <c r="BH41" s="773"/>
      <c r="BI41" s="773"/>
      <c r="BJ41" s="773"/>
      <c r="BK41" s="773"/>
      <c r="BL41" s="236"/>
      <c r="BM41" s="701" t="s">
        <v>352</v>
      </c>
      <c r="BN41" s="701"/>
      <c r="BO41" s="701"/>
      <c r="BP41" s="701"/>
      <c r="BQ41" s="701"/>
      <c r="BR41" s="701"/>
      <c r="BS41" s="701"/>
      <c r="BT41" s="701"/>
      <c r="BU41" s="702"/>
      <c r="BV41" s="685">
        <v>1</v>
      </c>
      <c r="BW41" s="686"/>
      <c r="BX41" s="686"/>
      <c r="BY41" s="686"/>
      <c r="BZ41" s="686"/>
      <c r="CA41" s="686"/>
      <c r="CB41" s="695"/>
      <c r="CD41" s="700" t="s">
        <v>353</v>
      </c>
      <c r="CE41" s="701"/>
      <c r="CF41" s="701"/>
      <c r="CG41" s="701"/>
      <c r="CH41" s="701"/>
      <c r="CI41" s="701"/>
      <c r="CJ41" s="701"/>
      <c r="CK41" s="701"/>
      <c r="CL41" s="701"/>
      <c r="CM41" s="701"/>
      <c r="CN41" s="701"/>
      <c r="CO41" s="701"/>
      <c r="CP41" s="701"/>
      <c r="CQ41" s="702"/>
      <c r="CR41" s="685" t="s">
        <v>130</v>
      </c>
      <c r="CS41" s="721"/>
      <c r="CT41" s="721"/>
      <c r="CU41" s="721"/>
      <c r="CV41" s="721"/>
      <c r="CW41" s="721"/>
      <c r="CX41" s="721"/>
      <c r="CY41" s="722"/>
      <c r="CZ41" s="690" t="s">
        <v>130</v>
      </c>
      <c r="DA41" s="719"/>
      <c r="DB41" s="719"/>
      <c r="DC41" s="723"/>
      <c r="DD41" s="694" t="s">
        <v>130</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354</v>
      </c>
      <c r="C42" s="683"/>
      <c r="D42" s="683"/>
      <c r="E42" s="683"/>
      <c r="F42" s="683"/>
      <c r="G42" s="683"/>
      <c r="H42" s="683"/>
      <c r="I42" s="683"/>
      <c r="J42" s="683"/>
      <c r="K42" s="683"/>
      <c r="L42" s="683"/>
      <c r="M42" s="683"/>
      <c r="N42" s="683"/>
      <c r="O42" s="683"/>
      <c r="P42" s="683"/>
      <c r="Q42" s="684"/>
      <c r="R42" s="685">
        <v>340100</v>
      </c>
      <c r="S42" s="686"/>
      <c r="T42" s="686"/>
      <c r="U42" s="686"/>
      <c r="V42" s="686"/>
      <c r="W42" s="686"/>
      <c r="X42" s="686"/>
      <c r="Y42" s="687"/>
      <c r="Z42" s="688">
        <v>1.6</v>
      </c>
      <c r="AA42" s="688"/>
      <c r="AB42" s="688"/>
      <c r="AC42" s="688"/>
      <c r="AD42" s="689" t="s">
        <v>235</v>
      </c>
      <c r="AE42" s="689"/>
      <c r="AF42" s="689"/>
      <c r="AG42" s="689"/>
      <c r="AH42" s="689"/>
      <c r="AI42" s="689"/>
      <c r="AJ42" s="689"/>
      <c r="AK42" s="689"/>
      <c r="AL42" s="690" t="s">
        <v>235</v>
      </c>
      <c r="AM42" s="691"/>
      <c r="AN42" s="691"/>
      <c r="AO42" s="692"/>
      <c r="AQ42" s="784" t="s">
        <v>355</v>
      </c>
      <c r="AR42" s="785"/>
      <c r="AS42" s="785"/>
      <c r="AT42" s="785"/>
      <c r="AU42" s="785"/>
      <c r="AV42" s="785"/>
      <c r="AW42" s="785"/>
      <c r="AX42" s="785"/>
      <c r="AY42" s="786"/>
      <c r="AZ42" s="776">
        <v>1205257</v>
      </c>
      <c r="BA42" s="777"/>
      <c r="BB42" s="777"/>
      <c r="BC42" s="777"/>
      <c r="BD42" s="756"/>
      <c r="BE42" s="756"/>
      <c r="BF42" s="758"/>
      <c r="BG42" s="774"/>
      <c r="BH42" s="775"/>
      <c r="BI42" s="775"/>
      <c r="BJ42" s="775"/>
      <c r="BK42" s="775"/>
      <c r="BL42" s="237"/>
      <c r="BM42" s="711" t="s">
        <v>356</v>
      </c>
      <c r="BN42" s="711"/>
      <c r="BO42" s="711"/>
      <c r="BP42" s="711"/>
      <c r="BQ42" s="711"/>
      <c r="BR42" s="711"/>
      <c r="BS42" s="711"/>
      <c r="BT42" s="711"/>
      <c r="BU42" s="712"/>
      <c r="BV42" s="776">
        <v>372</v>
      </c>
      <c r="BW42" s="777"/>
      <c r="BX42" s="777"/>
      <c r="BY42" s="777"/>
      <c r="BZ42" s="777"/>
      <c r="CA42" s="777"/>
      <c r="CB42" s="783"/>
      <c r="CD42" s="682" t="s">
        <v>357</v>
      </c>
      <c r="CE42" s="683"/>
      <c r="CF42" s="683"/>
      <c r="CG42" s="683"/>
      <c r="CH42" s="683"/>
      <c r="CI42" s="683"/>
      <c r="CJ42" s="683"/>
      <c r="CK42" s="683"/>
      <c r="CL42" s="683"/>
      <c r="CM42" s="683"/>
      <c r="CN42" s="683"/>
      <c r="CO42" s="683"/>
      <c r="CP42" s="683"/>
      <c r="CQ42" s="684"/>
      <c r="CR42" s="685">
        <v>3346246</v>
      </c>
      <c r="CS42" s="686"/>
      <c r="CT42" s="686"/>
      <c r="CU42" s="686"/>
      <c r="CV42" s="686"/>
      <c r="CW42" s="686"/>
      <c r="CX42" s="686"/>
      <c r="CY42" s="687"/>
      <c r="CZ42" s="690">
        <v>16.3</v>
      </c>
      <c r="DA42" s="691"/>
      <c r="DB42" s="691"/>
      <c r="DC42" s="703"/>
      <c r="DD42" s="694">
        <v>390241</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358</v>
      </c>
      <c r="C43" s="736"/>
      <c r="D43" s="736"/>
      <c r="E43" s="736"/>
      <c r="F43" s="736"/>
      <c r="G43" s="736"/>
      <c r="H43" s="736"/>
      <c r="I43" s="736"/>
      <c r="J43" s="736"/>
      <c r="K43" s="736"/>
      <c r="L43" s="736"/>
      <c r="M43" s="736"/>
      <c r="N43" s="736"/>
      <c r="O43" s="736"/>
      <c r="P43" s="736"/>
      <c r="Q43" s="737"/>
      <c r="R43" s="776">
        <v>21827533</v>
      </c>
      <c r="S43" s="777"/>
      <c r="T43" s="777"/>
      <c r="U43" s="777"/>
      <c r="V43" s="777"/>
      <c r="W43" s="777"/>
      <c r="X43" s="777"/>
      <c r="Y43" s="778"/>
      <c r="Z43" s="779">
        <v>100</v>
      </c>
      <c r="AA43" s="779"/>
      <c r="AB43" s="779"/>
      <c r="AC43" s="779"/>
      <c r="AD43" s="780">
        <v>9242721</v>
      </c>
      <c r="AE43" s="780"/>
      <c r="AF43" s="780"/>
      <c r="AG43" s="780"/>
      <c r="AH43" s="780"/>
      <c r="AI43" s="780"/>
      <c r="AJ43" s="780"/>
      <c r="AK43" s="780"/>
      <c r="AL43" s="781">
        <v>100</v>
      </c>
      <c r="AM43" s="757"/>
      <c r="AN43" s="757"/>
      <c r="AO43" s="782"/>
      <c r="BV43" s="238"/>
      <c r="BW43" s="238"/>
      <c r="BX43" s="238"/>
      <c r="BY43" s="238"/>
      <c r="BZ43" s="238"/>
      <c r="CA43" s="238"/>
      <c r="CB43" s="238"/>
      <c r="CD43" s="682" t="s">
        <v>359</v>
      </c>
      <c r="CE43" s="683"/>
      <c r="CF43" s="683"/>
      <c r="CG43" s="683"/>
      <c r="CH43" s="683"/>
      <c r="CI43" s="683"/>
      <c r="CJ43" s="683"/>
      <c r="CK43" s="683"/>
      <c r="CL43" s="683"/>
      <c r="CM43" s="683"/>
      <c r="CN43" s="683"/>
      <c r="CO43" s="683"/>
      <c r="CP43" s="683"/>
      <c r="CQ43" s="684"/>
      <c r="CR43" s="685">
        <v>65666</v>
      </c>
      <c r="CS43" s="721"/>
      <c r="CT43" s="721"/>
      <c r="CU43" s="721"/>
      <c r="CV43" s="721"/>
      <c r="CW43" s="721"/>
      <c r="CX43" s="721"/>
      <c r="CY43" s="722"/>
      <c r="CZ43" s="690">
        <v>0.3</v>
      </c>
      <c r="DA43" s="719"/>
      <c r="DB43" s="719"/>
      <c r="DC43" s="723"/>
      <c r="DD43" s="694">
        <v>57523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360</v>
      </c>
      <c r="CG44" s="683"/>
      <c r="CH44" s="683"/>
      <c r="CI44" s="683"/>
      <c r="CJ44" s="683"/>
      <c r="CK44" s="683"/>
      <c r="CL44" s="683"/>
      <c r="CM44" s="683"/>
      <c r="CN44" s="683"/>
      <c r="CO44" s="683"/>
      <c r="CP44" s="683"/>
      <c r="CQ44" s="684"/>
      <c r="CR44" s="685">
        <v>3173935</v>
      </c>
      <c r="CS44" s="686"/>
      <c r="CT44" s="686"/>
      <c r="CU44" s="686"/>
      <c r="CV44" s="686"/>
      <c r="CW44" s="686"/>
      <c r="CX44" s="686"/>
      <c r="CY44" s="687"/>
      <c r="CZ44" s="690">
        <v>15.5</v>
      </c>
      <c r="DA44" s="691"/>
      <c r="DB44" s="691"/>
      <c r="DC44" s="703"/>
      <c r="DD44" s="694">
        <v>347469</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362</v>
      </c>
      <c r="CG45" s="683"/>
      <c r="CH45" s="683"/>
      <c r="CI45" s="683"/>
      <c r="CJ45" s="683"/>
      <c r="CK45" s="683"/>
      <c r="CL45" s="683"/>
      <c r="CM45" s="683"/>
      <c r="CN45" s="683"/>
      <c r="CO45" s="683"/>
      <c r="CP45" s="683"/>
      <c r="CQ45" s="684"/>
      <c r="CR45" s="685">
        <v>1141613</v>
      </c>
      <c r="CS45" s="721"/>
      <c r="CT45" s="721"/>
      <c r="CU45" s="721"/>
      <c r="CV45" s="721"/>
      <c r="CW45" s="721"/>
      <c r="CX45" s="721"/>
      <c r="CY45" s="722"/>
      <c r="CZ45" s="690">
        <v>5.6</v>
      </c>
      <c r="DA45" s="719"/>
      <c r="DB45" s="719"/>
      <c r="DC45" s="723"/>
      <c r="DD45" s="694">
        <v>76347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364</v>
      </c>
      <c r="CG46" s="683"/>
      <c r="CH46" s="683"/>
      <c r="CI46" s="683"/>
      <c r="CJ46" s="683"/>
      <c r="CK46" s="683"/>
      <c r="CL46" s="683"/>
      <c r="CM46" s="683"/>
      <c r="CN46" s="683"/>
      <c r="CO46" s="683"/>
      <c r="CP46" s="683"/>
      <c r="CQ46" s="684"/>
      <c r="CR46" s="685">
        <v>1469854</v>
      </c>
      <c r="CS46" s="686"/>
      <c r="CT46" s="686"/>
      <c r="CU46" s="686"/>
      <c r="CV46" s="686"/>
      <c r="CW46" s="686"/>
      <c r="CX46" s="686"/>
      <c r="CY46" s="687"/>
      <c r="CZ46" s="690">
        <v>7.2</v>
      </c>
      <c r="DA46" s="691"/>
      <c r="DB46" s="691"/>
      <c r="DC46" s="703"/>
      <c r="DD46" s="694">
        <v>264573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366</v>
      </c>
      <c r="CG47" s="683"/>
      <c r="CH47" s="683"/>
      <c r="CI47" s="683"/>
      <c r="CJ47" s="683"/>
      <c r="CK47" s="683"/>
      <c r="CL47" s="683"/>
      <c r="CM47" s="683"/>
      <c r="CN47" s="683"/>
      <c r="CO47" s="683"/>
      <c r="CP47" s="683"/>
      <c r="CQ47" s="684"/>
      <c r="CR47" s="685">
        <v>172311</v>
      </c>
      <c r="CS47" s="721"/>
      <c r="CT47" s="721"/>
      <c r="CU47" s="721"/>
      <c r="CV47" s="721"/>
      <c r="CW47" s="721"/>
      <c r="CX47" s="721"/>
      <c r="CY47" s="722"/>
      <c r="CZ47" s="690">
        <v>0.8</v>
      </c>
      <c r="DA47" s="719"/>
      <c r="DB47" s="719"/>
      <c r="DC47" s="723"/>
      <c r="DD47" s="694">
        <v>42772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367</v>
      </c>
      <c r="CG48" s="683"/>
      <c r="CH48" s="683"/>
      <c r="CI48" s="683"/>
      <c r="CJ48" s="683"/>
      <c r="CK48" s="683"/>
      <c r="CL48" s="683"/>
      <c r="CM48" s="683"/>
      <c r="CN48" s="683"/>
      <c r="CO48" s="683"/>
      <c r="CP48" s="683"/>
      <c r="CQ48" s="684"/>
      <c r="CR48" s="685" t="s">
        <v>130</v>
      </c>
      <c r="CS48" s="686"/>
      <c r="CT48" s="686"/>
      <c r="CU48" s="686"/>
      <c r="CV48" s="686"/>
      <c r="CW48" s="686"/>
      <c r="CX48" s="686"/>
      <c r="CY48" s="687"/>
      <c r="CZ48" s="690" t="s">
        <v>130</v>
      </c>
      <c r="DA48" s="691"/>
      <c r="DB48" s="691"/>
      <c r="DC48" s="703"/>
      <c r="DD48" s="694" t="s">
        <v>235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368</v>
      </c>
      <c r="CE49" s="736"/>
      <c r="CF49" s="736"/>
      <c r="CG49" s="736"/>
      <c r="CH49" s="736"/>
      <c r="CI49" s="736"/>
      <c r="CJ49" s="736"/>
      <c r="CK49" s="736"/>
      <c r="CL49" s="736"/>
      <c r="CM49" s="736"/>
      <c r="CN49" s="736"/>
      <c r="CO49" s="736"/>
      <c r="CP49" s="736"/>
      <c r="CQ49" s="737"/>
      <c r="CR49" s="776">
        <v>20490407</v>
      </c>
      <c r="CS49" s="756"/>
      <c r="CT49" s="756"/>
      <c r="CU49" s="756"/>
      <c r="CV49" s="756"/>
      <c r="CW49" s="756"/>
      <c r="CX49" s="756"/>
      <c r="CY49" s="787"/>
      <c r="CZ49" s="781">
        <v>100</v>
      </c>
      <c r="DA49" s="788"/>
      <c r="DB49" s="788"/>
      <c r="DC49" s="789"/>
      <c r="DD49" s="790">
        <v>10343670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UWyx+bT+qxr1Wt24TuxHBG9wVVCeyvReO3Wl+auhodXw3Z+D559yP90xAtPeTm9kyZFFd3GSUehtrV6+AJtcBw==" saltValue="ZQv5mNWgb0aFB0A/OySVM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370</v>
      </c>
      <c r="DK2" s="833"/>
      <c r="DL2" s="833"/>
      <c r="DM2" s="833"/>
      <c r="DN2" s="833"/>
      <c r="DO2" s="834"/>
      <c r="DP2" s="251"/>
      <c r="DQ2" s="832" t="s">
        <v>371</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372</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374</v>
      </c>
      <c r="B5" s="827"/>
      <c r="C5" s="827"/>
      <c r="D5" s="827"/>
      <c r="E5" s="827"/>
      <c r="F5" s="827"/>
      <c r="G5" s="827"/>
      <c r="H5" s="827"/>
      <c r="I5" s="827"/>
      <c r="J5" s="827"/>
      <c r="K5" s="827"/>
      <c r="L5" s="827"/>
      <c r="M5" s="827"/>
      <c r="N5" s="827"/>
      <c r="O5" s="827"/>
      <c r="P5" s="828"/>
      <c r="Q5" s="803" t="s">
        <v>375</v>
      </c>
      <c r="R5" s="804"/>
      <c r="S5" s="804"/>
      <c r="T5" s="804"/>
      <c r="U5" s="805"/>
      <c r="V5" s="803" t="s">
        <v>376</v>
      </c>
      <c r="W5" s="804"/>
      <c r="X5" s="804"/>
      <c r="Y5" s="804"/>
      <c r="Z5" s="805"/>
      <c r="AA5" s="803" t="s">
        <v>377</v>
      </c>
      <c r="AB5" s="804"/>
      <c r="AC5" s="804"/>
      <c r="AD5" s="804"/>
      <c r="AE5" s="804"/>
      <c r="AF5" s="836" t="s">
        <v>378</v>
      </c>
      <c r="AG5" s="804"/>
      <c r="AH5" s="804"/>
      <c r="AI5" s="804"/>
      <c r="AJ5" s="815"/>
      <c r="AK5" s="804" t="s">
        <v>379</v>
      </c>
      <c r="AL5" s="804"/>
      <c r="AM5" s="804"/>
      <c r="AN5" s="804"/>
      <c r="AO5" s="805"/>
      <c r="AP5" s="803" t="s">
        <v>380</v>
      </c>
      <c r="AQ5" s="804"/>
      <c r="AR5" s="804"/>
      <c r="AS5" s="804"/>
      <c r="AT5" s="805"/>
      <c r="AU5" s="803" t="s">
        <v>381</v>
      </c>
      <c r="AV5" s="804"/>
      <c r="AW5" s="804"/>
      <c r="AX5" s="804"/>
      <c r="AY5" s="815"/>
      <c r="AZ5" s="258"/>
      <c r="BA5" s="258"/>
      <c r="BB5" s="258"/>
      <c r="BC5" s="258"/>
      <c r="BD5" s="258"/>
      <c r="BE5" s="259"/>
      <c r="BF5" s="259"/>
      <c r="BG5" s="259"/>
      <c r="BH5" s="259"/>
      <c r="BI5" s="259"/>
      <c r="BJ5" s="259"/>
      <c r="BK5" s="259"/>
      <c r="BL5" s="259"/>
      <c r="BM5" s="259"/>
      <c r="BN5" s="259"/>
      <c r="BO5" s="259"/>
      <c r="BP5" s="259"/>
      <c r="BQ5" s="826" t="s">
        <v>382</v>
      </c>
      <c r="BR5" s="827"/>
      <c r="BS5" s="827"/>
      <c r="BT5" s="827"/>
      <c r="BU5" s="827"/>
      <c r="BV5" s="827"/>
      <c r="BW5" s="827"/>
      <c r="BX5" s="827"/>
      <c r="BY5" s="827"/>
      <c r="BZ5" s="827"/>
      <c r="CA5" s="827"/>
      <c r="CB5" s="827"/>
      <c r="CC5" s="827"/>
      <c r="CD5" s="827"/>
      <c r="CE5" s="827"/>
      <c r="CF5" s="827"/>
      <c r="CG5" s="828"/>
      <c r="CH5" s="803" t="s">
        <v>383</v>
      </c>
      <c r="CI5" s="804"/>
      <c r="CJ5" s="804"/>
      <c r="CK5" s="804"/>
      <c r="CL5" s="805"/>
      <c r="CM5" s="803" t="s">
        <v>384</v>
      </c>
      <c r="CN5" s="804"/>
      <c r="CO5" s="804"/>
      <c r="CP5" s="804"/>
      <c r="CQ5" s="805"/>
      <c r="CR5" s="803" t="s">
        <v>385</v>
      </c>
      <c r="CS5" s="804"/>
      <c r="CT5" s="804"/>
      <c r="CU5" s="804"/>
      <c r="CV5" s="805"/>
      <c r="CW5" s="803" t="s">
        <v>386</v>
      </c>
      <c r="CX5" s="804"/>
      <c r="CY5" s="804"/>
      <c r="CZ5" s="804"/>
      <c r="DA5" s="805"/>
      <c r="DB5" s="803" t="s">
        <v>387</v>
      </c>
      <c r="DC5" s="804"/>
      <c r="DD5" s="804"/>
      <c r="DE5" s="804"/>
      <c r="DF5" s="805"/>
      <c r="DG5" s="809" t="s">
        <v>388</v>
      </c>
      <c r="DH5" s="810"/>
      <c r="DI5" s="810"/>
      <c r="DJ5" s="810"/>
      <c r="DK5" s="811"/>
      <c r="DL5" s="809" t="s">
        <v>389</v>
      </c>
      <c r="DM5" s="810"/>
      <c r="DN5" s="810"/>
      <c r="DO5" s="810"/>
      <c r="DP5" s="811"/>
      <c r="DQ5" s="803" t="s">
        <v>390</v>
      </c>
      <c r="DR5" s="804"/>
      <c r="DS5" s="804"/>
      <c r="DT5" s="804"/>
      <c r="DU5" s="805"/>
      <c r="DV5" s="803" t="s">
        <v>381</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391</v>
      </c>
      <c r="C7" s="818"/>
      <c r="D7" s="818"/>
      <c r="E7" s="818"/>
      <c r="F7" s="818"/>
      <c r="G7" s="818"/>
      <c r="H7" s="818"/>
      <c r="I7" s="818"/>
      <c r="J7" s="818"/>
      <c r="K7" s="818"/>
      <c r="L7" s="818"/>
      <c r="M7" s="818"/>
      <c r="N7" s="818"/>
      <c r="O7" s="818"/>
      <c r="P7" s="819"/>
      <c r="Q7" s="820">
        <v>21828</v>
      </c>
      <c r="R7" s="821"/>
      <c r="S7" s="821"/>
      <c r="T7" s="821"/>
      <c r="U7" s="821"/>
      <c r="V7" s="821">
        <v>20490</v>
      </c>
      <c r="W7" s="821"/>
      <c r="X7" s="821"/>
      <c r="Y7" s="821"/>
      <c r="Z7" s="821"/>
      <c r="AA7" s="821">
        <v>1337</v>
      </c>
      <c r="AB7" s="821"/>
      <c r="AC7" s="821"/>
      <c r="AD7" s="821"/>
      <c r="AE7" s="822"/>
      <c r="AF7" s="823">
        <v>1094</v>
      </c>
      <c r="AG7" s="824"/>
      <c r="AH7" s="824"/>
      <c r="AI7" s="824"/>
      <c r="AJ7" s="825"/>
      <c r="AK7" s="860">
        <v>137</v>
      </c>
      <c r="AL7" s="861"/>
      <c r="AM7" s="861"/>
      <c r="AN7" s="861"/>
      <c r="AO7" s="861"/>
      <c r="AP7" s="861">
        <v>22163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585</v>
      </c>
      <c r="BT7" s="865"/>
      <c r="BU7" s="865"/>
      <c r="BV7" s="865"/>
      <c r="BW7" s="865"/>
      <c r="BX7" s="865"/>
      <c r="BY7" s="865"/>
      <c r="BZ7" s="865"/>
      <c r="CA7" s="865"/>
      <c r="CB7" s="865"/>
      <c r="CC7" s="865"/>
      <c r="CD7" s="865"/>
      <c r="CE7" s="865"/>
      <c r="CF7" s="865"/>
      <c r="CG7" s="866"/>
      <c r="CH7" s="857">
        <v>-4</v>
      </c>
      <c r="CI7" s="858"/>
      <c r="CJ7" s="858"/>
      <c r="CK7" s="858"/>
      <c r="CL7" s="859"/>
      <c r="CM7" s="857">
        <v>-133</v>
      </c>
      <c r="CN7" s="858"/>
      <c r="CO7" s="858"/>
      <c r="CP7" s="858"/>
      <c r="CQ7" s="859"/>
      <c r="CR7" s="857">
        <v>50</v>
      </c>
      <c r="CS7" s="858"/>
      <c r="CT7" s="858"/>
      <c r="CU7" s="858"/>
      <c r="CV7" s="859"/>
      <c r="CW7" s="857" t="s">
        <v>590</v>
      </c>
      <c r="CX7" s="858"/>
      <c r="CY7" s="858"/>
      <c r="CZ7" s="858"/>
      <c r="DA7" s="859"/>
      <c r="DB7" s="857" t="s">
        <v>590</v>
      </c>
      <c r="DC7" s="858"/>
      <c r="DD7" s="858"/>
      <c r="DE7" s="858"/>
      <c r="DF7" s="859"/>
      <c r="DG7" s="857" t="s">
        <v>590</v>
      </c>
      <c r="DH7" s="858"/>
      <c r="DI7" s="858"/>
      <c r="DJ7" s="858"/>
      <c r="DK7" s="859"/>
      <c r="DL7" s="857">
        <v>105</v>
      </c>
      <c r="DM7" s="858"/>
      <c r="DN7" s="858"/>
      <c r="DO7" s="858"/>
      <c r="DP7" s="859"/>
      <c r="DQ7" s="857">
        <v>105</v>
      </c>
      <c r="DR7" s="858"/>
      <c r="DS7" s="858"/>
      <c r="DT7" s="858"/>
      <c r="DU7" s="859"/>
      <c r="DV7" s="838"/>
      <c r="DW7" s="839"/>
      <c r="DX7" s="839"/>
      <c r="DY7" s="839"/>
      <c r="DZ7" s="840"/>
      <c r="EA7" s="256"/>
    </row>
    <row r="8" spans="1:131" s="257" customFormat="1" ht="26.25" customHeight="1" x14ac:dyDescent="0.15">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586</v>
      </c>
      <c r="BT8" s="855"/>
      <c r="BU8" s="855"/>
      <c r="BV8" s="855"/>
      <c r="BW8" s="855"/>
      <c r="BX8" s="855"/>
      <c r="BY8" s="855"/>
      <c r="BZ8" s="855"/>
      <c r="CA8" s="855"/>
      <c r="CB8" s="855"/>
      <c r="CC8" s="855"/>
      <c r="CD8" s="855"/>
      <c r="CE8" s="855"/>
      <c r="CF8" s="855"/>
      <c r="CG8" s="856"/>
      <c r="CH8" s="867">
        <v>52</v>
      </c>
      <c r="CI8" s="868"/>
      <c r="CJ8" s="868"/>
      <c r="CK8" s="868"/>
      <c r="CL8" s="869"/>
      <c r="CM8" s="867">
        <v>299</v>
      </c>
      <c r="CN8" s="868"/>
      <c r="CO8" s="868"/>
      <c r="CP8" s="868"/>
      <c r="CQ8" s="869"/>
      <c r="CR8" s="867">
        <v>30</v>
      </c>
      <c r="CS8" s="868"/>
      <c r="CT8" s="868"/>
      <c r="CU8" s="868"/>
      <c r="CV8" s="869"/>
      <c r="CW8" s="867" t="s">
        <v>590</v>
      </c>
      <c r="CX8" s="868"/>
      <c r="CY8" s="868"/>
      <c r="CZ8" s="868"/>
      <c r="DA8" s="869"/>
      <c r="DB8" s="867" t="s">
        <v>590</v>
      </c>
      <c r="DC8" s="868"/>
      <c r="DD8" s="868"/>
      <c r="DE8" s="868"/>
      <c r="DF8" s="869"/>
      <c r="DG8" s="867" t="s">
        <v>590</v>
      </c>
      <c r="DH8" s="868"/>
      <c r="DI8" s="868"/>
      <c r="DJ8" s="868"/>
      <c r="DK8" s="869"/>
      <c r="DL8" s="867" t="s">
        <v>590</v>
      </c>
      <c r="DM8" s="868"/>
      <c r="DN8" s="868"/>
      <c r="DO8" s="868"/>
      <c r="DP8" s="869"/>
      <c r="DQ8" s="867" t="s">
        <v>590</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587</v>
      </c>
      <c r="BT9" s="855"/>
      <c r="BU9" s="855"/>
      <c r="BV9" s="855"/>
      <c r="BW9" s="855"/>
      <c r="BX9" s="855"/>
      <c r="BY9" s="855"/>
      <c r="BZ9" s="855"/>
      <c r="CA9" s="855"/>
      <c r="CB9" s="855"/>
      <c r="CC9" s="855"/>
      <c r="CD9" s="855"/>
      <c r="CE9" s="855"/>
      <c r="CF9" s="855"/>
      <c r="CG9" s="856"/>
      <c r="CH9" s="867">
        <v>11</v>
      </c>
      <c r="CI9" s="868"/>
      <c r="CJ9" s="868"/>
      <c r="CK9" s="868"/>
      <c r="CL9" s="869"/>
      <c r="CM9" s="867">
        <v>156</v>
      </c>
      <c r="CN9" s="868"/>
      <c r="CO9" s="868"/>
      <c r="CP9" s="868"/>
      <c r="CQ9" s="869"/>
      <c r="CR9" s="867">
        <v>50</v>
      </c>
      <c r="CS9" s="868"/>
      <c r="CT9" s="868"/>
      <c r="CU9" s="868"/>
      <c r="CV9" s="869"/>
      <c r="CW9" s="867" t="s">
        <v>590</v>
      </c>
      <c r="CX9" s="868"/>
      <c r="CY9" s="868"/>
      <c r="CZ9" s="868"/>
      <c r="DA9" s="869"/>
      <c r="DB9" s="867" t="s">
        <v>590</v>
      </c>
      <c r="DC9" s="868"/>
      <c r="DD9" s="868"/>
      <c r="DE9" s="868"/>
      <c r="DF9" s="869"/>
      <c r="DG9" s="867" t="s">
        <v>590</v>
      </c>
      <c r="DH9" s="868"/>
      <c r="DI9" s="868"/>
      <c r="DJ9" s="868"/>
      <c r="DK9" s="869"/>
      <c r="DL9" s="867" t="s">
        <v>590</v>
      </c>
      <c r="DM9" s="868"/>
      <c r="DN9" s="868"/>
      <c r="DO9" s="868"/>
      <c r="DP9" s="869"/>
      <c r="DQ9" s="867" t="s">
        <v>590</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588</v>
      </c>
      <c r="BT10" s="855"/>
      <c r="BU10" s="855"/>
      <c r="BV10" s="855"/>
      <c r="BW10" s="855"/>
      <c r="BX10" s="855"/>
      <c r="BY10" s="855"/>
      <c r="BZ10" s="855"/>
      <c r="CA10" s="855"/>
      <c r="CB10" s="855"/>
      <c r="CC10" s="855"/>
      <c r="CD10" s="855"/>
      <c r="CE10" s="855"/>
      <c r="CF10" s="855"/>
      <c r="CG10" s="856"/>
      <c r="CH10" s="867">
        <v>5</v>
      </c>
      <c r="CI10" s="868"/>
      <c r="CJ10" s="868"/>
      <c r="CK10" s="868"/>
      <c r="CL10" s="869"/>
      <c r="CM10" s="867">
        <v>5</v>
      </c>
      <c r="CN10" s="868"/>
      <c r="CO10" s="868"/>
      <c r="CP10" s="868"/>
      <c r="CQ10" s="869"/>
      <c r="CR10" s="867">
        <v>3</v>
      </c>
      <c r="CS10" s="868"/>
      <c r="CT10" s="868"/>
      <c r="CU10" s="868"/>
      <c r="CV10" s="869"/>
      <c r="CW10" s="867">
        <v>3</v>
      </c>
      <c r="CX10" s="868"/>
      <c r="CY10" s="868"/>
      <c r="CZ10" s="868"/>
      <c r="DA10" s="869"/>
      <c r="DB10" s="867" t="s">
        <v>590</v>
      </c>
      <c r="DC10" s="868"/>
      <c r="DD10" s="868"/>
      <c r="DE10" s="868"/>
      <c r="DF10" s="869"/>
      <c r="DG10" s="867" t="s">
        <v>590</v>
      </c>
      <c r="DH10" s="868"/>
      <c r="DI10" s="868"/>
      <c r="DJ10" s="868"/>
      <c r="DK10" s="869"/>
      <c r="DL10" s="867" t="s">
        <v>590</v>
      </c>
      <c r="DM10" s="868"/>
      <c r="DN10" s="868"/>
      <c r="DO10" s="868"/>
      <c r="DP10" s="869"/>
      <c r="DQ10" s="867" t="s">
        <v>590</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589</v>
      </c>
      <c r="BT11" s="855"/>
      <c r="BU11" s="855"/>
      <c r="BV11" s="855"/>
      <c r="BW11" s="855"/>
      <c r="BX11" s="855"/>
      <c r="BY11" s="855"/>
      <c r="BZ11" s="855"/>
      <c r="CA11" s="855"/>
      <c r="CB11" s="855"/>
      <c r="CC11" s="855"/>
      <c r="CD11" s="855"/>
      <c r="CE11" s="855"/>
      <c r="CF11" s="855"/>
      <c r="CG11" s="856"/>
      <c r="CH11" s="867">
        <v>1</v>
      </c>
      <c r="CI11" s="868"/>
      <c r="CJ11" s="868"/>
      <c r="CK11" s="868"/>
      <c r="CL11" s="869"/>
      <c r="CM11" s="867">
        <v>16</v>
      </c>
      <c r="CN11" s="868"/>
      <c r="CO11" s="868"/>
      <c r="CP11" s="868"/>
      <c r="CQ11" s="869"/>
      <c r="CR11" s="867">
        <v>10</v>
      </c>
      <c r="CS11" s="868"/>
      <c r="CT11" s="868"/>
      <c r="CU11" s="868"/>
      <c r="CV11" s="869"/>
      <c r="CW11" s="867" t="s">
        <v>590</v>
      </c>
      <c r="CX11" s="868"/>
      <c r="CY11" s="868"/>
      <c r="CZ11" s="868"/>
      <c r="DA11" s="869"/>
      <c r="DB11" s="867" t="s">
        <v>590</v>
      </c>
      <c r="DC11" s="868"/>
      <c r="DD11" s="868"/>
      <c r="DE11" s="868"/>
      <c r="DF11" s="869"/>
      <c r="DG11" s="867" t="s">
        <v>590</v>
      </c>
      <c r="DH11" s="868"/>
      <c r="DI11" s="868"/>
      <c r="DJ11" s="868"/>
      <c r="DK11" s="869"/>
      <c r="DL11" s="867" t="s">
        <v>590</v>
      </c>
      <c r="DM11" s="868"/>
      <c r="DN11" s="868"/>
      <c r="DO11" s="868"/>
      <c r="DP11" s="869"/>
      <c r="DQ11" s="867" t="s">
        <v>590</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v>21828</v>
      </c>
      <c r="R23" s="880"/>
      <c r="S23" s="880"/>
      <c r="T23" s="880"/>
      <c r="U23" s="880"/>
      <c r="V23" s="880">
        <v>20490</v>
      </c>
      <c r="W23" s="880"/>
      <c r="X23" s="880"/>
      <c r="Y23" s="880"/>
      <c r="Z23" s="880"/>
      <c r="AA23" s="880">
        <v>1337</v>
      </c>
      <c r="AB23" s="880"/>
      <c r="AC23" s="880"/>
      <c r="AD23" s="880"/>
      <c r="AE23" s="881"/>
      <c r="AF23" s="882">
        <v>1094</v>
      </c>
      <c r="AG23" s="880"/>
      <c r="AH23" s="880"/>
      <c r="AI23" s="880"/>
      <c r="AJ23" s="883"/>
      <c r="AK23" s="884"/>
      <c r="AL23" s="885"/>
      <c r="AM23" s="885"/>
      <c r="AN23" s="885"/>
      <c r="AO23" s="885"/>
      <c r="AP23" s="880">
        <v>22163</v>
      </c>
      <c r="AQ23" s="880"/>
      <c r="AR23" s="880"/>
      <c r="AS23" s="880"/>
      <c r="AT23" s="880"/>
      <c r="AU23" s="886"/>
      <c r="AV23" s="886"/>
      <c r="AW23" s="886"/>
      <c r="AX23" s="886"/>
      <c r="AY23" s="887"/>
      <c r="AZ23" s="895" t="s">
        <v>395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396</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397</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374</v>
      </c>
      <c r="B26" s="827"/>
      <c r="C26" s="827"/>
      <c r="D26" s="827"/>
      <c r="E26" s="827"/>
      <c r="F26" s="827"/>
      <c r="G26" s="827"/>
      <c r="H26" s="827"/>
      <c r="I26" s="827"/>
      <c r="J26" s="827"/>
      <c r="K26" s="827"/>
      <c r="L26" s="827"/>
      <c r="M26" s="827"/>
      <c r="N26" s="827"/>
      <c r="O26" s="827"/>
      <c r="P26" s="828"/>
      <c r="Q26" s="803" t="s">
        <v>398</v>
      </c>
      <c r="R26" s="804"/>
      <c r="S26" s="804"/>
      <c r="T26" s="804"/>
      <c r="U26" s="805"/>
      <c r="V26" s="803" t="s">
        <v>399</v>
      </c>
      <c r="W26" s="804"/>
      <c r="X26" s="804"/>
      <c r="Y26" s="804"/>
      <c r="Z26" s="805"/>
      <c r="AA26" s="803" t="s">
        <v>400</v>
      </c>
      <c r="AB26" s="804"/>
      <c r="AC26" s="804"/>
      <c r="AD26" s="804"/>
      <c r="AE26" s="804"/>
      <c r="AF26" s="898" t="s">
        <v>401</v>
      </c>
      <c r="AG26" s="899"/>
      <c r="AH26" s="899"/>
      <c r="AI26" s="899"/>
      <c r="AJ26" s="900"/>
      <c r="AK26" s="804" t="s">
        <v>402</v>
      </c>
      <c r="AL26" s="804"/>
      <c r="AM26" s="804"/>
      <c r="AN26" s="804"/>
      <c r="AO26" s="805"/>
      <c r="AP26" s="803" t="s">
        <v>403</v>
      </c>
      <c r="AQ26" s="804"/>
      <c r="AR26" s="804"/>
      <c r="AS26" s="804"/>
      <c r="AT26" s="805"/>
      <c r="AU26" s="803" t="s">
        <v>404</v>
      </c>
      <c r="AV26" s="804"/>
      <c r="AW26" s="804"/>
      <c r="AX26" s="804"/>
      <c r="AY26" s="805"/>
      <c r="AZ26" s="803" t="s">
        <v>405</v>
      </c>
      <c r="BA26" s="804"/>
      <c r="BB26" s="804"/>
      <c r="BC26" s="804"/>
      <c r="BD26" s="805"/>
      <c r="BE26" s="803" t="s">
        <v>381</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406</v>
      </c>
      <c r="C28" s="818"/>
      <c r="D28" s="818"/>
      <c r="E28" s="818"/>
      <c r="F28" s="818"/>
      <c r="G28" s="818"/>
      <c r="H28" s="818"/>
      <c r="I28" s="818"/>
      <c r="J28" s="818"/>
      <c r="K28" s="818"/>
      <c r="L28" s="818"/>
      <c r="M28" s="818"/>
      <c r="N28" s="818"/>
      <c r="O28" s="818"/>
      <c r="P28" s="819"/>
      <c r="Q28" s="908">
        <v>3682</v>
      </c>
      <c r="R28" s="909"/>
      <c r="S28" s="909"/>
      <c r="T28" s="909"/>
      <c r="U28" s="909"/>
      <c r="V28" s="909">
        <v>3598</v>
      </c>
      <c r="W28" s="909"/>
      <c r="X28" s="909"/>
      <c r="Y28" s="909"/>
      <c r="Z28" s="909"/>
      <c r="AA28" s="909">
        <v>83</v>
      </c>
      <c r="AB28" s="909"/>
      <c r="AC28" s="909"/>
      <c r="AD28" s="909"/>
      <c r="AE28" s="910"/>
      <c r="AF28" s="911">
        <v>83</v>
      </c>
      <c r="AG28" s="909"/>
      <c r="AH28" s="909"/>
      <c r="AI28" s="909"/>
      <c r="AJ28" s="912"/>
      <c r="AK28" s="913">
        <v>303</v>
      </c>
      <c r="AL28" s="904"/>
      <c r="AM28" s="904"/>
      <c r="AN28" s="904"/>
      <c r="AO28" s="904"/>
      <c r="AP28" s="904" t="s">
        <v>578</v>
      </c>
      <c r="AQ28" s="904"/>
      <c r="AR28" s="904"/>
      <c r="AS28" s="904"/>
      <c r="AT28" s="904"/>
      <c r="AU28" s="904" t="s">
        <v>578</v>
      </c>
      <c r="AV28" s="904"/>
      <c r="AW28" s="904"/>
      <c r="AX28" s="904"/>
      <c r="AY28" s="904"/>
      <c r="AZ28" s="905" t="s">
        <v>578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407</v>
      </c>
      <c r="C29" s="842"/>
      <c r="D29" s="842"/>
      <c r="E29" s="842"/>
      <c r="F29" s="842"/>
      <c r="G29" s="842"/>
      <c r="H29" s="842"/>
      <c r="I29" s="842"/>
      <c r="J29" s="842"/>
      <c r="K29" s="842"/>
      <c r="L29" s="842"/>
      <c r="M29" s="842"/>
      <c r="N29" s="842"/>
      <c r="O29" s="842"/>
      <c r="P29" s="843"/>
      <c r="Q29" s="844">
        <v>3611</v>
      </c>
      <c r="R29" s="845"/>
      <c r="S29" s="845"/>
      <c r="T29" s="845"/>
      <c r="U29" s="845"/>
      <c r="V29" s="845">
        <v>3363</v>
      </c>
      <c r="W29" s="845"/>
      <c r="X29" s="845"/>
      <c r="Y29" s="845"/>
      <c r="Z29" s="845"/>
      <c r="AA29" s="845">
        <v>248</v>
      </c>
      <c r="AB29" s="845"/>
      <c r="AC29" s="845"/>
      <c r="AD29" s="845"/>
      <c r="AE29" s="846"/>
      <c r="AF29" s="847">
        <v>248</v>
      </c>
      <c r="AG29" s="848"/>
      <c r="AH29" s="848"/>
      <c r="AI29" s="848"/>
      <c r="AJ29" s="849"/>
      <c r="AK29" s="916">
        <v>572</v>
      </c>
      <c r="AL29" s="917"/>
      <c r="AM29" s="917"/>
      <c r="AN29" s="917"/>
      <c r="AO29" s="917"/>
      <c r="AP29" s="917" t="s">
        <v>578</v>
      </c>
      <c r="AQ29" s="917"/>
      <c r="AR29" s="917"/>
      <c r="AS29" s="917"/>
      <c r="AT29" s="917"/>
      <c r="AU29" s="917" t="s">
        <v>578</v>
      </c>
      <c r="AV29" s="917"/>
      <c r="AW29" s="917"/>
      <c r="AX29" s="917"/>
      <c r="AY29" s="917"/>
      <c r="AZ29" s="918" t="s">
        <v>578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408</v>
      </c>
      <c r="C30" s="842"/>
      <c r="D30" s="842"/>
      <c r="E30" s="842"/>
      <c r="F30" s="842"/>
      <c r="G30" s="842"/>
      <c r="H30" s="842"/>
      <c r="I30" s="842"/>
      <c r="J30" s="842"/>
      <c r="K30" s="842"/>
      <c r="L30" s="842"/>
      <c r="M30" s="842"/>
      <c r="N30" s="842"/>
      <c r="O30" s="842"/>
      <c r="P30" s="843"/>
      <c r="Q30" s="844">
        <v>467</v>
      </c>
      <c r="R30" s="845"/>
      <c r="S30" s="845"/>
      <c r="T30" s="845"/>
      <c r="U30" s="845"/>
      <c r="V30" s="845">
        <v>457</v>
      </c>
      <c r="W30" s="845"/>
      <c r="X30" s="845"/>
      <c r="Y30" s="845"/>
      <c r="Z30" s="845"/>
      <c r="AA30" s="845">
        <v>10</v>
      </c>
      <c r="AB30" s="845"/>
      <c r="AC30" s="845"/>
      <c r="AD30" s="845"/>
      <c r="AE30" s="846"/>
      <c r="AF30" s="847">
        <v>10</v>
      </c>
      <c r="AG30" s="848"/>
      <c r="AH30" s="848"/>
      <c r="AI30" s="848"/>
      <c r="AJ30" s="849"/>
      <c r="AK30" s="916">
        <v>151</v>
      </c>
      <c r="AL30" s="917"/>
      <c r="AM30" s="917"/>
      <c r="AN30" s="917"/>
      <c r="AO30" s="917"/>
      <c r="AP30" s="917" t="s">
        <v>578</v>
      </c>
      <c r="AQ30" s="917"/>
      <c r="AR30" s="917"/>
      <c r="AS30" s="917"/>
      <c r="AT30" s="917"/>
      <c r="AU30" s="917" t="s">
        <v>578</v>
      </c>
      <c r="AV30" s="917"/>
      <c r="AW30" s="917"/>
      <c r="AX30" s="917"/>
      <c r="AY30" s="917"/>
      <c r="AZ30" s="918" t="s">
        <v>578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409</v>
      </c>
      <c r="C31" s="842"/>
      <c r="D31" s="842"/>
      <c r="E31" s="842"/>
      <c r="F31" s="842"/>
      <c r="G31" s="842"/>
      <c r="H31" s="842"/>
      <c r="I31" s="842"/>
      <c r="J31" s="842"/>
      <c r="K31" s="842"/>
      <c r="L31" s="842"/>
      <c r="M31" s="842"/>
      <c r="N31" s="842"/>
      <c r="O31" s="842"/>
      <c r="P31" s="843"/>
      <c r="Q31" s="844">
        <v>68</v>
      </c>
      <c r="R31" s="845"/>
      <c r="S31" s="845"/>
      <c r="T31" s="845"/>
      <c r="U31" s="845"/>
      <c r="V31" s="845">
        <v>68</v>
      </c>
      <c r="W31" s="845"/>
      <c r="X31" s="845"/>
      <c r="Y31" s="845"/>
      <c r="Z31" s="845"/>
      <c r="AA31" s="845" t="s">
        <v>578</v>
      </c>
      <c r="AB31" s="845"/>
      <c r="AC31" s="845"/>
      <c r="AD31" s="845"/>
      <c r="AE31" s="846"/>
      <c r="AF31" s="847" t="s">
        <v>130</v>
      </c>
      <c r="AG31" s="848"/>
      <c r="AH31" s="848"/>
      <c r="AI31" s="848"/>
      <c r="AJ31" s="849"/>
      <c r="AK31" s="916">
        <v>31</v>
      </c>
      <c r="AL31" s="917"/>
      <c r="AM31" s="917"/>
      <c r="AN31" s="917"/>
      <c r="AO31" s="917"/>
      <c r="AP31" s="917" t="s">
        <v>578</v>
      </c>
      <c r="AQ31" s="917"/>
      <c r="AR31" s="917"/>
      <c r="AS31" s="917"/>
      <c r="AT31" s="917"/>
      <c r="AU31" s="917" t="s">
        <v>578</v>
      </c>
      <c r="AV31" s="917"/>
      <c r="AW31" s="917"/>
      <c r="AX31" s="917"/>
      <c r="AY31" s="917"/>
      <c r="AZ31" s="918" t="s">
        <v>578</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462</v>
      </c>
      <c r="R32" s="845"/>
      <c r="S32" s="845"/>
      <c r="T32" s="845"/>
      <c r="U32" s="845"/>
      <c r="V32" s="845">
        <v>423</v>
      </c>
      <c r="W32" s="845"/>
      <c r="X32" s="845"/>
      <c r="Y32" s="845"/>
      <c r="Z32" s="845"/>
      <c r="AA32" s="845">
        <v>39</v>
      </c>
      <c r="AB32" s="845"/>
      <c r="AC32" s="845"/>
      <c r="AD32" s="845"/>
      <c r="AE32" s="846"/>
      <c r="AF32" s="847">
        <v>791</v>
      </c>
      <c r="AG32" s="848"/>
      <c r="AH32" s="848"/>
      <c r="AI32" s="848"/>
      <c r="AJ32" s="849"/>
      <c r="AK32" s="916">
        <v>28</v>
      </c>
      <c r="AL32" s="917"/>
      <c r="AM32" s="917"/>
      <c r="AN32" s="917"/>
      <c r="AO32" s="917"/>
      <c r="AP32" s="917">
        <v>2031</v>
      </c>
      <c r="AQ32" s="917"/>
      <c r="AR32" s="917"/>
      <c r="AS32" s="917"/>
      <c r="AT32" s="917"/>
      <c r="AU32" s="917">
        <v>418</v>
      </c>
      <c r="AV32" s="917"/>
      <c r="AW32" s="917"/>
      <c r="AX32" s="917"/>
      <c r="AY32" s="917"/>
      <c r="AZ32" s="918" t="s">
        <v>578</v>
      </c>
      <c r="BA32" s="918"/>
      <c r="BB32" s="918"/>
      <c r="BC32" s="918"/>
      <c r="BD32" s="918"/>
      <c r="BE32" s="914" t="s">
        <v>411</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412</v>
      </c>
      <c r="C33" s="842"/>
      <c r="D33" s="842"/>
      <c r="E33" s="842"/>
      <c r="F33" s="842"/>
      <c r="G33" s="842"/>
      <c r="H33" s="842"/>
      <c r="I33" s="842"/>
      <c r="J33" s="842"/>
      <c r="K33" s="842"/>
      <c r="L33" s="842"/>
      <c r="M33" s="842"/>
      <c r="N33" s="842"/>
      <c r="O33" s="842"/>
      <c r="P33" s="843"/>
      <c r="Q33" s="844">
        <v>2945</v>
      </c>
      <c r="R33" s="845"/>
      <c r="S33" s="845"/>
      <c r="T33" s="845"/>
      <c r="U33" s="845"/>
      <c r="V33" s="845">
        <v>2486</v>
      </c>
      <c r="W33" s="845"/>
      <c r="X33" s="845"/>
      <c r="Y33" s="845"/>
      <c r="Z33" s="845"/>
      <c r="AA33" s="845">
        <v>459</v>
      </c>
      <c r="AB33" s="845"/>
      <c r="AC33" s="845"/>
      <c r="AD33" s="845"/>
      <c r="AE33" s="846"/>
      <c r="AF33" s="847">
        <v>515</v>
      </c>
      <c r="AG33" s="848"/>
      <c r="AH33" s="848"/>
      <c r="AI33" s="848"/>
      <c r="AJ33" s="849"/>
      <c r="AK33" s="916">
        <v>324</v>
      </c>
      <c r="AL33" s="917"/>
      <c r="AM33" s="917"/>
      <c r="AN33" s="917"/>
      <c r="AO33" s="917"/>
      <c r="AP33" s="917">
        <v>3219</v>
      </c>
      <c r="AQ33" s="917"/>
      <c r="AR33" s="917"/>
      <c r="AS33" s="917"/>
      <c r="AT33" s="917"/>
      <c r="AU33" s="917">
        <v>1780</v>
      </c>
      <c r="AV33" s="917"/>
      <c r="AW33" s="917"/>
      <c r="AX33" s="917"/>
      <c r="AY33" s="917"/>
      <c r="AZ33" s="918" t="s">
        <v>578</v>
      </c>
      <c r="BA33" s="918"/>
      <c r="BB33" s="918"/>
      <c r="BC33" s="918"/>
      <c r="BD33" s="918"/>
      <c r="BE33" s="914" t="s">
        <v>411</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t="s">
        <v>413</v>
      </c>
      <c r="C34" s="842"/>
      <c r="D34" s="842"/>
      <c r="E34" s="842"/>
      <c r="F34" s="842"/>
      <c r="G34" s="842"/>
      <c r="H34" s="842"/>
      <c r="I34" s="842"/>
      <c r="J34" s="842"/>
      <c r="K34" s="842"/>
      <c r="L34" s="842"/>
      <c r="M34" s="842"/>
      <c r="N34" s="842"/>
      <c r="O34" s="842"/>
      <c r="P34" s="843"/>
      <c r="Q34" s="844">
        <v>803</v>
      </c>
      <c r="R34" s="845"/>
      <c r="S34" s="845"/>
      <c r="T34" s="845"/>
      <c r="U34" s="845"/>
      <c r="V34" s="845">
        <v>755</v>
      </c>
      <c r="W34" s="845"/>
      <c r="X34" s="845"/>
      <c r="Y34" s="845"/>
      <c r="Z34" s="845"/>
      <c r="AA34" s="845">
        <v>48</v>
      </c>
      <c r="AB34" s="845"/>
      <c r="AC34" s="845"/>
      <c r="AD34" s="845"/>
      <c r="AE34" s="846"/>
      <c r="AF34" s="847">
        <v>41</v>
      </c>
      <c r="AG34" s="848"/>
      <c r="AH34" s="848"/>
      <c r="AI34" s="848"/>
      <c r="AJ34" s="849"/>
      <c r="AK34" s="916">
        <v>288</v>
      </c>
      <c r="AL34" s="917"/>
      <c r="AM34" s="917"/>
      <c r="AN34" s="917"/>
      <c r="AO34" s="917"/>
      <c r="AP34" s="917">
        <v>2453</v>
      </c>
      <c r="AQ34" s="917"/>
      <c r="AR34" s="917"/>
      <c r="AS34" s="917"/>
      <c r="AT34" s="917"/>
      <c r="AU34" s="917">
        <v>2339</v>
      </c>
      <c r="AV34" s="917"/>
      <c r="AW34" s="917"/>
      <c r="AX34" s="917"/>
      <c r="AY34" s="917"/>
      <c r="AZ34" s="918" t="s">
        <v>578</v>
      </c>
      <c r="BA34" s="918"/>
      <c r="BB34" s="918"/>
      <c r="BC34" s="918"/>
      <c r="BD34" s="918"/>
      <c r="BE34" s="914" t="s">
        <v>414</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415</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416</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1688</v>
      </c>
      <c r="AG63" s="928"/>
      <c r="AH63" s="928"/>
      <c r="AI63" s="928"/>
      <c r="AJ63" s="929"/>
      <c r="AK63" s="930"/>
      <c r="AL63" s="925"/>
      <c r="AM63" s="925"/>
      <c r="AN63" s="925"/>
      <c r="AO63" s="925"/>
      <c r="AP63" s="928">
        <v>7703</v>
      </c>
      <c r="AQ63" s="928"/>
      <c r="AR63" s="928"/>
      <c r="AS63" s="928"/>
      <c r="AT63" s="928"/>
      <c r="AU63" s="928">
        <v>4537</v>
      </c>
      <c r="AV63" s="928"/>
      <c r="AW63" s="928"/>
      <c r="AX63" s="928"/>
      <c r="AY63" s="928"/>
      <c r="AZ63" s="932"/>
      <c r="BA63" s="932"/>
      <c r="BB63" s="932"/>
      <c r="BC63" s="932"/>
      <c r="BD63" s="932"/>
      <c r="BE63" s="933"/>
      <c r="BF63" s="933"/>
      <c r="BG63" s="933"/>
      <c r="BH63" s="933"/>
      <c r="BI63" s="934"/>
      <c r="BJ63" s="935" t="s">
        <v>130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418</v>
      </c>
      <c r="B66" s="827"/>
      <c r="C66" s="827"/>
      <c r="D66" s="827"/>
      <c r="E66" s="827"/>
      <c r="F66" s="827"/>
      <c r="G66" s="827"/>
      <c r="H66" s="827"/>
      <c r="I66" s="827"/>
      <c r="J66" s="827"/>
      <c r="K66" s="827"/>
      <c r="L66" s="827"/>
      <c r="M66" s="827"/>
      <c r="N66" s="827"/>
      <c r="O66" s="827"/>
      <c r="P66" s="828"/>
      <c r="Q66" s="803" t="s">
        <v>419</v>
      </c>
      <c r="R66" s="804"/>
      <c r="S66" s="804"/>
      <c r="T66" s="804"/>
      <c r="U66" s="805"/>
      <c r="V66" s="803" t="s">
        <v>399</v>
      </c>
      <c r="W66" s="804"/>
      <c r="X66" s="804"/>
      <c r="Y66" s="804"/>
      <c r="Z66" s="805"/>
      <c r="AA66" s="803" t="s">
        <v>400</v>
      </c>
      <c r="AB66" s="804"/>
      <c r="AC66" s="804"/>
      <c r="AD66" s="804"/>
      <c r="AE66" s="805"/>
      <c r="AF66" s="938" t="s">
        <v>401</v>
      </c>
      <c r="AG66" s="899"/>
      <c r="AH66" s="899"/>
      <c r="AI66" s="899"/>
      <c r="AJ66" s="939"/>
      <c r="AK66" s="803" t="s">
        <v>420</v>
      </c>
      <c r="AL66" s="827"/>
      <c r="AM66" s="827"/>
      <c r="AN66" s="827"/>
      <c r="AO66" s="828"/>
      <c r="AP66" s="803" t="s">
        <v>421</v>
      </c>
      <c r="AQ66" s="804"/>
      <c r="AR66" s="804"/>
      <c r="AS66" s="804"/>
      <c r="AT66" s="805"/>
      <c r="AU66" s="803" t="s">
        <v>422</v>
      </c>
      <c r="AV66" s="804"/>
      <c r="AW66" s="804"/>
      <c r="AX66" s="804"/>
      <c r="AY66" s="805"/>
      <c r="AZ66" s="803" t="s">
        <v>381</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582</v>
      </c>
      <c r="C68" s="956"/>
      <c r="D68" s="956"/>
      <c r="E68" s="956"/>
      <c r="F68" s="956"/>
      <c r="G68" s="956"/>
      <c r="H68" s="956"/>
      <c r="I68" s="956"/>
      <c r="J68" s="956"/>
      <c r="K68" s="956"/>
      <c r="L68" s="956"/>
      <c r="M68" s="956"/>
      <c r="N68" s="956"/>
      <c r="O68" s="956"/>
      <c r="P68" s="957"/>
      <c r="Q68" s="958">
        <v>8319</v>
      </c>
      <c r="R68" s="952"/>
      <c r="S68" s="952"/>
      <c r="T68" s="952"/>
      <c r="U68" s="952"/>
      <c r="V68" s="952">
        <v>6892</v>
      </c>
      <c r="W68" s="952"/>
      <c r="X68" s="952"/>
      <c r="Y68" s="952"/>
      <c r="Z68" s="952"/>
      <c r="AA68" s="952">
        <v>1427</v>
      </c>
      <c r="AB68" s="952"/>
      <c r="AC68" s="952"/>
      <c r="AD68" s="952"/>
      <c r="AE68" s="952"/>
      <c r="AF68" s="952">
        <v>1427</v>
      </c>
      <c r="AG68" s="952"/>
      <c r="AH68" s="952"/>
      <c r="AI68" s="952"/>
      <c r="AJ68" s="952"/>
      <c r="AK68" s="952">
        <v>26</v>
      </c>
      <c r="AL68" s="952"/>
      <c r="AM68" s="952"/>
      <c r="AN68" s="952"/>
      <c r="AO68" s="952"/>
      <c r="AP68" s="952" t="s">
        <v>578</v>
      </c>
      <c r="AQ68" s="952"/>
      <c r="AR68" s="952"/>
      <c r="AS68" s="952"/>
      <c r="AT68" s="952"/>
      <c r="AU68" s="952" t="s">
        <v>578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581</v>
      </c>
      <c r="C69" s="960"/>
      <c r="D69" s="960"/>
      <c r="E69" s="960"/>
      <c r="F69" s="960"/>
      <c r="G69" s="960"/>
      <c r="H69" s="960"/>
      <c r="I69" s="960"/>
      <c r="J69" s="960"/>
      <c r="K69" s="960"/>
      <c r="L69" s="960"/>
      <c r="M69" s="960"/>
      <c r="N69" s="960"/>
      <c r="O69" s="960"/>
      <c r="P69" s="961"/>
      <c r="Q69" s="962">
        <v>3096</v>
      </c>
      <c r="R69" s="917"/>
      <c r="S69" s="917"/>
      <c r="T69" s="917"/>
      <c r="U69" s="917"/>
      <c r="V69" s="917">
        <v>3050</v>
      </c>
      <c r="W69" s="917"/>
      <c r="X69" s="917"/>
      <c r="Y69" s="917"/>
      <c r="Z69" s="917"/>
      <c r="AA69" s="917">
        <v>46</v>
      </c>
      <c r="AB69" s="917"/>
      <c r="AC69" s="917"/>
      <c r="AD69" s="917"/>
      <c r="AE69" s="917"/>
      <c r="AF69" s="917">
        <v>46</v>
      </c>
      <c r="AG69" s="917"/>
      <c r="AH69" s="917"/>
      <c r="AI69" s="917"/>
      <c r="AJ69" s="917"/>
      <c r="AK69" s="917">
        <v>80</v>
      </c>
      <c r="AL69" s="917"/>
      <c r="AM69" s="917"/>
      <c r="AN69" s="917"/>
      <c r="AO69" s="917"/>
      <c r="AP69" s="917">
        <v>1941</v>
      </c>
      <c r="AQ69" s="917"/>
      <c r="AR69" s="917"/>
      <c r="AS69" s="917"/>
      <c r="AT69" s="917"/>
      <c r="AU69" s="917" t="s">
        <v>578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580</v>
      </c>
      <c r="C70" s="960"/>
      <c r="D70" s="960"/>
      <c r="E70" s="960"/>
      <c r="F70" s="960"/>
      <c r="G70" s="960"/>
      <c r="H70" s="960"/>
      <c r="I70" s="960"/>
      <c r="J70" s="960"/>
      <c r="K70" s="960"/>
      <c r="L70" s="960"/>
      <c r="M70" s="960"/>
      <c r="N70" s="960"/>
      <c r="O70" s="960"/>
      <c r="P70" s="961"/>
      <c r="Q70" s="962">
        <v>290</v>
      </c>
      <c r="R70" s="917"/>
      <c r="S70" s="917"/>
      <c r="T70" s="917"/>
      <c r="U70" s="917"/>
      <c r="V70" s="917">
        <v>279</v>
      </c>
      <c r="W70" s="917"/>
      <c r="X70" s="917"/>
      <c r="Y70" s="917"/>
      <c r="Z70" s="917"/>
      <c r="AA70" s="917">
        <v>11</v>
      </c>
      <c r="AB70" s="917"/>
      <c r="AC70" s="917"/>
      <c r="AD70" s="917"/>
      <c r="AE70" s="917"/>
      <c r="AF70" s="917">
        <v>11</v>
      </c>
      <c r="AG70" s="917"/>
      <c r="AH70" s="917"/>
      <c r="AI70" s="917"/>
      <c r="AJ70" s="917"/>
      <c r="AK70" s="917" t="s">
        <v>578</v>
      </c>
      <c r="AL70" s="917"/>
      <c r="AM70" s="917"/>
      <c r="AN70" s="917"/>
      <c r="AO70" s="917"/>
      <c r="AP70" s="917">
        <v>186</v>
      </c>
      <c r="AQ70" s="917"/>
      <c r="AR70" s="917"/>
      <c r="AS70" s="917"/>
      <c r="AT70" s="917"/>
      <c r="AU70" s="917" t="s">
        <v>578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579</v>
      </c>
      <c r="C71" s="960"/>
      <c r="D71" s="960"/>
      <c r="E71" s="960"/>
      <c r="F71" s="960"/>
      <c r="G71" s="960"/>
      <c r="H71" s="960"/>
      <c r="I71" s="960"/>
      <c r="J71" s="960"/>
      <c r="K71" s="960"/>
      <c r="L71" s="960"/>
      <c r="M71" s="960"/>
      <c r="N71" s="960"/>
      <c r="O71" s="960"/>
      <c r="P71" s="961"/>
      <c r="Q71" s="962">
        <v>315</v>
      </c>
      <c r="R71" s="917"/>
      <c r="S71" s="917"/>
      <c r="T71" s="917"/>
      <c r="U71" s="917"/>
      <c r="V71" s="917">
        <v>309</v>
      </c>
      <c r="W71" s="917"/>
      <c r="X71" s="917"/>
      <c r="Y71" s="917"/>
      <c r="Z71" s="917"/>
      <c r="AA71" s="917">
        <v>6</v>
      </c>
      <c r="AB71" s="917"/>
      <c r="AC71" s="917"/>
      <c r="AD71" s="917"/>
      <c r="AE71" s="917"/>
      <c r="AF71" s="917">
        <v>12</v>
      </c>
      <c r="AG71" s="917"/>
      <c r="AH71" s="917"/>
      <c r="AI71" s="917"/>
      <c r="AJ71" s="917"/>
      <c r="AK71" s="917">
        <v>9</v>
      </c>
      <c r="AL71" s="917"/>
      <c r="AM71" s="917"/>
      <c r="AN71" s="917"/>
      <c r="AO71" s="917"/>
      <c r="AP71" s="917" t="s">
        <v>578</v>
      </c>
      <c r="AQ71" s="917"/>
      <c r="AR71" s="917"/>
      <c r="AS71" s="917"/>
      <c r="AT71" s="917"/>
      <c r="AU71" s="917" t="s">
        <v>578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583</v>
      </c>
      <c r="C72" s="960"/>
      <c r="D72" s="960"/>
      <c r="E72" s="960"/>
      <c r="F72" s="960"/>
      <c r="G72" s="960"/>
      <c r="H72" s="960"/>
      <c r="I72" s="960"/>
      <c r="J72" s="960"/>
      <c r="K72" s="960"/>
      <c r="L72" s="960"/>
      <c r="M72" s="960"/>
      <c r="N72" s="960"/>
      <c r="O72" s="960"/>
      <c r="P72" s="961"/>
      <c r="Q72" s="962">
        <v>280</v>
      </c>
      <c r="R72" s="917"/>
      <c r="S72" s="917"/>
      <c r="T72" s="917"/>
      <c r="U72" s="917"/>
      <c r="V72" s="917">
        <v>244</v>
      </c>
      <c r="W72" s="917"/>
      <c r="X72" s="917"/>
      <c r="Y72" s="917"/>
      <c r="Z72" s="917"/>
      <c r="AA72" s="917">
        <v>36</v>
      </c>
      <c r="AB72" s="917"/>
      <c r="AC72" s="917"/>
      <c r="AD72" s="917"/>
      <c r="AE72" s="917"/>
      <c r="AF72" s="917">
        <v>36</v>
      </c>
      <c r="AG72" s="917"/>
      <c r="AH72" s="917"/>
      <c r="AI72" s="917"/>
      <c r="AJ72" s="917"/>
      <c r="AK72" s="917" t="s">
        <v>578</v>
      </c>
      <c r="AL72" s="917"/>
      <c r="AM72" s="917"/>
      <c r="AN72" s="917"/>
      <c r="AO72" s="917"/>
      <c r="AP72" s="917" t="s">
        <v>578</v>
      </c>
      <c r="AQ72" s="917"/>
      <c r="AR72" s="917"/>
      <c r="AS72" s="917"/>
      <c r="AT72" s="917"/>
      <c r="AU72" s="917" t="s">
        <v>578</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584</v>
      </c>
      <c r="C73" s="960"/>
      <c r="D73" s="960"/>
      <c r="E73" s="960"/>
      <c r="F73" s="960"/>
      <c r="G73" s="960"/>
      <c r="H73" s="960"/>
      <c r="I73" s="960"/>
      <c r="J73" s="960"/>
      <c r="K73" s="960"/>
      <c r="L73" s="960"/>
      <c r="M73" s="960"/>
      <c r="N73" s="960"/>
      <c r="O73" s="960"/>
      <c r="P73" s="961"/>
      <c r="Q73" s="962">
        <v>292778</v>
      </c>
      <c r="R73" s="917"/>
      <c r="S73" s="917"/>
      <c r="T73" s="917"/>
      <c r="U73" s="917"/>
      <c r="V73" s="917">
        <v>279366</v>
      </c>
      <c r="W73" s="917"/>
      <c r="X73" s="917"/>
      <c r="Y73" s="917"/>
      <c r="Z73" s="917"/>
      <c r="AA73" s="917">
        <v>13412</v>
      </c>
      <c r="AB73" s="917"/>
      <c r="AC73" s="917"/>
      <c r="AD73" s="917"/>
      <c r="AE73" s="917"/>
      <c r="AF73" s="917">
        <v>13412</v>
      </c>
      <c r="AG73" s="917"/>
      <c r="AH73" s="917"/>
      <c r="AI73" s="917"/>
      <c r="AJ73" s="917"/>
      <c r="AK73" s="917" t="s">
        <v>578</v>
      </c>
      <c r="AL73" s="917"/>
      <c r="AM73" s="917"/>
      <c r="AN73" s="917"/>
      <c r="AO73" s="917"/>
      <c r="AP73" s="917" t="s">
        <v>578</v>
      </c>
      <c r="AQ73" s="917"/>
      <c r="AR73" s="917"/>
      <c r="AS73" s="917"/>
      <c r="AT73" s="917"/>
      <c r="AU73" s="917" t="s">
        <v>578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393</v>
      </c>
      <c r="B88" s="876" t="s">
        <v>423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14944</v>
      </c>
      <c r="AG88" s="928"/>
      <c r="AH88" s="928"/>
      <c r="AI88" s="928"/>
      <c r="AJ88" s="928"/>
      <c r="AK88" s="925"/>
      <c r="AL88" s="925"/>
      <c r="AM88" s="925"/>
      <c r="AN88" s="925"/>
      <c r="AO88" s="925"/>
      <c r="AP88" s="928">
        <v>2127</v>
      </c>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143</v>
      </c>
      <c r="CS102" s="936"/>
      <c r="CT102" s="936"/>
      <c r="CU102" s="936"/>
      <c r="CV102" s="979"/>
      <c r="CW102" s="978">
        <v>3</v>
      </c>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431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432</v>
      </c>
      <c r="AB109" s="981"/>
      <c r="AC109" s="981"/>
      <c r="AD109" s="981"/>
      <c r="AE109" s="982"/>
      <c r="AF109" s="980" t="s">
        <v>433</v>
      </c>
      <c r="AG109" s="981"/>
      <c r="AH109" s="981"/>
      <c r="AI109" s="981"/>
      <c r="AJ109" s="982"/>
      <c r="AK109" s="980" t="s">
        <v>309</v>
      </c>
      <c r="AL109" s="981"/>
      <c r="AM109" s="981"/>
      <c r="AN109" s="981"/>
      <c r="AO109" s="982"/>
      <c r="AP109" s="980" t="s">
        <v>434</v>
      </c>
      <c r="AQ109" s="981"/>
      <c r="AR109" s="981"/>
      <c r="AS109" s="981"/>
      <c r="AT109" s="983"/>
      <c r="AU109" s="1000" t="s">
        <v>431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432</v>
      </c>
      <c r="BR109" s="981"/>
      <c r="BS109" s="981"/>
      <c r="BT109" s="981"/>
      <c r="BU109" s="982"/>
      <c r="BV109" s="980" t="s">
        <v>433</v>
      </c>
      <c r="BW109" s="981"/>
      <c r="BX109" s="981"/>
      <c r="BY109" s="981"/>
      <c r="BZ109" s="982"/>
      <c r="CA109" s="980" t="s">
        <v>309</v>
      </c>
      <c r="CB109" s="981"/>
      <c r="CC109" s="981"/>
      <c r="CD109" s="981"/>
      <c r="CE109" s="982"/>
      <c r="CF109" s="1001" t="s">
        <v>434</v>
      </c>
      <c r="CG109" s="1001"/>
      <c r="CH109" s="1001"/>
      <c r="CI109" s="1001"/>
      <c r="CJ109" s="1001"/>
      <c r="CK109" s="980" t="s">
        <v>435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432</v>
      </c>
      <c r="DH109" s="981"/>
      <c r="DI109" s="981"/>
      <c r="DJ109" s="981"/>
      <c r="DK109" s="982"/>
      <c r="DL109" s="980" t="s">
        <v>433</v>
      </c>
      <c r="DM109" s="981"/>
      <c r="DN109" s="981"/>
      <c r="DO109" s="981"/>
      <c r="DP109" s="982"/>
      <c r="DQ109" s="980" t="s">
        <v>309</v>
      </c>
      <c r="DR109" s="981"/>
      <c r="DS109" s="981"/>
      <c r="DT109" s="981"/>
      <c r="DU109" s="982"/>
      <c r="DV109" s="980" t="s">
        <v>434</v>
      </c>
      <c r="DW109" s="981"/>
      <c r="DX109" s="981"/>
      <c r="DY109" s="981"/>
      <c r="DZ109" s="983"/>
    </row>
    <row r="110" spans="1:131" s="248" customFormat="1" ht="26.25" customHeight="1" x14ac:dyDescent="0.15">
      <c r="A110" s="984" t="s">
        <v>436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1606758</v>
      </c>
      <c r="AB110" s="988"/>
      <c r="AC110" s="988"/>
      <c r="AD110" s="988"/>
      <c r="AE110" s="989"/>
      <c r="AF110" s="990">
        <v>1793779</v>
      </c>
      <c r="AG110" s="988"/>
      <c r="AH110" s="988"/>
      <c r="AI110" s="988"/>
      <c r="AJ110" s="989"/>
      <c r="AK110" s="990">
        <v>1743496</v>
      </c>
      <c r="AL110" s="988"/>
      <c r="AM110" s="988"/>
      <c r="AN110" s="988"/>
      <c r="AO110" s="989"/>
      <c r="AP110" s="991">
        <v>21.4</v>
      </c>
      <c r="AQ110" s="992"/>
      <c r="AR110" s="992"/>
      <c r="AS110" s="992"/>
      <c r="AT110" s="993"/>
      <c r="AU110" s="994" t="s">
        <v>73</v>
      </c>
      <c r="AV110" s="995"/>
      <c r="AW110" s="995"/>
      <c r="AX110" s="995"/>
      <c r="AY110" s="995"/>
      <c r="AZ110" s="1036" t="s">
        <v>437</v>
      </c>
      <c r="BA110" s="985"/>
      <c r="BB110" s="985"/>
      <c r="BC110" s="985"/>
      <c r="BD110" s="985"/>
      <c r="BE110" s="985"/>
      <c r="BF110" s="985"/>
      <c r="BG110" s="985"/>
      <c r="BH110" s="985"/>
      <c r="BI110" s="985"/>
      <c r="BJ110" s="985"/>
      <c r="BK110" s="985"/>
      <c r="BL110" s="985"/>
      <c r="BM110" s="985"/>
      <c r="BN110" s="985"/>
      <c r="BO110" s="985"/>
      <c r="BP110" s="986"/>
      <c r="BQ110" s="1022">
        <v>20734722</v>
      </c>
      <c r="BR110" s="1023"/>
      <c r="BS110" s="1023"/>
      <c r="BT110" s="1023"/>
      <c r="BU110" s="1023"/>
      <c r="BV110" s="1023">
        <v>21520646</v>
      </c>
      <c r="BW110" s="1023"/>
      <c r="BX110" s="1023"/>
      <c r="BY110" s="1023"/>
      <c r="BZ110" s="1023"/>
      <c r="CA110" s="1023">
        <v>22163106</v>
      </c>
      <c r="CB110" s="1023"/>
      <c r="CC110" s="1023"/>
      <c r="CD110" s="1023"/>
      <c r="CE110" s="1023"/>
      <c r="CF110" s="1037">
        <v>271.89999999999998</v>
      </c>
      <c r="CG110" s="1038"/>
      <c r="CH110" s="1038"/>
      <c r="CI110" s="1038"/>
      <c r="CJ110" s="1038"/>
      <c r="CK110" s="1039" t="s">
        <v>438</v>
      </c>
      <c r="CL110" s="1040"/>
      <c r="CM110" s="1019" t="s">
        <v>439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130</v>
      </c>
      <c r="DH110" s="1023"/>
      <c r="DI110" s="1023"/>
      <c r="DJ110" s="1023"/>
      <c r="DK110" s="1023"/>
      <c r="DL110" s="1023" t="s">
        <v>395</v>
      </c>
      <c r="DM110" s="1023"/>
      <c r="DN110" s="1023"/>
      <c r="DO110" s="1023"/>
      <c r="DP110" s="1023"/>
      <c r="DQ110" s="1023" t="s">
        <v>130</v>
      </c>
      <c r="DR110" s="1023"/>
      <c r="DS110" s="1023"/>
      <c r="DT110" s="1023"/>
      <c r="DU110" s="1023"/>
      <c r="DV110" s="1024" t="s">
        <v>130</v>
      </c>
      <c r="DW110" s="1024"/>
      <c r="DX110" s="1024"/>
      <c r="DY110" s="1024"/>
      <c r="DZ110" s="1025"/>
    </row>
    <row r="111" spans="1:131" s="248" customFormat="1" ht="26.25" customHeight="1" x14ac:dyDescent="0.15">
      <c r="A111" s="1026" t="s">
        <v>440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130</v>
      </c>
      <c r="AB111" s="1030"/>
      <c r="AC111" s="1030"/>
      <c r="AD111" s="1030"/>
      <c r="AE111" s="1031"/>
      <c r="AF111" s="1032" t="s">
        <v>441</v>
      </c>
      <c r="AG111" s="1030"/>
      <c r="AH111" s="1030"/>
      <c r="AI111" s="1030"/>
      <c r="AJ111" s="1031"/>
      <c r="AK111" s="1032" t="s">
        <v>395</v>
      </c>
      <c r="AL111" s="1030"/>
      <c r="AM111" s="1030"/>
      <c r="AN111" s="1030"/>
      <c r="AO111" s="1031"/>
      <c r="AP111" s="1033" t="s">
        <v>130</v>
      </c>
      <c r="AQ111" s="1034"/>
      <c r="AR111" s="1034"/>
      <c r="AS111" s="1034"/>
      <c r="AT111" s="1035"/>
      <c r="AU111" s="996"/>
      <c r="AV111" s="997"/>
      <c r="AW111" s="997"/>
      <c r="AX111" s="997"/>
      <c r="AY111" s="997"/>
      <c r="AZ111" s="1045" t="s">
        <v>442</v>
      </c>
      <c r="BA111" s="1046"/>
      <c r="BB111" s="1046"/>
      <c r="BC111" s="1046"/>
      <c r="BD111" s="1046"/>
      <c r="BE111" s="1046"/>
      <c r="BF111" s="1046"/>
      <c r="BG111" s="1046"/>
      <c r="BH111" s="1046"/>
      <c r="BI111" s="1046"/>
      <c r="BJ111" s="1046"/>
      <c r="BK111" s="1046"/>
      <c r="BL111" s="1046"/>
      <c r="BM111" s="1046"/>
      <c r="BN111" s="1046"/>
      <c r="BO111" s="1046"/>
      <c r="BP111" s="1047"/>
      <c r="BQ111" s="1015" t="s">
        <v>443</v>
      </c>
      <c r="BR111" s="1016"/>
      <c r="BS111" s="1016"/>
      <c r="BT111" s="1016"/>
      <c r="BU111" s="1016"/>
      <c r="BV111" s="1016" t="s">
        <v>444</v>
      </c>
      <c r="BW111" s="1016"/>
      <c r="BX111" s="1016"/>
      <c r="BY111" s="1016"/>
      <c r="BZ111" s="1016"/>
      <c r="CA111" s="1016" t="s">
        <v>130</v>
      </c>
      <c r="CB111" s="1016"/>
      <c r="CC111" s="1016"/>
      <c r="CD111" s="1016"/>
      <c r="CE111" s="1016"/>
      <c r="CF111" s="1010" t="s">
        <v>441</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130</v>
      </c>
      <c r="DH111" s="1016"/>
      <c r="DI111" s="1016"/>
      <c r="DJ111" s="1016"/>
      <c r="DK111" s="1016"/>
      <c r="DL111" s="1016" t="s">
        <v>444</v>
      </c>
      <c r="DM111" s="1016"/>
      <c r="DN111" s="1016"/>
      <c r="DO111" s="1016"/>
      <c r="DP111" s="1016"/>
      <c r="DQ111" s="1016" t="s">
        <v>441</v>
      </c>
      <c r="DR111" s="1016"/>
      <c r="DS111" s="1016"/>
      <c r="DT111" s="1016"/>
      <c r="DU111" s="1016"/>
      <c r="DV111" s="1017" t="s">
        <v>441</v>
      </c>
      <c r="DW111" s="1017"/>
      <c r="DX111" s="1017"/>
      <c r="DY111" s="1017"/>
      <c r="DZ111" s="1018"/>
    </row>
    <row r="112" spans="1:131" s="248" customFormat="1" ht="26.25" customHeight="1" x14ac:dyDescent="0.15">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441</v>
      </c>
      <c r="AB112" s="1055"/>
      <c r="AC112" s="1055"/>
      <c r="AD112" s="1055"/>
      <c r="AE112" s="1056"/>
      <c r="AF112" s="1057" t="s">
        <v>441</v>
      </c>
      <c r="AG112" s="1055"/>
      <c r="AH112" s="1055"/>
      <c r="AI112" s="1055"/>
      <c r="AJ112" s="1056"/>
      <c r="AK112" s="1057" t="s">
        <v>130</v>
      </c>
      <c r="AL112" s="1055"/>
      <c r="AM112" s="1055"/>
      <c r="AN112" s="1055"/>
      <c r="AO112" s="1056"/>
      <c r="AP112" s="1058" t="s">
        <v>130</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4545134</v>
      </c>
      <c r="BR112" s="1016"/>
      <c r="BS112" s="1016"/>
      <c r="BT112" s="1016"/>
      <c r="BU112" s="1016"/>
      <c r="BV112" s="1016">
        <v>4407265</v>
      </c>
      <c r="BW112" s="1016"/>
      <c r="BX112" s="1016"/>
      <c r="BY112" s="1016"/>
      <c r="BZ112" s="1016"/>
      <c r="CA112" s="1016">
        <v>4537196</v>
      </c>
      <c r="CB112" s="1016"/>
      <c r="CC112" s="1016"/>
      <c r="CD112" s="1016"/>
      <c r="CE112" s="1016"/>
      <c r="CF112" s="1010">
        <v>55.7</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395</v>
      </c>
      <c r="DH112" s="1016"/>
      <c r="DI112" s="1016"/>
      <c r="DJ112" s="1016"/>
      <c r="DK112" s="1016"/>
      <c r="DL112" s="1016" t="s">
        <v>443</v>
      </c>
      <c r="DM112" s="1016"/>
      <c r="DN112" s="1016"/>
      <c r="DO112" s="1016"/>
      <c r="DP112" s="1016"/>
      <c r="DQ112" s="1016" t="s">
        <v>444</v>
      </c>
      <c r="DR112" s="1016"/>
      <c r="DS112" s="1016"/>
      <c r="DT112" s="1016"/>
      <c r="DU112" s="1016"/>
      <c r="DV112" s="1017" t="s">
        <v>395</v>
      </c>
      <c r="DW112" s="1017"/>
      <c r="DX112" s="1017"/>
      <c r="DY112" s="1017"/>
      <c r="DZ112" s="1018"/>
    </row>
    <row r="113" spans="1:130" s="248" customFormat="1" ht="26.25" customHeight="1" x14ac:dyDescent="0.15">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312611</v>
      </c>
      <c r="AB113" s="1030"/>
      <c r="AC113" s="1030"/>
      <c r="AD113" s="1030"/>
      <c r="AE113" s="1031"/>
      <c r="AF113" s="1032">
        <v>325139</v>
      </c>
      <c r="AG113" s="1030"/>
      <c r="AH113" s="1030"/>
      <c r="AI113" s="1030"/>
      <c r="AJ113" s="1031"/>
      <c r="AK113" s="1032">
        <v>346709</v>
      </c>
      <c r="AL113" s="1030"/>
      <c r="AM113" s="1030"/>
      <c r="AN113" s="1030"/>
      <c r="AO113" s="1031"/>
      <c r="AP113" s="1033">
        <v>4.3</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1478425</v>
      </c>
      <c r="BR113" s="1016"/>
      <c r="BS113" s="1016"/>
      <c r="BT113" s="1016"/>
      <c r="BU113" s="1016"/>
      <c r="BV113" s="1016">
        <v>1339536</v>
      </c>
      <c r="BW113" s="1016"/>
      <c r="BX113" s="1016"/>
      <c r="BY113" s="1016"/>
      <c r="BZ113" s="1016"/>
      <c r="CA113" s="1016">
        <v>1081935</v>
      </c>
      <c r="CB113" s="1016"/>
      <c r="CC113" s="1016"/>
      <c r="CD113" s="1016"/>
      <c r="CE113" s="1016"/>
      <c r="CF113" s="1010">
        <v>13.3</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130</v>
      </c>
      <c r="DH113" s="1055"/>
      <c r="DI113" s="1055"/>
      <c r="DJ113" s="1055"/>
      <c r="DK113" s="1056"/>
      <c r="DL113" s="1057" t="s">
        <v>130</v>
      </c>
      <c r="DM113" s="1055"/>
      <c r="DN113" s="1055"/>
      <c r="DO113" s="1055"/>
      <c r="DP113" s="1056"/>
      <c r="DQ113" s="1057" t="s">
        <v>441</v>
      </c>
      <c r="DR113" s="1055"/>
      <c r="DS113" s="1055"/>
      <c r="DT113" s="1055"/>
      <c r="DU113" s="1056"/>
      <c r="DV113" s="1058" t="s">
        <v>395</v>
      </c>
      <c r="DW113" s="1059"/>
      <c r="DX113" s="1059"/>
      <c r="DY113" s="1059"/>
      <c r="DZ113" s="1060"/>
    </row>
    <row r="114" spans="1:130" s="248" customFormat="1" ht="26.25" customHeight="1" x14ac:dyDescent="0.15">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198024</v>
      </c>
      <c r="AB114" s="1055"/>
      <c r="AC114" s="1055"/>
      <c r="AD114" s="1055"/>
      <c r="AE114" s="1056"/>
      <c r="AF114" s="1057">
        <v>191667</v>
      </c>
      <c r="AG114" s="1055"/>
      <c r="AH114" s="1055"/>
      <c r="AI114" s="1055"/>
      <c r="AJ114" s="1056"/>
      <c r="AK114" s="1057">
        <v>224782</v>
      </c>
      <c r="AL114" s="1055"/>
      <c r="AM114" s="1055"/>
      <c r="AN114" s="1055"/>
      <c r="AO114" s="1056"/>
      <c r="AP114" s="1058">
        <v>2.8</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2667493</v>
      </c>
      <c r="BR114" s="1016"/>
      <c r="BS114" s="1016"/>
      <c r="BT114" s="1016"/>
      <c r="BU114" s="1016"/>
      <c r="BV114" s="1016">
        <v>2652550</v>
      </c>
      <c r="BW114" s="1016"/>
      <c r="BX114" s="1016"/>
      <c r="BY114" s="1016"/>
      <c r="BZ114" s="1016"/>
      <c r="CA114" s="1016">
        <v>2324002</v>
      </c>
      <c r="CB114" s="1016"/>
      <c r="CC114" s="1016"/>
      <c r="CD114" s="1016"/>
      <c r="CE114" s="1016"/>
      <c r="CF114" s="1010">
        <v>28.5</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395</v>
      </c>
      <c r="DH114" s="1055"/>
      <c r="DI114" s="1055"/>
      <c r="DJ114" s="1055"/>
      <c r="DK114" s="1056"/>
      <c r="DL114" s="1057" t="s">
        <v>441</v>
      </c>
      <c r="DM114" s="1055"/>
      <c r="DN114" s="1055"/>
      <c r="DO114" s="1055"/>
      <c r="DP114" s="1056"/>
      <c r="DQ114" s="1057" t="s">
        <v>444</v>
      </c>
      <c r="DR114" s="1055"/>
      <c r="DS114" s="1055"/>
      <c r="DT114" s="1055"/>
      <c r="DU114" s="1056"/>
      <c r="DV114" s="1058" t="s">
        <v>130</v>
      </c>
      <c r="DW114" s="1059"/>
      <c r="DX114" s="1059"/>
      <c r="DY114" s="1059"/>
      <c r="DZ114" s="1060"/>
    </row>
    <row r="115" spans="1:130" s="248" customFormat="1" ht="26.25" customHeight="1" x14ac:dyDescent="0.15">
      <c r="A115" s="1050"/>
      <c r="B115" s="1051"/>
      <c r="C115" s="1046" t="s">
        <v>456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23737</v>
      </c>
      <c r="AB115" s="1030"/>
      <c r="AC115" s="1030"/>
      <c r="AD115" s="1030"/>
      <c r="AE115" s="1031"/>
      <c r="AF115" s="1032">
        <v>23557</v>
      </c>
      <c r="AG115" s="1030"/>
      <c r="AH115" s="1030"/>
      <c r="AI115" s="1030"/>
      <c r="AJ115" s="1031"/>
      <c r="AK115" s="1032">
        <v>23541</v>
      </c>
      <c r="AL115" s="1030"/>
      <c r="AM115" s="1030"/>
      <c r="AN115" s="1030"/>
      <c r="AO115" s="1031"/>
      <c r="AP115" s="1033">
        <v>0.3</v>
      </c>
      <c r="AQ115" s="1034"/>
      <c r="AR115" s="1034"/>
      <c r="AS115" s="1034"/>
      <c r="AT115" s="1035"/>
      <c r="AU115" s="996"/>
      <c r="AV115" s="997"/>
      <c r="AW115" s="997"/>
      <c r="AX115" s="997"/>
      <c r="AY115" s="997"/>
      <c r="AZ115" s="1045" t="s">
        <v>457</v>
      </c>
      <c r="BA115" s="1046"/>
      <c r="BB115" s="1046"/>
      <c r="BC115" s="1046"/>
      <c r="BD115" s="1046"/>
      <c r="BE115" s="1046"/>
      <c r="BF115" s="1046"/>
      <c r="BG115" s="1046"/>
      <c r="BH115" s="1046"/>
      <c r="BI115" s="1046"/>
      <c r="BJ115" s="1046"/>
      <c r="BK115" s="1046"/>
      <c r="BL115" s="1046"/>
      <c r="BM115" s="1046"/>
      <c r="BN115" s="1046"/>
      <c r="BO115" s="1046"/>
      <c r="BP115" s="1047"/>
      <c r="BQ115" s="1015">
        <v>142080</v>
      </c>
      <c r="BR115" s="1016"/>
      <c r="BS115" s="1016"/>
      <c r="BT115" s="1016"/>
      <c r="BU115" s="1016"/>
      <c r="BV115" s="1016">
        <v>123844</v>
      </c>
      <c r="BW115" s="1016"/>
      <c r="BX115" s="1016"/>
      <c r="BY115" s="1016"/>
      <c r="BZ115" s="1016"/>
      <c r="CA115" s="1016">
        <v>104961</v>
      </c>
      <c r="CB115" s="1016"/>
      <c r="CC115" s="1016"/>
      <c r="CD115" s="1016"/>
      <c r="CE115" s="1016"/>
      <c r="CF115" s="1010">
        <v>1.3</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130</v>
      </c>
      <c r="DH115" s="1055"/>
      <c r="DI115" s="1055"/>
      <c r="DJ115" s="1055"/>
      <c r="DK115" s="1056"/>
      <c r="DL115" s="1057" t="s">
        <v>395</v>
      </c>
      <c r="DM115" s="1055"/>
      <c r="DN115" s="1055"/>
      <c r="DO115" s="1055"/>
      <c r="DP115" s="1056"/>
      <c r="DQ115" s="1057" t="s">
        <v>441</v>
      </c>
      <c r="DR115" s="1055"/>
      <c r="DS115" s="1055"/>
      <c r="DT115" s="1055"/>
      <c r="DU115" s="1056"/>
      <c r="DV115" s="1058" t="s">
        <v>130</v>
      </c>
      <c r="DW115" s="1059"/>
      <c r="DX115" s="1059"/>
      <c r="DY115" s="1059"/>
      <c r="DZ115" s="1060"/>
    </row>
    <row r="116" spans="1:130" s="248" customFormat="1" ht="26.25" customHeight="1" x14ac:dyDescent="0.15">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444</v>
      </c>
      <c r="AB116" s="1055"/>
      <c r="AC116" s="1055"/>
      <c r="AD116" s="1055"/>
      <c r="AE116" s="1056"/>
      <c r="AF116" s="1057" t="s">
        <v>444</v>
      </c>
      <c r="AG116" s="1055"/>
      <c r="AH116" s="1055"/>
      <c r="AI116" s="1055"/>
      <c r="AJ116" s="1056"/>
      <c r="AK116" s="1057" t="s">
        <v>444</v>
      </c>
      <c r="AL116" s="1055"/>
      <c r="AM116" s="1055"/>
      <c r="AN116" s="1055"/>
      <c r="AO116" s="1056"/>
      <c r="AP116" s="1058" t="s">
        <v>130</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395</v>
      </c>
      <c r="BR116" s="1016"/>
      <c r="BS116" s="1016"/>
      <c r="BT116" s="1016"/>
      <c r="BU116" s="1016"/>
      <c r="BV116" s="1016" t="s">
        <v>130</v>
      </c>
      <c r="BW116" s="1016"/>
      <c r="BX116" s="1016"/>
      <c r="BY116" s="1016"/>
      <c r="BZ116" s="1016"/>
      <c r="CA116" s="1016" t="s">
        <v>130</v>
      </c>
      <c r="CB116" s="1016"/>
      <c r="CC116" s="1016"/>
      <c r="CD116" s="1016"/>
      <c r="CE116" s="1016"/>
      <c r="CF116" s="1010" t="s">
        <v>444</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443</v>
      </c>
      <c r="DH116" s="1055"/>
      <c r="DI116" s="1055"/>
      <c r="DJ116" s="1055"/>
      <c r="DK116" s="1056"/>
      <c r="DL116" s="1057" t="s">
        <v>441</v>
      </c>
      <c r="DM116" s="1055"/>
      <c r="DN116" s="1055"/>
      <c r="DO116" s="1055"/>
      <c r="DP116" s="1056"/>
      <c r="DQ116" s="1057" t="s">
        <v>444</v>
      </c>
      <c r="DR116" s="1055"/>
      <c r="DS116" s="1055"/>
      <c r="DT116" s="1055"/>
      <c r="DU116" s="1056"/>
      <c r="DV116" s="1058" t="s">
        <v>444</v>
      </c>
      <c r="DW116" s="1059"/>
      <c r="DX116" s="1059"/>
      <c r="DY116" s="1059"/>
      <c r="DZ116" s="1060"/>
    </row>
    <row r="117" spans="1:130" s="248" customFormat="1" ht="26.25" customHeight="1" x14ac:dyDescent="0.15">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2141130</v>
      </c>
      <c r="AB117" s="1073"/>
      <c r="AC117" s="1073"/>
      <c r="AD117" s="1073"/>
      <c r="AE117" s="1074"/>
      <c r="AF117" s="1075">
        <v>2334142</v>
      </c>
      <c r="AG117" s="1073"/>
      <c r="AH117" s="1073"/>
      <c r="AI117" s="1073"/>
      <c r="AJ117" s="1074"/>
      <c r="AK117" s="1075">
        <v>2338528</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441</v>
      </c>
      <c r="BR117" s="1016"/>
      <c r="BS117" s="1016"/>
      <c r="BT117" s="1016"/>
      <c r="BU117" s="1016"/>
      <c r="BV117" s="1016" t="s">
        <v>441</v>
      </c>
      <c r="BW117" s="1016"/>
      <c r="BX117" s="1016"/>
      <c r="BY117" s="1016"/>
      <c r="BZ117" s="1016"/>
      <c r="CA117" s="1016" t="s">
        <v>130</v>
      </c>
      <c r="CB117" s="1016"/>
      <c r="CC117" s="1016"/>
      <c r="CD117" s="1016"/>
      <c r="CE117" s="1016"/>
      <c r="CF117" s="1010" t="s">
        <v>130</v>
      </c>
      <c r="CG117" s="1011"/>
      <c r="CH117" s="1011"/>
      <c r="CI117" s="1011"/>
      <c r="CJ117" s="1011"/>
      <c r="CK117" s="1041"/>
      <c r="CL117" s="1042"/>
      <c r="CM117" s="1012" t="s">
        <v>464</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441</v>
      </c>
      <c r="DH117" s="1055"/>
      <c r="DI117" s="1055"/>
      <c r="DJ117" s="1055"/>
      <c r="DK117" s="1056"/>
      <c r="DL117" s="1057" t="s">
        <v>395</v>
      </c>
      <c r="DM117" s="1055"/>
      <c r="DN117" s="1055"/>
      <c r="DO117" s="1055"/>
      <c r="DP117" s="1056"/>
      <c r="DQ117" s="1057" t="s">
        <v>130</v>
      </c>
      <c r="DR117" s="1055"/>
      <c r="DS117" s="1055"/>
      <c r="DT117" s="1055"/>
      <c r="DU117" s="1056"/>
      <c r="DV117" s="1058" t="s">
        <v>441</v>
      </c>
      <c r="DW117" s="1059"/>
      <c r="DX117" s="1059"/>
      <c r="DY117" s="1059"/>
      <c r="DZ117" s="1060"/>
    </row>
    <row r="118" spans="1:130" s="248" customFormat="1" ht="26.25" customHeight="1" x14ac:dyDescent="0.15">
      <c r="A118" s="1000" t="s">
        <v>435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432</v>
      </c>
      <c r="AB118" s="981"/>
      <c r="AC118" s="981"/>
      <c r="AD118" s="981"/>
      <c r="AE118" s="982"/>
      <c r="AF118" s="980" t="s">
        <v>433</v>
      </c>
      <c r="AG118" s="981"/>
      <c r="AH118" s="981"/>
      <c r="AI118" s="981"/>
      <c r="AJ118" s="982"/>
      <c r="AK118" s="980" t="s">
        <v>309</v>
      </c>
      <c r="AL118" s="981"/>
      <c r="AM118" s="981"/>
      <c r="AN118" s="981"/>
      <c r="AO118" s="982"/>
      <c r="AP118" s="1067" t="s">
        <v>434</v>
      </c>
      <c r="AQ118" s="1068"/>
      <c r="AR118" s="1068"/>
      <c r="AS118" s="1068"/>
      <c r="AT118" s="1069"/>
      <c r="AU118" s="996"/>
      <c r="AV118" s="997"/>
      <c r="AW118" s="997"/>
      <c r="AX118" s="997"/>
      <c r="AY118" s="997"/>
      <c r="AZ118" s="1070" t="s">
        <v>465</v>
      </c>
      <c r="BA118" s="1061"/>
      <c r="BB118" s="1061"/>
      <c r="BC118" s="1061"/>
      <c r="BD118" s="1061"/>
      <c r="BE118" s="1061"/>
      <c r="BF118" s="1061"/>
      <c r="BG118" s="1061"/>
      <c r="BH118" s="1061"/>
      <c r="BI118" s="1061"/>
      <c r="BJ118" s="1061"/>
      <c r="BK118" s="1061"/>
      <c r="BL118" s="1061"/>
      <c r="BM118" s="1061"/>
      <c r="BN118" s="1061"/>
      <c r="BO118" s="1061"/>
      <c r="BP118" s="1062"/>
      <c r="BQ118" s="1093" t="s">
        <v>130</v>
      </c>
      <c r="BR118" s="1094"/>
      <c r="BS118" s="1094"/>
      <c r="BT118" s="1094"/>
      <c r="BU118" s="1094"/>
      <c r="BV118" s="1094" t="s">
        <v>395</v>
      </c>
      <c r="BW118" s="1094"/>
      <c r="BX118" s="1094"/>
      <c r="BY118" s="1094"/>
      <c r="BZ118" s="1094"/>
      <c r="CA118" s="1094" t="s">
        <v>441</v>
      </c>
      <c r="CB118" s="1094"/>
      <c r="CC118" s="1094"/>
      <c r="CD118" s="1094"/>
      <c r="CE118" s="1094"/>
      <c r="CF118" s="1010" t="s">
        <v>395</v>
      </c>
      <c r="CG118" s="1011"/>
      <c r="CH118" s="1011"/>
      <c r="CI118" s="1011"/>
      <c r="CJ118" s="1011"/>
      <c r="CK118" s="1041"/>
      <c r="CL118" s="1042"/>
      <c r="CM118" s="1012" t="s">
        <v>466</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130</v>
      </c>
      <c r="DH118" s="1055"/>
      <c r="DI118" s="1055"/>
      <c r="DJ118" s="1055"/>
      <c r="DK118" s="1056"/>
      <c r="DL118" s="1057" t="s">
        <v>130</v>
      </c>
      <c r="DM118" s="1055"/>
      <c r="DN118" s="1055"/>
      <c r="DO118" s="1055"/>
      <c r="DP118" s="1056"/>
      <c r="DQ118" s="1057" t="s">
        <v>130</v>
      </c>
      <c r="DR118" s="1055"/>
      <c r="DS118" s="1055"/>
      <c r="DT118" s="1055"/>
      <c r="DU118" s="1056"/>
      <c r="DV118" s="1058" t="s">
        <v>395</v>
      </c>
      <c r="DW118" s="1059"/>
      <c r="DX118" s="1059"/>
      <c r="DY118" s="1059"/>
      <c r="DZ118" s="1060"/>
    </row>
    <row r="119" spans="1:130" s="248" customFormat="1" ht="26.25" customHeight="1" x14ac:dyDescent="0.15">
      <c r="A119" s="1154" t="s">
        <v>438</v>
      </c>
      <c r="B119" s="1040"/>
      <c r="C119" s="1019" t="s">
        <v>439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130</v>
      </c>
      <c r="AB119" s="988"/>
      <c r="AC119" s="988"/>
      <c r="AD119" s="988"/>
      <c r="AE119" s="989"/>
      <c r="AF119" s="990" t="s">
        <v>130</v>
      </c>
      <c r="AG119" s="988"/>
      <c r="AH119" s="988"/>
      <c r="AI119" s="988"/>
      <c r="AJ119" s="989"/>
      <c r="AK119" s="990" t="s">
        <v>441</v>
      </c>
      <c r="AL119" s="988"/>
      <c r="AM119" s="988"/>
      <c r="AN119" s="988"/>
      <c r="AO119" s="989"/>
      <c r="AP119" s="991" t="s">
        <v>395</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467</v>
      </c>
      <c r="BP119" s="1102"/>
      <c r="BQ119" s="1093">
        <v>29567854</v>
      </c>
      <c r="BR119" s="1094"/>
      <c r="BS119" s="1094"/>
      <c r="BT119" s="1094"/>
      <c r="BU119" s="1094"/>
      <c r="BV119" s="1094">
        <v>30043841</v>
      </c>
      <c r="BW119" s="1094"/>
      <c r="BX119" s="1094"/>
      <c r="BY119" s="1094"/>
      <c r="BZ119" s="1094"/>
      <c r="CA119" s="1094">
        <v>30211200</v>
      </c>
      <c r="CB119" s="1094"/>
      <c r="CC119" s="1094"/>
      <c r="CD119" s="1094"/>
      <c r="CE119" s="1094"/>
      <c r="CF119" s="1095"/>
      <c r="CG119" s="1096"/>
      <c r="CH119" s="1096"/>
      <c r="CI119" s="1096"/>
      <c r="CJ119" s="1097"/>
      <c r="CK119" s="1043"/>
      <c r="CL119" s="1044"/>
      <c r="CM119" s="1098" t="s">
        <v>468</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395</v>
      </c>
      <c r="DH119" s="1080"/>
      <c r="DI119" s="1080"/>
      <c r="DJ119" s="1080"/>
      <c r="DK119" s="1081"/>
      <c r="DL119" s="1079" t="s">
        <v>130</v>
      </c>
      <c r="DM119" s="1080"/>
      <c r="DN119" s="1080"/>
      <c r="DO119" s="1080"/>
      <c r="DP119" s="1081"/>
      <c r="DQ119" s="1079" t="s">
        <v>130</v>
      </c>
      <c r="DR119" s="1080"/>
      <c r="DS119" s="1080"/>
      <c r="DT119" s="1080"/>
      <c r="DU119" s="1081"/>
      <c r="DV119" s="1082" t="s">
        <v>130</v>
      </c>
      <c r="DW119" s="1083"/>
      <c r="DX119" s="1083"/>
      <c r="DY119" s="1083"/>
      <c r="DZ119" s="1084"/>
    </row>
    <row r="120" spans="1:130" s="248" customFormat="1" ht="26.25" customHeight="1" x14ac:dyDescent="0.15">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130</v>
      </c>
      <c r="AB120" s="1055"/>
      <c r="AC120" s="1055"/>
      <c r="AD120" s="1055"/>
      <c r="AE120" s="1056"/>
      <c r="AF120" s="1057" t="s">
        <v>395</v>
      </c>
      <c r="AG120" s="1055"/>
      <c r="AH120" s="1055"/>
      <c r="AI120" s="1055"/>
      <c r="AJ120" s="1056"/>
      <c r="AK120" s="1057" t="s">
        <v>130</v>
      </c>
      <c r="AL120" s="1055"/>
      <c r="AM120" s="1055"/>
      <c r="AN120" s="1055"/>
      <c r="AO120" s="1056"/>
      <c r="AP120" s="1058" t="s">
        <v>130</v>
      </c>
      <c r="AQ120" s="1059"/>
      <c r="AR120" s="1059"/>
      <c r="AS120" s="1059"/>
      <c r="AT120" s="1060"/>
      <c r="AU120" s="1085" t="s">
        <v>469</v>
      </c>
      <c r="AV120" s="1086"/>
      <c r="AW120" s="1086"/>
      <c r="AX120" s="1086"/>
      <c r="AY120" s="1087"/>
      <c r="AZ120" s="1036" t="s">
        <v>470</v>
      </c>
      <c r="BA120" s="985"/>
      <c r="BB120" s="985"/>
      <c r="BC120" s="985"/>
      <c r="BD120" s="985"/>
      <c r="BE120" s="985"/>
      <c r="BF120" s="985"/>
      <c r="BG120" s="985"/>
      <c r="BH120" s="985"/>
      <c r="BI120" s="985"/>
      <c r="BJ120" s="985"/>
      <c r="BK120" s="985"/>
      <c r="BL120" s="985"/>
      <c r="BM120" s="985"/>
      <c r="BN120" s="985"/>
      <c r="BO120" s="985"/>
      <c r="BP120" s="986"/>
      <c r="BQ120" s="1022">
        <v>4129274</v>
      </c>
      <c r="BR120" s="1023"/>
      <c r="BS120" s="1023"/>
      <c r="BT120" s="1023"/>
      <c r="BU120" s="1023"/>
      <c r="BV120" s="1023">
        <v>5151604</v>
      </c>
      <c r="BW120" s="1023"/>
      <c r="BX120" s="1023"/>
      <c r="BY120" s="1023"/>
      <c r="BZ120" s="1023"/>
      <c r="CA120" s="1023">
        <v>5081741</v>
      </c>
      <c r="CB120" s="1023"/>
      <c r="CC120" s="1023"/>
      <c r="CD120" s="1023"/>
      <c r="CE120" s="1023"/>
      <c r="CF120" s="1037">
        <v>62.3</v>
      </c>
      <c r="CG120" s="1038"/>
      <c r="CH120" s="1038"/>
      <c r="CI120" s="1038"/>
      <c r="CJ120" s="1038"/>
      <c r="CK120" s="1103" t="s">
        <v>471</v>
      </c>
      <c r="CL120" s="1104"/>
      <c r="CM120" s="1104"/>
      <c r="CN120" s="1104"/>
      <c r="CO120" s="1105"/>
      <c r="CP120" s="1111" t="s">
        <v>413</v>
      </c>
      <c r="CQ120" s="1112"/>
      <c r="CR120" s="1112"/>
      <c r="CS120" s="1112"/>
      <c r="CT120" s="1112"/>
      <c r="CU120" s="1112"/>
      <c r="CV120" s="1112"/>
      <c r="CW120" s="1112"/>
      <c r="CX120" s="1112"/>
      <c r="CY120" s="1112"/>
      <c r="CZ120" s="1112"/>
      <c r="DA120" s="1112"/>
      <c r="DB120" s="1112"/>
      <c r="DC120" s="1112"/>
      <c r="DD120" s="1112"/>
      <c r="DE120" s="1112"/>
      <c r="DF120" s="1113"/>
      <c r="DG120" s="1022">
        <v>2447169</v>
      </c>
      <c r="DH120" s="1023"/>
      <c r="DI120" s="1023"/>
      <c r="DJ120" s="1023"/>
      <c r="DK120" s="1023"/>
      <c r="DL120" s="1023">
        <v>2291751</v>
      </c>
      <c r="DM120" s="1023"/>
      <c r="DN120" s="1023"/>
      <c r="DO120" s="1023"/>
      <c r="DP120" s="1023"/>
      <c r="DQ120" s="1023">
        <v>2338671</v>
      </c>
      <c r="DR120" s="1023"/>
      <c r="DS120" s="1023"/>
      <c r="DT120" s="1023"/>
      <c r="DU120" s="1023"/>
      <c r="DV120" s="1024">
        <v>28.7</v>
      </c>
      <c r="DW120" s="1024"/>
      <c r="DX120" s="1024"/>
      <c r="DY120" s="1024"/>
      <c r="DZ120" s="1025"/>
    </row>
    <row r="121" spans="1:130" s="248" customFormat="1" ht="26.25" customHeight="1" x14ac:dyDescent="0.15">
      <c r="A121" s="1155"/>
      <c r="B121" s="1042"/>
      <c r="C121" s="1063" t="s">
        <v>472</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130</v>
      </c>
      <c r="AB121" s="1055"/>
      <c r="AC121" s="1055"/>
      <c r="AD121" s="1055"/>
      <c r="AE121" s="1056"/>
      <c r="AF121" s="1057" t="s">
        <v>130</v>
      </c>
      <c r="AG121" s="1055"/>
      <c r="AH121" s="1055"/>
      <c r="AI121" s="1055"/>
      <c r="AJ121" s="1056"/>
      <c r="AK121" s="1057" t="s">
        <v>130</v>
      </c>
      <c r="AL121" s="1055"/>
      <c r="AM121" s="1055"/>
      <c r="AN121" s="1055"/>
      <c r="AO121" s="1056"/>
      <c r="AP121" s="1058" t="s">
        <v>395</v>
      </c>
      <c r="AQ121" s="1059"/>
      <c r="AR121" s="1059"/>
      <c r="AS121" s="1059"/>
      <c r="AT121" s="1060"/>
      <c r="AU121" s="1088"/>
      <c r="AV121" s="1089"/>
      <c r="AW121" s="1089"/>
      <c r="AX121" s="1089"/>
      <c r="AY121" s="1090"/>
      <c r="AZ121" s="1045" t="s">
        <v>473</v>
      </c>
      <c r="BA121" s="1046"/>
      <c r="BB121" s="1046"/>
      <c r="BC121" s="1046"/>
      <c r="BD121" s="1046"/>
      <c r="BE121" s="1046"/>
      <c r="BF121" s="1046"/>
      <c r="BG121" s="1046"/>
      <c r="BH121" s="1046"/>
      <c r="BI121" s="1046"/>
      <c r="BJ121" s="1046"/>
      <c r="BK121" s="1046"/>
      <c r="BL121" s="1046"/>
      <c r="BM121" s="1046"/>
      <c r="BN121" s="1046"/>
      <c r="BO121" s="1046"/>
      <c r="BP121" s="1047"/>
      <c r="BQ121" s="1015">
        <v>1390900</v>
      </c>
      <c r="BR121" s="1016"/>
      <c r="BS121" s="1016"/>
      <c r="BT121" s="1016"/>
      <c r="BU121" s="1016"/>
      <c r="BV121" s="1016">
        <v>1744271</v>
      </c>
      <c r="BW121" s="1016"/>
      <c r="BX121" s="1016"/>
      <c r="BY121" s="1016"/>
      <c r="BZ121" s="1016"/>
      <c r="CA121" s="1016">
        <v>1821782</v>
      </c>
      <c r="CB121" s="1016"/>
      <c r="CC121" s="1016"/>
      <c r="CD121" s="1016"/>
      <c r="CE121" s="1016"/>
      <c r="CF121" s="1010">
        <v>22.3</v>
      </c>
      <c r="CG121" s="1011"/>
      <c r="CH121" s="1011"/>
      <c r="CI121" s="1011"/>
      <c r="CJ121" s="1011"/>
      <c r="CK121" s="1106"/>
      <c r="CL121" s="1107"/>
      <c r="CM121" s="1107"/>
      <c r="CN121" s="1107"/>
      <c r="CO121" s="1108"/>
      <c r="CP121" s="1116" t="s">
        <v>412</v>
      </c>
      <c r="CQ121" s="1117"/>
      <c r="CR121" s="1117"/>
      <c r="CS121" s="1117"/>
      <c r="CT121" s="1117"/>
      <c r="CU121" s="1117"/>
      <c r="CV121" s="1117"/>
      <c r="CW121" s="1117"/>
      <c r="CX121" s="1117"/>
      <c r="CY121" s="1117"/>
      <c r="CZ121" s="1117"/>
      <c r="DA121" s="1117"/>
      <c r="DB121" s="1117"/>
      <c r="DC121" s="1117"/>
      <c r="DD121" s="1117"/>
      <c r="DE121" s="1117"/>
      <c r="DF121" s="1118"/>
      <c r="DG121" s="1015">
        <v>1752689</v>
      </c>
      <c r="DH121" s="1016"/>
      <c r="DI121" s="1016"/>
      <c r="DJ121" s="1016"/>
      <c r="DK121" s="1016"/>
      <c r="DL121" s="1016">
        <v>1720630</v>
      </c>
      <c r="DM121" s="1016"/>
      <c r="DN121" s="1016"/>
      <c r="DO121" s="1016"/>
      <c r="DP121" s="1016"/>
      <c r="DQ121" s="1016">
        <v>1780195</v>
      </c>
      <c r="DR121" s="1016"/>
      <c r="DS121" s="1016"/>
      <c r="DT121" s="1016"/>
      <c r="DU121" s="1016"/>
      <c r="DV121" s="1017">
        <v>21.8</v>
      </c>
      <c r="DW121" s="1017"/>
      <c r="DX121" s="1017"/>
      <c r="DY121" s="1017"/>
      <c r="DZ121" s="1018"/>
    </row>
    <row r="122" spans="1:130" s="248" customFormat="1" ht="26.25" customHeight="1" x14ac:dyDescent="0.15">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130</v>
      </c>
      <c r="AB122" s="1055"/>
      <c r="AC122" s="1055"/>
      <c r="AD122" s="1055"/>
      <c r="AE122" s="1056"/>
      <c r="AF122" s="1057" t="s">
        <v>395</v>
      </c>
      <c r="AG122" s="1055"/>
      <c r="AH122" s="1055"/>
      <c r="AI122" s="1055"/>
      <c r="AJ122" s="1056"/>
      <c r="AK122" s="1057" t="s">
        <v>130</v>
      </c>
      <c r="AL122" s="1055"/>
      <c r="AM122" s="1055"/>
      <c r="AN122" s="1055"/>
      <c r="AO122" s="1056"/>
      <c r="AP122" s="1058" t="s">
        <v>130</v>
      </c>
      <c r="AQ122" s="1059"/>
      <c r="AR122" s="1059"/>
      <c r="AS122" s="1059"/>
      <c r="AT122" s="1060"/>
      <c r="AU122" s="1088"/>
      <c r="AV122" s="1089"/>
      <c r="AW122" s="1089"/>
      <c r="AX122" s="1089"/>
      <c r="AY122" s="1090"/>
      <c r="AZ122" s="1070" t="s">
        <v>474</v>
      </c>
      <c r="BA122" s="1061"/>
      <c r="BB122" s="1061"/>
      <c r="BC122" s="1061"/>
      <c r="BD122" s="1061"/>
      <c r="BE122" s="1061"/>
      <c r="BF122" s="1061"/>
      <c r="BG122" s="1061"/>
      <c r="BH122" s="1061"/>
      <c r="BI122" s="1061"/>
      <c r="BJ122" s="1061"/>
      <c r="BK122" s="1061"/>
      <c r="BL122" s="1061"/>
      <c r="BM122" s="1061"/>
      <c r="BN122" s="1061"/>
      <c r="BO122" s="1061"/>
      <c r="BP122" s="1062"/>
      <c r="BQ122" s="1093">
        <v>18608208</v>
      </c>
      <c r="BR122" s="1094"/>
      <c r="BS122" s="1094"/>
      <c r="BT122" s="1094"/>
      <c r="BU122" s="1094"/>
      <c r="BV122" s="1094">
        <v>18626627</v>
      </c>
      <c r="BW122" s="1094"/>
      <c r="BX122" s="1094"/>
      <c r="BY122" s="1094"/>
      <c r="BZ122" s="1094"/>
      <c r="CA122" s="1094">
        <v>19951608</v>
      </c>
      <c r="CB122" s="1094"/>
      <c r="CC122" s="1094"/>
      <c r="CD122" s="1094"/>
      <c r="CE122" s="1094"/>
      <c r="CF122" s="1114">
        <v>244.8</v>
      </c>
      <c r="CG122" s="1115"/>
      <c r="CH122" s="1115"/>
      <c r="CI122" s="1115"/>
      <c r="CJ122" s="1115"/>
      <c r="CK122" s="1106"/>
      <c r="CL122" s="1107"/>
      <c r="CM122" s="1107"/>
      <c r="CN122" s="1107"/>
      <c r="CO122" s="1108"/>
      <c r="CP122" s="1116" t="s">
        <v>475</v>
      </c>
      <c r="CQ122" s="1117"/>
      <c r="CR122" s="1117"/>
      <c r="CS122" s="1117"/>
      <c r="CT122" s="1117"/>
      <c r="CU122" s="1117"/>
      <c r="CV122" s="1117"/>
      <c r="CW122" s="1117"/>
      <c r="CX122" s="1117"/>
      <c r="CY122" s="1117"/>
      <c r="CZ122" s="1117"/>
      <c r="DA122" s="1117"/>
      <c r="DB122" s="1117"/>
      <c r="DC122" s="1117"/>
      <c r="DD122" s="1117"/>
      <c r="DE122" s="1117"/>
      <c r="DF122" s="1118"/>
      <c r="DG122" s="1015">
        <v>345276</v>
      </c>
      <c r="DH122" s="1016"/>
      <c r="DI122" s="1016"/>
      <c r="DJ122" s="1016"/>
      <c r="DK122" s="1016"/>
      <c r="DL122" s="1016">
        <v>394884</v>
      </c>
      <c r="DM122" s="1016"/>
      <c r="DN122" s="1016"/>
      <c r="DO122" s="1016"/>
      <c r="DP122" s="1016"/>
      <c r="DQ122" s="1016">
        <v>418330</v>
      </c>
      <c r="DR122" s="1016"/>
      <c r="DS122" s="1016"/>
      <c r="DT122" s="1016"/>
      <c r="DU122" s="1016"/>
      <c r="DV122" s="1017">
        <v>5.0999999999999996</v>
      </c>
      <c r="DW122" s="1017"/>
      <c r="DX122" s="1017"/>
      <c r="DY122" s="1017"/>
      <c r="DZ122" s="1018"/>
    </row>
    <row r="123" spans="1:130" s="248" customFormat="1" ht="26.25" customHeight="1" x14ac:dyDescent="0.15">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130</v>
      </c>
      <c r="AB123" s="1055"/>
      <c r="AC123" s="1055"/>
      <c r="AD123" s="1055"/>
      <c r="AE123" s="1056"/>
      <c r="AF123" s="1057" t="s">
        <v>130</v>
      </c>
      <c r="AG123" s="1055"/>
      <c r="AH123" s="1055"/>
      <c r="AI123" s="1055"/>
      <c r="AJ123" s="1056"/>
      <c r="AK123" s="1057" t="s">
        <v>130</v>
      </c>
      <c r="AL123" s="1055"/>
      <c r="AM123" s="1055"/>
      <c r="AN123" s="1055"/>
      <c r="AO123" s="1056"/>
      <c r="AP123" s="1058" t="s">
        <v>130</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476</v>
      </c>
      <c r="BP123" s="1102"/>
      <c r="BQ123" s="1161">
        <v>24128382</v>
      </c>
      <c r="BR123" s="1162"/>
      <c r="BS123" s="1162"/>
      <c r="BT123" s="1162"/>
      <c r="BU123" s="1162"/>
      <c r="BV123" s="1162">
        <v>25522502</v>
      </c>
      <c r="BW123" s="1162"/>
      <c r="BX123" s="1162"/>
      <c r="BY123" s="1162"/>
      <c r="BZ123" s="1162"/>
      <c r="CA123" s="1162">
        <v>26855131</v>
      </c>
      <c r="CB123" s="1162"/>
      <c r="CC123" s="1162"/>
      <c r="CD123" s="1162"/>
      <c r="CE123" s="1162"/>
      <c r="CF123" s="1095"/>
      <c r="CG123" s="1096"/>
      <c r="CH123" s="1096"/>
      <c r="CI123" s="1096"/>
      <c r="CJ123" s="1097"/>
      <c r="CK123" s="1106"/>
      <c r="CL123" s="1107"/>
      <c r="CM123" s="1107"/>
      <c r="CN123" s="1107"/>
      <c r="CO123" s="1108"/>
      <c r="CP123" s="1116" t="s">
        <v>409</v>
      </c>
      <c r="CQ123" s="1117"/>
      <c r="CR123" s="1117"/>
      <c r="CS123" s="1117"/>
      <c r="CT123" s="1117"/>
      <c r="CU123" s="1117"/>
      <c r="CV123" s="1117"/>
      <c r="CW123" s="1117"/>
      <c r="CX123" s="1117"/>
      <c r="CY123" s="1117"/>
      <c r="CZ123" s="1117"/>
      <c r="DA123" s="1117"/>
      <c r="DB123" s="1117"/>
      <c r="DC123" s="1117"/>
      <c r="DD123" s="1117"/>
      <c r="DE123" s="1117"/>
      <c r="DF123" s="1118"/>
      <c r="DG123" s="1054" t="s">
        <v>130</v>
      </c>
      <c r="DH123" s="1055"/>
      <c r="DI123" s="1055"/>
      <c r="DJ123" s="1055"/>
      <c r="DK123" s="1056"/>
      <c r="DL123" s="1057" t="s">
        <v>130</v>
      </c>
      <c r="DM123" s="1055"/>
      <c r="DN123" s="1055"/>
      <c r="DO123" s="1055"/>
      <c r="DP123" s="1056"/>
      <c r="DQ123" s="1057" t="s">
        <v>130</v>
      </c>
      <c r="DR123" s="1055"/>
      <c r="DS123" s="1055"/>
      <c r="DT123" s="1055"/>
      <c r="DU123" s="1056"/>
      <c r="DV123" s="1058" t="s">
        <v>130</v>
      </c>
      <c r="DW123" s="1059"/>
      <c r="DX123" s="1059"/>
      <c r="DY123" s="1059"/>
      <c r="DZ123" s="1060"/>
    </row>
    <row r="124" spans="1:130" s="248" customFormat="1" ht="26.25" customHeight="1" thickBot="1" x14ac:dyDescent="0.2">
      <c r="A124" s="1155"/>
      <c r="B124" s="1042"/>
      <c r="C124" s="1012" t="s">
        <v>464</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v>23280</v>
      </c>
      <c r="AB124" s="1055"/>
      <c r="AC124" s="1055"/>
      <c r="AD124" s="1055"/>
      <c r="AE124" s="1056"/>
      <c r="AF124" s="1057">
        <v>23280</v>
      </c>
      <c r="AG124" s="1055"/>
      <c r="AH124" s="1055"/>
      <c r="AI124" s="1055"/>
      <c r="AJ124" s="1056"/>
      <c r="AK124" s="1057">
        <v>23280</v>
      </c>
      <c r="AL124" s="1055"/>
      <c r="AM124" s="1055"/>
      <c r="AN124" s="1055"/>
      <c r="AO124" s="1056"/>
      <c r="AP124" s="1058">
        <v>0.3</v>
      </c>
      <c r="AQ124" s="1059"/>
      <c r="AR124" s="1059"/>
      <c r="AS124" s="1059"/>
      <c r="AT124" s="1060"/>
      <c r="AU124" s="1157" t="s">
        <v>477</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69</v>
      </c>
      <c r="BR124" s="1124"/>
      <c r="BS124" s="1124"/>
      <c r="BT124" s="1124"/>
      <c r="BU124" s="1124"/>
      <c r="BV124" s="1124">
        <v>57.1</v>
      </c>
      <c r="BW124" s="1124"/>
      <c r="BX124" s="1124"/>
      <c r="BY124" s="1124"/>
      <c r="BZ124" s="1124"/>
      <c r="CA124" s="1124">
        <v>41.1</v>
      </c>
      <c r="CB124" s="1124"/>
      <c r="CC124" s="1124"/>
      <c r="CD124" s="1124"/>
      <c r="CE124" s="1124"/>
      <c r="CF124" s="1125"/>
      <c r="CG124" s="1126"/>
      <c r="CH124" s="1126"/>
      <c r="CI124" s="1126"/>
      <c r="CJ124" s="1127"/>
      <c r="CK124" s="1109"/>
      <c r="CL124" s="1109"/>
      <c r="CM124" s="1109"/>
      <c r="CN124" s="1109"/>
      <c r="CO124" s="1110"/>
      <c r="CP124" s="1116" t="s">
        <v>478</v>
      </c>
      <c r="CQ124" s="1117"/>
      <c r="CR124" s="1117"/>
      <c r="CS124" s="1117"/>
      <c r="CT124" s="1117"/>
      <c r="CU124" s="1117"/>
      <c r="CV124" s="1117"/>
      <c r="CW124" s="1117"/>
      <c r="CX124" s="1117"/>
      <c r="CY124" s="1117"/>
      <c r="CZ124" s="1117"/>
      <c r="DA124" s="1117"/>
      <c r="DB124" s="1117"/>
      <c r="DC124" s="1117"/>
      <c r="DD124" s="1117"/>
      <c r="DE124" s="1117"/>
      <c r="DF124" s="1118"/>
      <c r="DG124" s="1101" t="s">
        <v>130</v>
      </c>
      <c r="DH124" s="1080"/>
      <c r="DI124" s="1080"/>
      <c r="DJ124" s="1080"/>
      <c r="DK124" s="1081"/>
      <c r="DL124" s="1079" t="s">
        <v>130</v>
      </c>
      <c r="DM124" s="1080"/>
      <c r="DN124" s="1080"/>
      <c r="DO124" s="1080"/>
      <c r="DP124" s="1081"/>
      <c r="DQ124" s="1079" t="s">
        <v>130</v>
      </c>
      <c r="DR124" s="1080"/>
      <c r="DS124" s="1080"/>
      <c r="DT124" s="1080"/>
      <c r="DU124" s="1081"/>
      <c r="DV124" s="1082" t="s">
        <v>130</v>
      </c>
      <c r="DW124" s="1083"/>
      <c r="DX124" s="1083"/>
      <c r="DY124" s="1083"/>
      <c r="DZ124" s="1084"/>
    </row>
    <row r="125" spans="1:130" s="248" customFormat="1" ht="26.25" customHeight="1" x14ac:dyDescent="0.15">
      <c r="A125" s="1155"/>
      <c r="B125" s="1042"/>
      <c r="C125" s="1012" t="s">
        <v>466</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130</v>
      </c>
      <c r="AB125" s="1055"/>
      <c r="AC125" s="1055"/>
      <c r="AD125" s="1055"/>
      <c r="AE125" s="1056"/>
      <c r="AF125" s="1057" t="s">
        <v>130</v>
      </c>
      <c r="AG125" s="1055"/>
      <c r="AH125" s="1055"/>
      <c r="AI125" s="1055"/>
      <c r="AJ125" s="1056"/>
      <c r="AK125" s="1057" t="s">
        <v>130</v>
      </c>
      <c r="AL125" s="1055"/>
      <c r="AM125" s="1055"/>
      <c r="AN125" s="1055"/>
      <c r="AO125" s="1056"/>
      <c r="AP125" s="1058" t="s">
        <v>130</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479</v>
      </c>
      <c r="CL125" s="1104"/>
      <c r="CM125" s="1104"/>
      <c r="CN125" s="1104"/>
      <c r="CO125" s="1105"/>
      <c r="CP125" s="1036" t="s">
        <v>480</v>
      </c>
      <c r="CQ125" s="985"/>
      <c r="CR125" s="985"/>
      <c r="CS125" s="985"/>
      <c r="CT125" s="985"/>
      <c r="CU125" s="985"/>
      <c r="CV125" s="985"/>
      <c r="CW125" s="985"/>
      <c r="CX125" s="985"/>
      <c r="CY125" s="985"/>
      <c r="CZ125" s="985"/>
      <c r="DA125" s="985"/>
      <c r="DB125" s="985"/>
      <c r="DC125" s="985"/>
      <c r="DD125" s="985"/>
      <c r="DE125" s="985"/>
      <c r="DF125" s="986"/>
      <c r="DG125" s="1022" t="s">
        <v>130</v>
      </c>
      <c r="DH125" s="1023"/>
      <c r="DI125" s="1023"/>
      <c r="DJ125" s="1023"/>
      <c r="DK125" s="1023"/>
      <c r="DL125" s="1023" t="s">
        <v>130</v>
      </c>
      <c r="DM125" s="1023"/>
      <c r="DN125" s="1023"/>
      <c r="DO125" s="1023"/>
      <c r="DP125" s="1023"/>
      <c r="DQ125" s="1023" t="s">
        <v>130</v>
      </c>
      <c r="DR125" s="1023"/>
      <c r="DS125" s="1023"/>
      <c r="DT125" s="1023"/>
      <c r="DU125" s="1023"/>
      <c r="DV125" s="1024" t="s">
        <v>130</v>
      </c>
      <c r="DW125" s="1024"/>
      <c r="DX125" s="1024"/>
      <c r="DY125" s="1024"/>
      <c r="DZ125" s="1025"/>
    </row>
    <row r="126" spans="1:130" s="248" customFormat="1" ht="26.25" customHeight="1" thickBot="1" x14ac:dyDescent="0.2">
      <c r="A126" s="1155"/>
      <c r="B126" s="1042"/>
      <c r="C126" s="1012" t="s">
        <v>468</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130</v>
      </c>
      <c r="AB126" s="1055"/>
      <c r="AC126" s="1055"/>
      <c r="AD126" s="1055"/>
      <c r="AE126" s="1056"/>
      <c r="AF126" s="1057" t="s">
        <v>130</v>
      </c>
      <c r="AG126" s="1055"/>
      <c r="AH126" s="1055"/>
      <c r="AI126" s="1055"/>
      <c r="AJ126" s="1056"/>
      <c r="AK126" s="1057" t="s">
        <v>130</v>
      </c>
      <c r="AL126" s="1055"/>
      <c r="AM126" s="1055"/>
      <c r="AN126" s="1055"/>
      <c r="AO126" s="1056"/>
      <c r="AP126" s="1058" t="s">
        <v>130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481</v>
      </c>
      <c r="CQ126" s="1046"/>
      <c r="CR126" s="1046"/>
      <c r="CS126" s="1046"/>
      <c r="CT126" s="1046"/>
      <c r="CU126" s="1046"/>
      <c r="CV126" s="1046"/>
      <c r="CW126" s="1046"/>
      <c r="CX126" s="1046"/>
      <c r="CY126" s="1046"/>
      <c r="CZ126" s="1046"/>
      <c r="DA126" s="1046"/>
      <c r="DB126" s="1046"/>
      <c r="DC126" s="1046"/>
      <c r="DD126" s="1046"/>
      <c r="DE126" s="1046"/>
      <c r="DF126" s="1047"/>
      <c r="DG126" s="1015" t="s">
        <v>130</v>
      </c>
      <c r="DH126" s="1016"/>
      <c r="DI126" s="1016"/>
      <c r="DJ126" s="1016"/>
      <c r="DK126" s="1016"/>
      <c r="DL126" s="1016" t="s">
        <v>130</v>
      </c>
      <c r="DM126" s="1016"/>
      <c r="DN126" s="1016"/>
      <c r="DO126" s="1016"/>
      <c r="DP126" s="1016"/>
      <c r="DQ126" s="1016" t="s">
        <v>130</v>
      </c>
      <c r="DR126" s="1016"/>
      <c r="DS126" s="1016"/>
      <c r="DT126" s="1016"/>
      <c r="DU126" s="1016"/>
      <c r="DV126" s="1017" t="s">
        <v>130</v>
      </c>
      <c r="DW126" s="1017"/>
      <c r="DX126" s="1017"/>
      <c r="DY126" s="1017"/>
      <c r="DZ126" s="1018"/>
    </row>
    <row r="127" spans="1:130" s="248" customFormat="1" ht="26.25" customHeight="1" x14ac:dyDescent="0.15">
      <c r="A127" s="1156"/>
      <c r="B127" s="1044"/>
      <c r="C127" s="1098" t="s">
        <v>482</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457</v>
      </c>
      <c r="AB127" s="1055"/>
      <c r="AC127" s="1055"/>
      <c r="AD127" s="1055"/>
      <c r="AE127" s="1056"/>
      <c r="AF127" s="1057">
        <v>277</v>
      </c>
      <c r="AG127" s="1055"/>
      <c r="AH127" s="1055"/>
      <c r="AI127" s="1055"/>
      <c r="AJ127" s="1056"/>
      <c r="AK127" s="1057">
        <v>261</v>
      </c>
      <c r="AL127" s="1055"/>
      <c r="AM127" s="1055"/>
      <c r="AN127" s="1055"/>
      <c r="AO127" s="1056"/>
      <c r="AP127" s="1058">
        <v>0</v>
      </c>
      <c r="AQ127" s="1059"/>
      <c r="AR127" s="1059"/>
      <c r="AS127" s="1059"/>
      <c r="AT127" s="1060"/>
      <c r="AU127" s="284"/>
      <c r="AV127" s="284"/>
      <c r="AW127" s="284"/>
      <c r="AX127" s="1128" t="s">
        <v>483</v>
      </c>
      <c r="AY127" s="1129"/>
      <c r="AZ127" s="1129"/>
      <c r="BA127" s="1129"/>
      <c r="BB127" s="1129"/>
      <c r="BC127" s="1129"/>
      <c r="BD127" s="1129"/>
      <c r="BE127" s="1130"/>
      <c r="BF127" s="1131" t="s">
        <v>484</v>
      </c>
      <c r="BG127" s="1129"/>
      <c r="BH127" s="1129"/>
      <c r="BI127" s="1129"/>
      <c r="BJ127" s="1129"/>
      <c r="BK127" s="1129"/>
      <c r="BL127" s="1130"/>
      <c r="BM127" s="1131" t="s">
        <v>485</v>
      </c>
      <c r="BN127" s="1129"/>
      <c r="BO127" s="1129"/>
      <c r="BP127" s="1129"/>
      <c r="BQ127" s="1129"/>
      <c r="BR127" s="1129"/>
      <c r="BS127" s="1130"/>
      <c r="BT127" s="1131" t="s">
        <v>486</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487</v>
      </c>
      <c r="CQ127" s="1046"/>
      <c r="CR127" s="1046"/>
      <c r="CS127" s="1046"/>
      <c r="CT127" s="1046"/>
      <c r="CU127" s="1046"/>
      <c r="CV127" s="1046"/>
      <c r="CW127" s="1046"/>
      <c r="CX127" s="1046"/>
      <c r="CY127" s="1046"/>
      <c r="CZ127" s="1046"/>
      <c r="DA127" s="1046"/>
      <c r="DB127" s="1046"/>
      <c r="DC127" s="1046"/>
      <c r="DD127" s="1046"/>
      <c r="DE127" s="1046"/>
      <c r="DF127" s="1047"/>
      <c r="DG127" s="1015" t="s">
        <v>130</v>
      </c>
      <c r="DH127" s="1016"/>
      <c r="DI127" s="1016"/>
      <c r="DJ127" s="1016"/>
      <c r="DK127" s="1016"/>
      <c r="DL127" s="1016" t="s">
        <v>130</v>
      </c>
      <c r="DM127" s="1016"/>
      <c r="DN127" s="1016"/>
      <c r="DO127" s="1016"/>
      <c r="DP127" s="1016"/>
      <c r="DQ127" s="1016" t="s">
        <v>130</v>
      </c>
      <c r="DR127" s="1016"/>
      <c r="DS127" s="1016"/>
      <c r="DT127" s="1016"/>
      <c r="DU127" s="1016"/>
      <c r="DV127" s="1017" t="s">
        <v>130</v>
      </c>
      <c r="DW127" s="1017"/>
      <c r="DX127" s="1017"/>
      <c r="DY127" s="1017"/>
      <c r="DZ127" s="1018"/>
    </row>
    <row r="128" spans="1:130" s="248" customFormat="1" ht="26.25" customHeight="1" thickBot="1" x14ac:dyDescent="0.2">
      <c r="A128" s="1139" t="s">
        <v>488</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489</v>
      </c>
      <c r="X128" s="1141"/>
      <c r="Y128" s="1141"/>
      <c r="Z128" s="1142"/>
      <c r="AA128" s="1143">
        <v>91507</v>
      </c>
      <c r="AB128" s="1144"/>
      <c r="AC128" s="1144"/>
      <c r="AD128" s="1144"/>
      <c r="AE128" s="1145"/>
      <c r="AF128" s="1146">
        <v>97152</v>
      </c>
      <c r="AG128" s="1144"/>
      <c r="AH128" s="1144"/>
      <c r="AI128" s="1144"/>
      <c r="AJ128" s="1145"/>
      <c r="AK128" s="1146">
        <v>96403</v>
      </c>
      <c r="AL128" s="1144"/>
      <c r="AM128" s="1144"/>
      <c r="AN128" s="1144"/>
      <c r="AO128" s="1145"/>
      <c r="AP128" s="1147"/>
      <c r="AQ128" s="1148"/>
      <c r="AR128" s="1148"/>
      <c r="AS128" s="1148"/>
      <c r="AT128" s="1149"/>
      <c r="AU128" s="284"/>
      <c r="AV128" s="284"/>
      <c r="AW128" s="284"/>
      <c r="AX128" s="984" t="s">
        <v>490</v>
      </c>
      <c r="AY128" s="985"/>
      <c r="AZ128" s="985"/>
      <c r="BA128" s="985"/>
      <c r="BB128" s="985"/>
      <c r="BC128" s="985"/>
      <c r="BD128" s="985"/>
      <c r="BE128" s="986"/>
      <c r="BF128" s="1150" t="s">
        <v>395</v>
      </c>
      <c r="BG128" s="1151"/>
      <c r="BH128" s="1151"/>
      <c r="BI128" s="1151"/>
      <c r="BJ128" s="1151"/>
      <c r="BK128" s="1151"/>
      <c r="BL128" s="1152"/>
      <c r="BM128" s="1150">
        <v>13.38</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491</v>
      </c>
      <c r="CQ128" s="1133"/>
      <c r="CR128" s="1133"/>
      <c r="CS128" s="1133"/>
      <c r="CT128" s="1133"/>
      <c r="CU128" s="1133"/>
      <c r="CV128" s="1133"/>
      <c r="CW128" s="1133"/>
      <c r="CX128" s="1133"/>
      <c r="CY128" s="1133"/>
      <c r="CZ128" s="1133"/>
      <c r="DA128" s="1133"/>
      <c r="DB128" s="1133"/>
      <c r="DC128" s="1133"/>
      <c r="DD128" s="1133"/>
      <c r="DE128" s="1133"/>
      <c r="DF128" s="1134"/>
      <c r="DG128" s="1135">
        <v>142080</v>
      </c>
      <c r="DH128" s="1136"/>
      <c r="DI128" s="1136"/>
      <c r="DJ128" s="1136"/>
      <c r="DK128" s="1136"/>
      <c r="DL128" s="1136">
        <v>123844</v>
      </c>
      <c r="DM128" s="1136"/>
      <c r="DN128" s="1136"/>
      <c r="DO128" s="1136"/>
      <c r="DP128" s="1136"/>
      <c r="DQ128" s="1136">
        <v>104961</v>
      </c>
      <c r="DR128" s="1136"/>
      <c r="DS128" s="1136"/>
      <c r="DT128" s="1136"/>
      <c r="DU128" s="1136"/>
      <c r="DV128" s="1137">
        <v>1.3</v>
      </c>
      <c r="DW128" s="1137"/>
      <c r="DX128" s="1137"/>
      <c r="DY128" s="1137"/>
      <c r="DZ128" s="1138"/>
    </row>
    <row r="129" spans="1:131" s="248" customFormat="1" ht="26.25" customHeight="1" x14ac:dyDescent="0.15">
      <c r="A129" s="1026" t="s">
        <v>108</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492</v>
      </c>
      <c r="X129" s="1170"/>
      <c r="Y129" s="1170"/>
      <c r="Z129" s="1171"/>
      <c r="AA129" s="1054">
        <v>9355363</v>
      </c>
      <c r="AB129" s="1055"/>
      <c r="AC129" s="1055"/>
      <c r="AD129" s="1055"/>
      <c r="AE129" s="1056"/>
      <c r="AF129" s="1057">
        <v>9506340</v>
      </c>
      <c r="AG129" s="1055"/>
      <c r="AH129" s="1055"/>
      <c r="AI129" s="1055"/>
      <c r="AJ129" s="1056"/>
      <c r="AK129" s="1057">
        <v>9725609</v>
      </c>
      <c r="AL129" s="1055"/>
      <c r="AM129" s="1055"/>
      <c r="AN129" s="1055"/>
      <c r="AO129" s="1056"/>
      <c r="AP129" s="1172"/>
      <c r="AQ129" s="1173"/>
      <c r="AR129" s="1173"/>
      <c r="AS129" s="1173"/>
      <c r="AT129" s="1174"/>
      <c r="AU129" s="286"/>
      <c r="AV129" s="286"/>
      <c r="AW129" s="286"/>
      <c r="AX129" s="1163" t="s">
        <v>493</v>
      </c>
      <c r="AY129" s="1046"/>
      <c r="AZ129" s="1046"/>
      <c r="BA129" s="1046"/>
      <c r="BB129" s="1046"/>
      <c r="BC129" s="1046"/>
      <c r="BD129" s="1046"/>
      <c r="BE129" s="1047"/>
      <c r="BF129" s="1164" t="s">
        <v>395</v>
      </c>
      <c r="BG129" s="1165"/>
      <c r="BH129" s="1165"/>
      <c r="BI129" s="1165"/>
      <c r="BJ129" s="1165"/>
      <c r="BK129" s="1165"/>
      <c r="BL129" s="1166"/>
      <c r="BM129" s="1164">
        <v>18.38</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494</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495</v>
      </c>
      <c r="X130" s="1170"/>
      <c r="Y130" s="1170"/>
      <c r="Z130" s="1171"/>
      <c r="AA130" s="1054">
        <v>1474874</v>
      </c>
      <c r="AB130" s="1055"/>
      <c r="AC130" s="1055"/>
      <c r="AD130" s="1055"/>
      <c r="AE130" s="1056"/>
      <c r="AF130" s="1057">
        <v>1596709</v>
      </c>
      <c r="AG130" s="1055"/>
      <c r="AH130" s="1055"/>
      <c r="AI130" s="1055"/>
      <c r="AJ130" s="1056"/>
      <c r="AK130" s="1057">
        <v>1574284</v>
      </c>
      <c r="AL130" s="1055"/>
      <c r="AM130" s="1055"/>
      <c r="AN130" s="1055"/>
      <c r="AO130" s="1056"/>
      <c r="AP130" s="1172"/>
      <c r="AQ130" s="1173"/>
      <c r="AR130" s="1173"/>
      <c r="AS130" s="1173"/>
      <c r="AT130" s="1174"/>
      <c r="AU130" s="286"/>
      <c r="AV130" s="286"/>
      <c r="AW130" s="286"/>
      <c r="AX130" s="1163" t="s">
        <v>496</v>
      </c>
      <c r="AY130" s="1046"/>
      <c r="AZ130" s="1046"/>
      <c r="BA130" s="1046"/>
      <c r="BB130" s="1046"/>
      <c r="BC130" s="1046"/>
      <c r="BD130" s="1046"/>
      <c r="BE130" s="1047"/>
      <c r="BF130" s="1200">
        <v>7.8</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497</v>
      </c>
      <c r="X131" s="1208"/>
      <c r="Y131" s="1208"/>
      <c r="Z131" s="1209"/>
      <c r="AA131" s="1101">
        <v>7880489</v>
      </c>
      <c r="AB131" s="1080"/>
      <c r="AC131" s="1080"/>
      <c r="AD131" s="1080"/>
      <c r="AE131" s="1081"/>
      <c r="AF131" s="1079">
        <v>7909631</v>
      </c>
      <c r="AG131" s="1080"/>
      <c r="AH131" s="1080"/>
      <c r="AI131" s="1080"/>
      <c r="AJ131" s="1081"/>
      <c r="AK131" s="1079">
        <v>8151325</v>
      </c>
      <c r="AL131" s="1080"/>
      <c r="AM131" s="1080"/>
      <c r="AN131" s="1080"/>
      <c r="AO131" s="1081"/>
      <c r="AP131" s="1210"/>
      <c r="AQ131" s="1211"/>
      <c r="AR131" s="1211"/>
      <c r="AS131" s="1211"/>
      <c r="AT131" s="1212"/>
      <c r="AU131" s="286"/>
      <c r="AV131" s="286"/>
      <c r="AW131" s="286"/>
      <c r="AX131" s="1182" t="s">
        <v>498</v>
      </c>
      <c r="AY131" s="1133"/>
      <c r="AZ131" s="1133"/>
      <c r="BA131" s="1133"/>
      <c r="BB131" s="1133"/>
      <c r="BC131" s="1133"/>
      <c r="BD131" s="1133"/>
      <c r="BE131" s="1134"/>
      <c r="BF131" s="1183">
        <v>41.1</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499</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500</v>
      </c>
      <c r="W132" s="1193"/>
      <c r="X132" s="1193"/>
      <c r="Y132" s="1193"/>
      <c r="Z132" s="1194"/>
      <c r="AA132" s="1195">
        <v>7.2933164430000001</v>
      </c>
      <c r="AB132" s="1196"/>
      <c r="AC132" s="1196"/>
      <c r="AD132" s="1196"/>
      <c r="AE132" s="1197"/>
      <c r="AF132" s="1198">
        <v>8.0949541140000001</v>
      </c>
      <c r="AG132" s="1196"/>
      <c r="AH132" s="1196"/>
      <c r="AI132" s="1196"/>
      <c r="AJ132" s="1197"/>
      <c r="AK132" s="1198">
        <v>8.1930361010000006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501</v>
      </c>
      <c r="W133" s="1176"/>
      <c r="X133" s="1176"/>
      <c r="Y133" s="1176"/>
      <c r="Z133" s="1177"/>
      <c r="AA133" s="1178">
        <v>7.5</v>
      </c>
      <c r="AB133" s="1179"/>
      <c r="AC133" s="1179"/>
      <c r="AD133" s="1179"/>
      <c r="AE133" s="1180"/>
      <c r="AF133" s="1178">
        <v>7.7</v>
      </c>
      <c r="AG133" s="1179"/>
      <c r="AH133" s="1179"/>
      <c r="AI133" s="1179"/>
      <c r="AJ133" s="1180"/>
      <c r="AK133" s="1178">
        <v>7.8</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QJ4pj6xGlVGMaRt9HvrcIF4lmPcXiRHpZ/oN8KjKNFR4/yQK0oh500Mjvv1nK5EA4QU1mllfhbpLYNQ0vuVCg==" saltValue="KWcIFpGdVneRqtZYrHK6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MFcNAawLxECRzYWKdE86Tp90uKOw8oapu0Nvy2hGXQa68zKVpzFoPiAQJLslYzKrjCEvAD2ClxLRk2SNznCEIg==" saltValue="EiNdZRpDvn3evGHW9ST8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2JuUl1aABiJle3hdjZFqHTFKtxLF4OFhcs8t/0rzz+1PGKdMFrCXUiZCiHOm+QVn3BIpbj1EqWgk8cFY1CxDg==" saltValue="rJ0bKO7r4Ar84iv0ncSj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510</v>
      </c>
      <c r="AL9" s="1216"/>
      <c r="AM9" s="1216"/>
      <c r="AN9" s="1217"/>
      <c r="AO9" s="314">
        <v>2445342</v>
      </c>
      <c r="AP9" s="314">
        <v>95956</v>
      </c>
      <c r="AQ9" s="315">
        <v>100177</v>
      </c>
      <c r="AR9" s="316">
        <v>-4.2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511</v>
      </c>
      <c r="AL10" s="1216"/>
      <c r="AM10" s="1216"/>
      <c r="AN10" s="1217"/>
      <c r="AO10" s="317">
        <v>425549</v>
      </c>
      <c r="AP10" s="317">
        <v>16699</v>
      </c>
      <c r="AQ10" s="318">
        <v>9943</v>
      </c>
      <c r="AR10" s="319">
        <v>67.900000000000006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512</v>
      </c>
      <c r="AL11" s="1216"/>
      <c r="AM11" s="1216"/>
      <c r="AN11" s="1217"/>
      <c r="AO11" s="317">
        <v>56768</v>
      </c>
      <c r="AP11" s="317">
        <v>2228</v>
      </c>
      <c r="AQ11" s="318">
        <v>1487</v>
      </c>
      <c r="AR11" s="319">
        <v>49.8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513</v>
      </c>
      <c r="AL12" s="1216"/>
      <c r="AM12" s="1216"/>
      <c r="AN12" s="1217"/>
      <c r="AO12" s="317" t="s">
        <v>514</v>
      </c>
      <c r="AP12" s="317" t="s">
        <v>514</v>
      </c>
      <c r="AQ12" s="318">
        <v>23</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515</v>
      </c>
      <c r="AL13" s="1216"/>
      <c r="AM13" s="1216"/>
      <c r="AN13" s="1217"/>
      <c r="AO13" s="317">
        <v>137621</v>
      </c>
      <c r="AP13" s="317">
        <v>5400</v>
      </c>
      <c r="AQ13" s="318">
        <v>4025</v>
      </c>
      <c r="AR13" s="319">
        <v>34.200000000000003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516</v>
      </c>
      <c r="AL14" s="1216"/>
      <c r="AM14" s="1216"/>
      <c r="AN14" s="1217"/>
      <c r="AO14" s="317">
        <v>65666</v>
      </c>
      <c r="AP14" s="317">
        <v>2577</v>
      </c>
      <c r="AQ14" s="318">
        <v>2366</v>
      </c>
      <c r="AR14" s="319">
        <v>8.9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517</v>
      </c>
      <c r="AL15" s="1222"/>
      <c r="AM15" s="1222"/>
      <c r="AN15" s="1223"/>
      <c r="AO15" s="317">
        <v>-190168</v>
      </c>
      <c r="AP15" s="317">
        <v>-7462</v>
      </c>
      <c r="AQ15" s="318">
        <v>-7732</v>
      </c>
      <c r="AR15" s="319">
        <v>-3.5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2940778</v>
      </c>
      <c r="AP16" s="317">
        <v>115397</v>
      </c>
      <c r="AQ16" s="318">
        <v>110288</v>
      </c>
      <c r="AR16" s="319">
        <v>4.5999999999999996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522</v>
      </c>
      <c r="AL21" s="1225"/>
      <c r="AM21" s="1225"/>
      <c r="AN21" s="1226"/>
      <c r="AO21" s="330">
        <v>10.59</v>
      </c>
      <c r="AP21" s="331">
        <v>10.26</v>
      </c>
      <c r="AQ21" s="332">
        <v>0.33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523</v>
      </c>
      <c r="AL22" s="1225"/>
      <c r="AM22" s="1225"/>
      <c r="AN22" s="1226"/>
      <c r="AO22" s="335">
        <v>96.7</v>
      </c>
      <c r="AP22" s="336">
        <v>97.6</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527</v>
      </c>
      <c r="AL32" s="1219"/>
      <c r="AM32" s="1219"/>
      <c r="AN32" s="1220"/>
      <c r="AO32" s="345">
        <v>1743496</v>
      </c>
      <c r="AP32" s="345">
        <v>68415</v>
      </c>
      <c r="AQ32" s="346">
        <v>68741</v>
      </c>
      <c r="AR32" s="347">
        <v>-0.5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528</v>
      </c>
      <c r="AL33" s="1219"/>
      <c r="AM33" s="1219"/>
      <c r="AN33" s="1220"/>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529</v>
      </c>
      <c r="AL34" s="1219"/>
      <c r="AM34" s="1219"/>
      <c r="AN34" s="1220"/>
      <c r="AO34" s="345" t="s">
        <v>514</v>
      </c>
      <c r="AP34" s="345" t="s">
        <v>514</v>
      </c>
      <c r="AQ34" s="346">
        <v>1</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530</v>
      </c>
      <c r="AL35" s="1219"/>
      <c r="AM35" s="1219"/>
      <c r="AN35" s="1220"/>
      <c r="AO35" s="345">
        <v>346709</v>
      </c>
      <c r="AP35" s="345">
        <v>13605</v>
      </c>
      <c r="AQ35" s="346">
        <v>17075</v>
      </c>
      <c r="AR35" s="347">
        <v>-20.3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531</v>
      </c>
      <c r="AL36" s="1219"/>
      <c r="AM36" s="1219"/>
      <c r="AN36" s="1220"/>
      <c r="AO36" s="345">
        <v>224782</v>
      </c>
      <c r="AP36" s="345">
        <v>8821</v>
      </c>
      <c r="AQ36" s="346">
        <v>2445</v>
      </c>
      <c r="AR36" s="347">
        <v>260.8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532</v>
      </c>
      <c r="AL37" s="1219"/>
      <c r="AM37" s="1219"/>
      <c r="AN37" s="1220"/>
      <c r="AO37" s="345">
        <v>23541</v>
      </c>
      <c r="AP37" s="345">
        <v>924</v>
      </c>
      <c r="AQ37" s="346">
        <v>621</v>
      </c>
      <c r="AR37" s="347">
        <v>48.8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533</v>
      </c>
      <c r="AL38" s="1228"/>
      <c r="AM38" s="1228"/>
      <c r="AN38" s="1229"/>
      <c r="AO38" s="348" t="s">
        <v>514</v>
      </c>
      <c r="AP38" s="348" t="s">
        <v>514</v>
      </c>
      <c r="AQ38" s="349">
        <v>4</v>
      </c>
      <c r="AR38" s="337" t="s">
        <v>514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534</v>
      </c>
      <c r="AL39" s="1228"/>
      <c r="AM39" s="1228"/>
      <c r="AN39" s="1229"/>
      <c r="AO39" s="345">
        <v>-96403</v>
      </c>
      <c r="AP39" s="345">
        <v>-3783</v>
      </c>
      <c r="AQ39" s="346">
        <v>-4161</v>
      </c>
      <c r="AR39" s="347">
        <v>-9.1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535</v>
      </c>
      <c r="AL40" s="1219"/>
      <c r="AM40" s="1219"/>
      <c r="AN40" s="1220"/>
      <c r="AO40" s="345">
        <v>-1574284</v>
      </c>
      <c r="AP40" s="345">
        <v>-61775</v>
      </c>
      <c r="AQ40" s="346">
        <v>-59663</v>
      </c>
      <c r="AR40" s="347">
        <v>3.5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667841</v>
      </c>
      <c r="AP41" s="345">
        <v>26206</v>
      </c>
      <c r="AQ41" s="346">
        <v>25063</v>
      </c>
      <c r="AR41" s="347">
        <v>4.5999999999999996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505</v>
      </c>
      <c r="AN49" s="1235" t="s">
        <v>539</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2415772</v>
      </c>
      <c r="AN51" s="367">
        <v>88802</v>
      </c>
      <c r="AO51" s="368">
        <v>-52.1</v>
      </c>
      <c r="AP51" s="369">
        <v>83280</v>
      </c>
      <c r="AQ51" s="370">
        <v>-2.5</v>
      </c>
      <c r="AR51" s="371">
        <v>-49.6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468404</v>
      </c>
      <c r="AN52" s="375">
        <v>17218</v>
      </c>
      <c r="AO52" s="376">
        <v>-67.099999999999994</v>
      </c>
      <c r="AP52" s="377">
        <v>43123</v>
      </c>
      <c r="AQ52" s="378">
        <v>-2.8</v>
      </c>
      <c r="AR52" s="379">
        <v>-64.3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1765226</v>
      </c>
      <c r="AN53" s="367">
        <v>65933</v>
      </c>
      <c r="AO53" s="368">
        <v>-25.8</v>
      </c>
      <c r="AP53" s="369">
        <v>88968</v>
      </c>
      <c r="AQ53" s="370">
        <v>6.8</v>
      </c>
      <c r="AR53" s="371">
        <v>-32.6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678711</v>
      </c>
      <c r="AN54" s="375">
        <v>25351</v>
      </c>
      <c r="AO54" s="376">
        <v>47.2</v>
      </c>
      <c r="AP54" s="377">
        <v>45482</v>
      </c>
      <c r="AQ54" s="378">
        <v>5.5</v>
      </c>
      <c r="AR54" s="379">
        <v>41.7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2914290</v>
      </c>
      <c r="AN55" s="367">
        <v>110252</v>
      </c>
      <c r="AO55" s="368">
        <v>67.2</v>
      </c>
      <c r="AP55" s="369">
        <v>85173</v>
      </c>
      <c r="AQ55" s="370">
        <v>-4.3</v>
      </c>
      <c r="AR55" s="371">
        <v>71.5</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948018</v>
      </c>
      <c r="AN56" s="375">
        <v>35865</v>
      </c>
      <c r="AO56" s="376">
        <v>41.5</v>
      </c>
      <c r="AP56" s="377">
        <v>43913</v>
      </c>
      <c r="AQ56" s="378">
        <v>-3.4</v>
      </c>
      <c r="AR56" s="379">
        <v>44.9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4310288</v>
      </c>
      <c r="AN57" s="367">
        <v>166266</v>
      </c>
      <c r="AO57" s="368">
        <v>50.8</v>
      </c>
      <c r="AP57" s="369">
        <v>94081</v>
      </c>
      <c r="AQ57" s="370">
        <v>10.5</v>
      </c>
      <c r="AR57" s="371">
        <v>40.299999999999997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1455108</v>
      </c>
      <c r="AN58" s="375">
        <v>56130</v>
      </c>
      <c r="AO58" s="376">
        <v>56.5</v>
      </c>
      <c r="AP58" s="377">
        <v>48949</v>
      </c>
      <c r="AQ58" s="378">
        <v>11.5</v>
      </c>
      <c r="AR58" s="379">
        <v>45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3173935</v>
      </c>
      <c r="AN59" s="367">
        <v>124546</v>
      </c>
      <c r="AO59" s="368">
        <v>-25.1</v>
      </c>
      <c r="AP59" s="369">
        <v>92632</v>
      </c>
      <c r="AQ59" s="370">
        <v>-1.5</v>
      </c>
      <c r="AR59" s="371">
        <v>-23.6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1469854</v>
      </c>
      <c r="AN60" s="375">
        <v>57678</v>
      </c>
      <c r="AO60" s="376">
        <v>2.8</v>
      </c>
      <c r="AP60" s="377">
        <v>47978</v>
      </c>
      <c r="AQ60" s="378">
        <v>-2</v>
      </c>
      <c r="AR60" s="379">
        <v>4.8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2915902</v>
      </c>
      <c r="AN61" s="382">
        <v>111160</v>
      </c>
      <c r="AO61" s="383">
        <v>3</v>
      </c>
      <c r="AP61" s="384">
        <v>88827</v>
      </c>
      <c r="AQ61" s="385">
        <v>1.8</v>
      </c>
      <c r="AR61" s="371">
        <v>1.2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1004019</v>
      </c>
      <c r="AN62" s="375">
        <v>38448</v>
      </c>
      <c r="AO62" s="376">
        <v>16.2</v>
      </c>
      <c r="AP62" s="377">
        <v>45889</v>
      </c>
      <c r="AQ62" s="378">
        <v>1.8</v>
      </c>
      <c r="AR62" s="379">
        <v>14.4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mPgzSdlpEcuXZyU21oUKjEV536ha4t2a88mMO00CyKXApSTV6eOsMjxCK+8jxFvGqFOywx/7GRz14JgRsmEXgg==" saltValue="2SmZEvcaUmdEPEF1frgtY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Uff4X61P8M+FV5NcEklzIXbj7gcrL/9uWAOq28qQzF3hFJEUgZ+KReKD1wD7N4gHMrTCbdG6+jH9h9JUjMpOSw==" saltValue="q7xUCmhn5490DoB30Vge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QWCYTmgUNhze9DRT2LQCmEAw40ydOfpPfLYtJlVY+BisymTFgVVSpXyWQRvIrM702+ceEwafIGgOkXVhe9/+kA==" saltValue="/cIPTy+I9EgMLlu9/7s6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8" t="s">
        <v>3</v>
      </c>
      <c r="D47" s="1238"/>
      <c r="E47" s="1239"/>
      <c r="F47" s="11">
        <v>15.11</v>
      </c>
      <c r="G47" s="12">
        <v>16.649999999999999</v>
      </c>
      <c r="H47" s="12">
        <v>16.54</v>
      </c>
      <c r="I47" s="12">
        <v>16.28</v>
      </c>
      <c r="J47" s="13">
        <v>15.91</v>
      </c>
    </row>
    <row r="48" spans="2:10" ht="57.75" customHeight="1" x14ac:dyDescent="0.15">
      <c r="B48" s="14"/>
      <c r="C48" s="1240" t="s">
        <v>4</v>
      </c>
      <c r="D48" s="1240"/>
      <c r="E48" s="1241"/>
      <c r="F48" s="15">
        <v>13.13</v>
      </c>
      <c r="G48" s="16">
        <v>12.75</v>
      </c>
      <c r="H48" s="16">
        <v>14.8</v>
      </c>
      <c r="I48" s="16">
        <v>8.49</v>
      </c>
      <c r="J48" s="17">
        <v>11.25</v>
      </c>
    </row>
    <row r="49" spans="2:10" ht="57.75" customHeight="1" thickBot="1" x14ac:dyDescent="0.2">
      <c r="B49" s="18"/>
      <c r="C49" s="1242" t="s">
        <v>5</v>
      </c>
      <c r="D49" s="1242"/>
      <c r="E49" s="1243"/>
      <c r="F49" s="19">
        <v>5.49</v>
      </c>
      <c r="G49" s="20">
        <v>0.3</v>
      </c>
      <c r="H49" s="20">
        <v>2.15</v>
      </c>
      <c r="I49" s="20" t="s">
        <v>560</v>
      </c>
      <c r="J49" s="21">
        <v>2.96</v>
      </c>
    </row>
    <row r="50" spans="2:10" ht="13.5" customHeight="1" x14ac:dyDescent="0.15"/>
  </sheetData>
  <sheetProtection algorithmName="SHA-512" hashValue="2JWGLlJ/zYufJ81W+nHus2GmR2GHokh/b/Z23HDTesNoWyK2663AnDSz5zG7UEFhalc+nyxEzlD7xRLHjbMODQ==" saltValue="/PuobL/+HF5yhUorp4te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1700121</cp:lastModifiedBy>
  <cp:lastPrinted>2022-03-10T07:20:38Z</cp:lastPrinted>
  <dcterms:created xsi:type="dcterms:W3CDTF">2022-02-02T07:19:02Z</dcterms:created>
  <dcterms:modified xsi:type="dcterms:W3CDTF">2022-09-27T04:50:01Z</dcterms:modified>
  <cp:category/>
</cp:coreProperties>
</file>