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500"/>
  </bookViews>
  <sheets>
    <sheet name="比較表" sheetId="20" r:id="rId1"/>
  </sheets>
  <definedNames>
    <definedName name="_xlnm.Print_Area" localSheetId="0">比較表!$A$1:$H$30</definedName>
    <definedName name="_xlnm.Print_Titles" localSheetId="0">比較表!$1:$3</definedName>
  </definedNames>
  <calcPr calcId="145621"/>
</workbook>
</file>

<file path=xl/calcChain.xml><?xml version="1.0" encoding="utf-8"?>
<calcChain xmlns="http://schemas.openxmlformats.org/spreadsheetml/2006/main">
  <c r="G30" i="20" l="1"/>
  <c r="E30" i="20" l="1"/>
  <c r="F7" i="20" l="1"/>
  <c r="G16" i="20" l="1"/>
  <c r="G19" i="20" s="1"/>
  <c r="G24" i="20" s="1"/>
  <c r="F23" i="20"/>
  <c r="E23" i="20"/>
  <c r="D23" i="20"/>
  <c r="G22" i="20"/>
  <c r="G21" i="20"/>
  <c r="G20" i="20"/>
  <c r="G23" i="20" s="1"/>
  <c r="F19" i="20"/>
  <c r="F24" i="20" s="1"/>
  <c r="E19" i="20"/>
  <c r="D19" i="20"/>
  <c r="G18" i="20"/>
  <c r="G17" i="20"/>
  <c r="G11" i="20"/>
  <c r="G10" i="20"/>
  <c r="G9" i="20"/>
  <c r="G8" i="20"/>
  <c r="G6" i="20"/>
  <c r="G5" i="20"/>
  <c r="G4" i="20"/>
  <c r="G7" i="20" s="1"/>
  <c r="G12" i="20" s="1"/>
  <c r="F11" i="20"/>
  <c r="F12" i="20"/>
  <c r="E11" i="20"/>
  <c r="E7" i="20"/>
  <c r="E24" i="20" l="1"/>
  <c r="H30" i="20"/>
  <c r="G26" i="20"/>
  <c r="E12" i="20"/>
  <c r="F30" i="20" s="1"/>
  <c r="D24" i="20"/>
  <c r="D11" i="20"/>
  <c r="D7" i="20"/>
  <c r="D12" i="20" s="1"/>
  <c r="D30" i="20" l="1"/>
</calcChain>
</file>

<file path=xl/sharedStrings.xml><?xml version="1.0" encoding="utf-8"?>
<sst xmlns="http://schemas.openxmlformats.org/spreadsheetml/2006/main" count="33" uniqueCount="23">
  <si>
    <t>施設計</t>
    <rPh sb="0" eb="2">
      <t>シセツ</t>
    </rPh>
    <rPh sb="2" eb="3">
      <t>ケイ</t>
    </rPh>
    <phoneticPr fontId="2"/>
  </si>
  <si>
    <t>見積書
Ｎｏ</t>
    <rPh sb="0" eb="3">
      <t>ミツモリショ</t>
    </rPh>
    <phoneticPr fontId="2"/>
  </si>
  <si>
    <t>建物
区分</t>
    <rPh sb="0" eb="2">
      <t>タテモノ</t>
    </rPh>
    <rPh sb="3" eb="5">
      <t>クブン</t>
    </rPh>
    <phoneticPr fontId="2"/>
  </si>
  <si>
    <t>工　事　内　容</t>
    <rPh sb="0" eb="1">
      <t>コウ</t>
    </rPh>
    <rPh sb="2" eb="3">
      <t>コト</t>
    </rPh>
    <rPh sb="4" eb="5">
      <t>ナイ</t>
    </rPh>
    <rPh sb="6" eb="7">
      <t>カタチ</t>
    </rPh>
    <phoneticPr fontId="2"/>
  </si>
  <si>
    <t>設備計</t>
    <rPh sb="0" eb="2">
      <t>セツビ</t>
    </rPh>
    <rPh sb="2" eb="3">
      <t>ケイ</t>
    </rPh>
    <phoneticPr fontId="2"/>
  </si>
  <si>
    <t>実際に行う工事　　　A</t>
    <phoneticPr fontId="2"/>
  </si>
  <si>
    <t>Ａのうち
補助対象外の額
（Ｂ1）按分前</t>
    <rPh sb="5" eb="7">
      <t>ホジョ</t>
    </rPh>
    <rPh sb="7" eb="9">
      <t>タイショウ</t>
    </rPh>
    <rPh sb="9" eb="10">
      <t>ソト</t>
    </rPh>
    <rPh sb="11" eb="12">
      <t>ガク</t>
    </rPh>
    <rPh sb="17" eb="19">
      <t>アンブン</t>
    </rPh>
    <rPh sb="19" eb="20">
      <t>マエ</t>
    </rPh>
    <phoneticPr fontId="2"/>
  </si>
  <si>
    <t>Ａのうち
面積按分での
補助対象外額（B2）</t>
    <rPh sb="5" eb="7">
      <t>メンセキ</t>
    </rPh>
    <rPh sb="7" eb="9">
      <t>アンブン</t>
    </rPh>
    <rPh sb="12" eb="14">
      <t>ホジョ</t>
    </rPh>
    <rPh sb="14" eb="17">
      <t>タイショウガイ</t>
    </rPh>
    <rPh sb="17" eb="18">
      <t>ガク</t>
    </rPh>
    <phoneticPr fontId="2"/>
  </si>
  <si>
    <r>
      <t xml:space="preserve">Ａのうち
補助対象額
</t>
    </r>
    <r>
      <rPr>
        <sz val="9"/>
        <color theme="1"/>
        <rFont val="ＭＳ Ｐゴシック"/>
        <family val="3"/>
        <charset val="128"/>
        <scheme val="minor"/>
      </rPr>
      <t>（Ｃ）＝（Ａ）－（Ｂ1＋B2）</t>
    </r>
    <rPh sb="5" eb="7">
      <t>ホジョ</t>
    </rPh>
    <rPh sb="7" eb="9">
      <t>タイショウ</t>
    </rPh>
    <rPh sb="9" eb="10">
      <t>ガク</t>
    </rPh>
    <phoneticPr fontId="2"/>
  </si>
  <si>
    <t>見積額（税抜）
（Ａ）</t>
    <rPh sb="0" eb="2">
      <t>ミツモリ</t>
    </rPh>
    <rPh sb="2" eb="3">
      <t>ガク</t>
    </rPh>
    <rPh sb="4" eb="6">
      <t>ゼイヌキ</t>
    </rPh>
    <phoneticPr fontId="2"/>
  </si>
  <si>
    <t>実際に行う工事　A</t>
    <rPh sb="0" eb="2">
      <t>ジッサイ</t>
    </rPh>
    <rPh sb="3" eb="4">
      <t>オコナ</t>
    </rPh>
    <rPh sb="5" eb="7">
      <t>コウジ</t>
    </rPh>
    <phoneticPr fontId="2"/>
  </si>
  <si>
    <t>原状回復工事　B</t>
    <rPh sb="0" eb="2">
      <t>ゲンジョウ</t>
    </rPh>
    <rPh sb="2" eb="4">
      <t>カイフク</t>
    </rPh>
    <rPh sb="4" eb="6">
      <t>コウジ</t>
    </rPh>
    <phoneticPr fontId="2"/>
  </si>
  <si>
    <t>原状回復工事　　Ｂ</t>
    <rPh sb="0" eb="2">
      <t>ゲンジョウ</t>
    </rPh>
    <rPh sb="2" eb="4">
      <t>カイフク</t>
    </rPh>
    <rPh sb="4" eb="6">
      <t>コウジ</t>
    </rPh>
    <phoneticPr fontId="2"/>
  </si>
  <si>
    <t>新分野事業に係る経費の比較表</t>
    <rPh sb="0" eb="3">
      <t>シンブンヤ</t>
    </rPh>
    <rPh sb="3" eb="5">
      <t>ジギョウ</t>
    </rPh>
    <rPh sb="6" eb="7">
      <t>カカ</t>
    </rPh>
    <rPh sb="8" eb="10">
      <t>ケイヒ</t>
    </rPh>
    <rPh sb="11" eb="13">
      <t>ヒカク</t>
    </rPh>
    <rPh sb="13" eb="14">
      <t>ヒョウ</t>
    </rPh>
    <phoneticPr fontId="2"/>
  </si>
  <si>
    <t>採用する補助対象経費（Ａ、Ｂのいずれか低い方の額）</t>
    <rPh sb="0" eb="2">
      <t>サイヨウ</t>
    </rPh>
    <rPh sb="4" eb="6">
      <t>ホジョ</t>
    </rPh>
    <rPh sb="6" eb="8">
      <t>タイショウ</t>
    </rPh>
    <rPh sb="8" eb="10">
      <t>ケイヒ</t>
    </rPh>
    <rPh sb="19" eb="20">
      <t>ヒク</t>
    </rPh>
    <rPh sb="21" eb="22">
      <t>ホウ</t>
    </rPh>
    <rPh sb="23" eb="24">
      <t>ガク</t>
    </rPh>
    <phoneticPr fontId="2"/>
  </si>
  <si>
    <t>A &gt; B or A &lt; Bのため、ＡorＢを採用</t>
    <rPh sb="23" eb="25">
      <t>サイヨウ</t>
    </rPh>
    <phoneticPr fontId="2"/>
  </si>
  <si>
    <t>補助対象外（B1）の内容</t>
    <rPh sb="0" eb="2">
      <t>ホジョ</t>
    </rPh>
    <rPh sb="2" eb="5">
      <t>タイショウガイ</t>
    </rPh>
    <rPh sb="10" eb="12">
      <t>ナイヨウ</t>
    </rPh>
    <phoneticPr fontId="2"/>
  </si>
  <si>
    <t>新分野事業の上積み事業費</t>
    <rPh sb="0" eb="3">
      <t>シンブンヤ</t>
    </rPh>
    <rPh sb="3" eb="5">
      <t>ジギョウ</t>
    </rPh>
    <rPh sb="6" eb="7">
      <t>カミ</t>
    </rPh>
    <rPh sb="7" eb="8">
      <t>ツミ</t>
    </rPh>
    <rPh sb="9" eb="11">
      <t>ジギョウ</t>
    </rPh>
    <rPh sb="11" eb="12">
      <t>ヒ</t>
    </rPh>
    <phoneticPr fontId="2"/>
  </si>
  <si>
    <t>新分野事業の対象外経費</t>
    <rPh sb="0" eb="3">
      <t>シンブンヤ</t>
    </rPh>
    <rPh sb="3" eb="5">
      <t>ジギョウ</t>
    </rPh>
    <rPh sb="6" eb="9">
      <t>タイショウガイ</t>
    </rPh>
    <rPh sb="9" eb="11">
      <t>ケイヒ</t>
    </rPh>
    <phoneticPr fontId="2"/>
  </si>
  <si>
    <t>按分前（B1）</t>
    <rPh sb="0" eb="2">
      <t>アンブン</t>
    </rPh>
    <rPh sb="2" eb="3">
      <t>マエ</t>
    </rPh>
    <phoneticPr fontId="2"/>
  </si>
  <si>
    <t>按分による減額（B2）</t>
    <rPh sb="0" eb="2">
      <t>アンブン</t>
    </rPh>
    <rPh sb="5" eb="7">
      <t>ゲンガク</t>
    </rPh>
    <phoneticPr fontId="2"/>
  </si>
  <si>
    <t>補助上限（原状回復）による調整額</t>
    <rPh sb="0" eb="2">
      <t>ホジョ</t>
    </rPh>
    <rPh sb="2" eb="4">
      <t>ジョウゲン</t>
    </rPh>
    <rPh sb="5" eb="7">
      <t>ゲンジョウ</t>
    </rPh>
    <rPh sb="7" eb="9">
      <t>カイフク</t>
    </rPh>
    <rPh sb="13" eb="15">
      <t>チョウセイ</t>
    </rPh>
    <rPh sb="15" eb="16">
      <t>ガク</t>
    </rPh>
    <phoneticPr fontId="2"/>
  </si>
  <si>
    <r>
      <rPr>
        <b/>
        <sz val="8"/>
        <color theme="1"/>
        <rFont val="ＭＳ Ｐゴシック"/>
        <family val="3"/>
        <charset val="128"/>
        <scheme val="minor"/>
      </rPr>
      <t>事業費と対象経費の差額</t>
    </r>
    <r>
      <rPr>
        <b/>
        <sz val="11"/>
        <color theme="1"/>
        <rFont val="ＭＳ Ｐゴシック"/>
        <family val="3"/>
        <charset val="128"/>
        <scheme val="minor"/>
      </rPr>
      <t xml:space="preserve">
</t>
    </r>
    <r>
      <rPr>
        <b/>
        <sz val="10"/>
        <color theme="1"/>
        <rFont val="ＭＳ Ｐゴシック"/>
        <family val="3"/>
        <charset val="128"/>
        <scheme val="minor"/>
      </rPr>
      <t>（Ａの見積額　-　Ｃ）</t>
    </r>
    <rPh sb="0" eb="2">
      <t>ジギョウ</t>
    </rPh>
    <rPh sb="2" eb="3">
      <t>ヒ</t>
    </rPh>
    <rPh sb="4" eb="6">
      <t>タイショウ</t>
    </rPh>
    <rPh sb="6" eb="8">
      <t>ケイヒ</t>
    </rPh>
    <rPh sb="9" eb="11">
      <t>サガク</t>
    </rPh>
    <rPh sb="15" eb="17">
      <t>ミツモリ</t>
    </rPh>
    <rPh sb="17" eb="18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</si>
</sst>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77" fontId="3" fillId="0" borderId="3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 shrinkToFit="1"/>
    </xf>
    <xf numFmtId="176" fontId="0" fillId="0" borderId="6" xfId="0" applyNumberFormat="1" applyBorder="1" applyAlignment="1">
      <alignment horizontal="right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 shrinkToFit="1"/>
    </xf>
    <xf numFmtId="49" fontId="0" fillId="0" borderId="14" xfId="0" quotePrefix="1" applyNumberFormat="1" applyBorder="1" applyAlignment="1">
      <alignment horizontal="center" vertical="center" shrinkToFit="1"/>
    </xf>
    <xf numFmtId="0" fontId="0" fillId="0" borderId="14" xfId="0" applyBorder="1" applyAlignment="1">
      <alignment horizontal="left" vertical="center" shrinkToFit="1"/>
    </xf>
    <xf numFmtId="176" fontId="0" fillId="2" borderId="14" xfId="1" applyNumberFormat="1" applyFont="1" applyFill="1" applyBorder="1" applyAlignment="1">
      <alignment horizontal="right" vertical="center"/>
    </xf>
    <xf numFmtId="176" fontId="0" fillId="0" borderId="14" xfId="1" applyNumberFormat="1" applyFont="1" applyBorder="1" applyAlignment="1">
      <alignment horizontal="right" vertical="center"/>
    </xf>
    <xf numFmtId="176" fontId="0" fillId="0" borderId="14" xfId="1" applyNumberFormat="1" applyFont="1" applyBorder="1" applyAlignment="1">
      <alignment vertical="center"/>
    </xf>
    <xf numFmtId="0" fontId="5" fillId="0" borderId="16" xfId="0" applyFont="1" applyBorder="1" applyAlignment="1">
      <alignment horizontal="center" vertical="center" shrinkToFit="1"/>
    </xf>
    <xf numFmtId="49" fontId="0" fillId="0" borderId="17" xfId="0" quotePrefix="1" applyNumberFormat="1" applyBorder="1" applyAlignment="1">
      <alignment horizontal="center" vertical="center" shrinkToFit="1"/>
    </xf>
    <xf numFmtId="0" fontId="0" fillId="0" borderId="17" xfId="0" applyBorder="1" applyAlignment="1">
      <alignment horizontal="left" vertical="center" shrinkToFit="1"/>
    </xf>
    <xf numFmtId="176" fontId="0" fillId="2" borderId="17" xfId="1" applyNumberFormat="1" applyFont="1" applyFill="1" applyBorder="1" applyAlignment="1">
      <alignment horizontal="right" vertical="center"/>
    </xf>
    <xf numFmtId="176" fontId="0" fillId="0" borderId="17" xfId="1" applyNumberFormat="1" applyFont="1" applyBorder="1" applyAlignment="1">
      <alignment horizontal="right" vertical="center"/>
    </xf>
    <xf numFmtId="176" fontId="0" fillId="0" borderId="17" xfId="1" applyNumberFormat="1" applyFont="1" applyBorder="1" applyAlignment="1">
      <alignment vertical="center"/>
    </xf>
    <xf numFmtId="176" fontId="0" fillId="0" borderId="18" xfId="1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center" shrinkToFit="1"/>
    </xf>
    <xf numFmtId="49" fontId="0" fillId="0" borderId="20" xfId="0" quotePrefix="1" applyNumberFormat="1" applyBorder="1" applyAlignment="1">
      <alignment horizontal="center" vertical="center" shrinkToFit="1"/>
    </xf>
    <xf numFmtId="0" fontId="0" fillId="0" borderId="20" xfId="0" applyBorder="1" applyAlignment="1">
      <alignment horizontal="left" vertical="center" shrinkToFit="1"/>
    </xf>
    <xf numFmtId="176" fontId="0" fillId="2" borderId="20" xfId="1" applyNumberFormat="1" applyFont="1" applyFill="1" applyBorder="1" applyAlignment="1">
      <alignment horizontal="right" vertical="center"/>
    </xf>
    <xf numFmtId="176" fontId="0" fillId="0" borderId="20" xfId="1" applyNumberFormat="1" applyFont="1" applyBorder="1" applyAlignment="1">
      <alignment horizontal="right" vertical="center"/>
    </xf>
    <xf numFmtId="176" fontId="0" fillId="0" borderId="20" xfId="1" applyNumberFormat="1" applyFont="1" applyBorder="1" applyAlignment="1">
      <alignment vertical="center"/>
    </xf>
    <xf numFmtId="176" fontId="0" fillId="0" borderId="21" xfId="1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 shrinkToFit="1"/>
    </xf>
    <xf numFmtId="49" fontId="0" fillId="0" borderId="23" xfId="0" quotePrefix="1" applyNumberFormat="1" applyBorder="1" applyAlignment="1">
      <alignment horizontal="center" vertical="center" shrinkToFit="1"/>
    </xf>
    <xf numFmtId="0" fontId="0" fillId="0" borderId="23" xfId="0" applyBorder="1" applyAlignment="1">
      <alignment horizontal="left" vertical="center" shrinkToFit="1"/>
    </xf>
    <xf numFmtId="176" fontId="0" fillId="2" borderId="23" xfId="1" applyNumberFormat="1" applyFont="1" applyFill="1" applyBorder="1" applyAlignment="1">
      <alignment horizontal="right" vertical="center"/>
    </xf>
    <xf numFmtId="176" fontId="0" fillId="0" borderId="23" xfId="1" applyNumberFormat="1" applyFont="1" applyBorder="1" applyAlignment="1">
      <alignment horizontal="right" vertical="center"/>
    </xf>
    <xf numFmtId="176" fontId="0" fillId="0" borderId="23" xfId="1" applyNumberFormat="1" applyFont="1" applyBorder="1" applyAlignment="1">
      <alignment vertical="center"/>
    </xf>
    <xf numFmtId="176" fontId="0" fillId="0" borderId="24" xfId="1" applyNumberFormat="1" applyFont="1" applyBorder="1" applyAlignment="1">
      <alignment vertical="center"/>
    </xf>
    <xf numFmtId="176" fontId="0" fillId="0" borderId="21" xfId="1" applyNumberFormat="1" applyFont="1" applyBorder="1" applyAlignment="1">
      <alignment horizontal="right" vertical="center"/>
    </xf>
    <xf numFmtId="176" fontId="10" fillId="0" borderId="15" xfId="1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shrinkToFit="1"/>
    </xf>
    <xf numFmtId="177" fontId="6" fillId="3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view="pageBreakPreview" topLeftCell="A13" zoomScaleNormal="100" zoomScaleSheetLayoutView="100" workbookViewId="0">
      <selection activeCell="C21" sqref="C21"/>
    </sheetView>
  </sheetViews>
  <sheetFormatPr defaultRowHeight="13.5" x14ac:dyDescent="0.15"/>
  <cols>
    <col min="1" max="1" width="7.125" bestFit="1" customWidth="1"/>
    <col min="2" max="2" width="6.125" customWidth="1"/>
    <col min="3" max="3" width="29.625" style="1" customWidth="1"/>
    <col min="4" max="7" width="18.125" style="1" customWidth="1"/>
    <col min="8" max="8" width="21.25" style="1" customWidth="1"/>
  </cols>
  <sheetData>
    <row r="1" spans="1:8" ht="18.75" x14ac:dyDescent="0.15">
      <c r="A1" s="65" t="s">
        <v>13</v>
      </c>
      <c r="B1" s="65"/>
      <c r="C1" s="65"/>
      <c r="D1" s="65"/>
      <c r="E1" s="65"/>
      <c r="F1" s="65"/>
      <c r="G1" s="65"/>
      <c r="H1" s="65"/>
    </row>
    <row r="2" spans="1:8" ht="18" thickBot="1" x14ac:dyDescent="0.2">
      <c r="A2" s="66" t="s">
        <v>10</v>
      </c>
      <c r="B2" s="66"/>
      <c r="C2" s="66"/>
    </row>
    <row r="3" spans="1:8" ht="41.25" thickBot="1" x14ac:dyDescent="0.2">
      <c r="A3" s="12" t="s">
        <v>1</v>
      </c>
      <c r="B3" s="13" t="s">
        <v>2</v>
      </c>
      <c r="C3" s="14" t="s">
        <v>3</v>
      </c>
      <c r="D3" s="13" t="s">
        <v>9</v>
      </c>
      <c r="E3" s="13" t="s">
        <v>6</v>
      </c>
      <c r="F3" s="15" t="s">
        <v>7</v>
      </c>
      <c r="G3" s="13" t="s">
        <v>8</v>
      </c>
      <c r="H3" s="16" t="s">
        <v>16</v>
      </c>
    </row>
    <row r="4" spans="1:8" ht="18" customHeight="1" x14ac:dyDescent="0.15">
      <c r="A4" s="22"/>
      <c r="B4" s="23"/>
      <c r="C4" s="24"/>
      <c r="D4" s="25"/>
      <c r="E4" s="26"/>
      <c r="F4" s="27">
        <v>0</v>
      </c>
      <c r="G4" s="27">
        <f>D4-E4-F4</f>
        <v>0</v>
      </c>
      <c r="H4" s="50"/>
    </row>
    <row r="5" spans="1:8" ht="18" customHeight="1" x14ac:dyDescent="0.15">
      <c r="A5" s="28"/>
      <c r="B5" s="29"/>
      <c r="C5" s="30"/>
      <c r="D5" s="31"/>
      <c r="E5" s="32"/>
      <c r="F5" s="33"/>
      <c r="G5" s="33">
        <f>D5-E5-F5</f>
        <v>0</v>
      </c>
      <c r="H5" s="34"/>
    </row>
    <row r="6" spans="1:8" ht="18" customHeight="1" x14ac:dyDescent="0.15">
      <c r="A6" s="35"/>
      <c r="B6" s="36"/>
      <c r="C6" s="37"/>
      <c r="D6" s="38"/>
      <c r="E6" s="39"/>
      <c r="F6" s="40"/>
      <c r="G6" s="40">
        <f>D6-E6-F6</f>
        <v>0</v>
      </c>
      <c r="H6" s="41"/>
    </row>
    <row r="7" spans="1:8" ht="18" customHeight="1" x14ac:dyDescent="0.15">
      <c r="A7" s="61" t="s">
        <v>0</v>
      </c>
      <c r="B7" s="62"/>
      <c r="C7" s="62"/>
      <c r="D7" s="7">
        <f>SUM(D4:D6)</f>
        <v>0</v>
      </c>
      <c r="E7" s="7">
        <f>SUM(E4:E6)</f>
        <v>0</v>
      </c>
      <c r="F7" s="7">
        <f>SUM(F4:F6)</f>
        <v>0</v>
      </c>
      <c r="G7" s="7">
        <f>SUM(G4:G6)</f>
        <v>0</v>
      </c>
      <c r="H7" s="11"/>
    </row>
    <row r="8" spans="1:8" ht="18" customHeight="1" x14ac:dyDescent="0.15">
      <c r="A8" s="42"/>
      <c r="B8" s="43"/>
      <c r="C8" s="44"/>
      <c r="D8" s="45"/>
      <c r="E8" s="46"/>
      <c r="F8" s="47"/>
      <c r="G8" s="47">
        <f>D8-E8-F8</f>
        <v>0</v>
      </c>
      <c r="H8" s="48"/>
    </row>
    <row r="9" spans="1:8" ht="18" customHeight="1" x14ac:dyDescent="0.15">
      <c r="A9" s="28"/>
      <c r="B9" s="29"/>
      <c r="C9" s="30"/>
      <c r="D9" s="31"/>
      <c r="E9" s="32"/>
      <c r="F9" s="33"/>
      <c r="G9" s="33">
        <f>D9-E9-F9</f>
        <v>0</v>
      </c>
      <c r="H9" s="34"/>
    </row>
    <row r="10" spans="1:8" ht="18" customHeight="1" x14ac:dyDescent="0.15">
      <c r="A10" s="35"/>
      <c r="B10" s="36"/>
      <c r="C10" s="37"/>
      <c r="D10" s="38"/>
      <c r="E10" s="39"/>
      <c r="F10" s="39"/>
      <c r="G10" s="40">
        <f>D10-E10-F10</f>
        <v>0</v>
      </c>
      <c r="H10" s="41"/>
    </row>
    <row r="11" spans="1:8" ht="18" customHeight="1" thickBot="1" x14ac:dyDescent="0.2">
      <c r="A11" s="63" t="s">
        <v>4</v>
      </c>
      <c r="B11" s="64"/>
      <c r="C11" s="64"/>
      <c r="D11" s="17">
        <f>SUM(D8:D10)</f>
        <v>0</v>
      </c>
      <c r="E11" s="17">
        <f t="shared" ref="E11:F11" si="0">SUM(E8:E10)</f>
        <v>0</v>
      </c>
      <c r="F11" s="17">
        <f t="shared" si="0"/>
        <v>0</v>
      </c>
      <c r="G11" s="17">
        <f>SUM(G8:G10)</f>
        <v>0</v>
      </c>
      <c r="H11" s="18"/>
    </row>
    <row r="12" spans="1:8" ht="18" customHeight="1" thickTop="1" thickBot="1" x14ac:dyDescent="0.2">
      <c r="A12" s="59" t="s">
        <v>5</v>
      </c>
      <c r="B12" s="60"/>
      <c r="C12" s="60"/>
      <c r="D12" s="19">
        <f>D7+D11</f>
        <v>0</v>
      </c>
      <c r="E12" s="20">
        <f>E7+E11</f>
        <v>0</v>
      </c>
      <c r="F12" s="20">
        <f>F7+F11</f>
        <v>0</v>
      </c>
      <c r="G12" s="20">
        <f>G7+G11</f>
        <v>0</v>
      </c>
      <c r="H12" s="21"/>
    </row>
    <row r="13" spans="1:8" x14ac:dyDescent="0.15">
      <c r="A13" s="4"/>
      <c r="B13" s="4"/>
      <c r="C13" s="4"/>
      <c r="D13" s="5"/>
      <c r="E13" s="5"/>
      <c r="F13" s="5"/>
      <c r="G13" s="5"/>
      <c r="H13" s="5"/>
    </row>
    <row r="14" spans="1:8" ht="18" thickBot="1" x14ac:dyDescent="0.2">
      <c r="A14" s="66" t="s">
        <v>11</v>
      </c>
      <c r="B14" s="66"/>
      <c r="C14" s="66"/>
      <c r="D14" s="8"/>
      <c r="E14" s="8"/>
      <c r="F14" s="8"/>
      <c r="G14" s="8"/>
      <c r="H14" s="8"/>
    </row>
    <row r="15" spans="1:8" ht="41.25" thickBot="1" x14ac:dyDescent="0.2">
      <c r="A15" s="12" t="s">
        <v>1</v>
      </c>
      <c r="B15" s="13" t="s">
        <v>2</v>
      </c>
      <c r="C15" s="14" t="s">
        <v>3</v>
      </c>
      <c r="D15" s="13" t="s">
        <v>9</v>
      </c>
      <c r="E15" s="13" t="s">
        <v>6</v>
      </c>
      <c r="F15" s="15" t="s">
        <v>7</v>
      </c>
      <c r="G15" s="13" t="s">
        <v>8</v>
      </c>
      <c r="H15" s="16" t="s">
        <v>16</v>
      </c>
    </row>
    <row r="16" spans="1:8" ht="18" customHeight="1" x14ac:dyDescent="0.15">
      <c r="A16" s="22"/>
      <c r="B16" s="23"/>
      <c r="C16" s="24"/>
      <c r="D16" s="25"/>
      <c r="E16" s="26"/>
      <c r="F16" s="27"/>
      <c r="G16" s="27">
        <f>D16-E16-F16</f>
        <v>0</v>
      </c>
      <c r="H16" s="50"/>
    </row>
    <row r="17" spans="1:8" ht="18" customHeight="1" x14ac:dyDescent="0.15">
      <c r="A17" s="28"/>
      <c r="B17" s="29"/>
      <c r="C17" s="30"/>
      <c r="D17" s="31"/>
      <c r="E17" s="32"/>
      <c r="F17" s="33"/>
      <c r="G17" s="33">
        <f>D17-E17-F17</f>
        <v>0</v>
      </c>
      <c r="H17" s="34"/>
    </row>
    <row r="18" spans="1:8" ht="18" customHeight="1" x14ac:dyDescent="0.15">
      <c r="A18" s="35"/>
      <c r="B18" s="36"/>
      <c r="C18" s="37"/>
      <c r="D18" s="38"/>
      <c r="E18" s="39"/>
      <c r="F18" s="40"/>
      <c r="G18" s="40">
        <f>D18-E18-F18</f>
        <v>0</v>
      </c>
      <c r="H18" s="41"/>
    </row>
    <row r="19" spans="1:8" ht="18" customHeight="1" x14ac:dyDescent="0.15">
      <c r="A19" s="61" t="s">
        <v>0</v>
      </c>
      <c r="B19" s="62"/>
      <c r="C19" s="62"/>
      <c r="D19" s="7">
        <f>SUM(D16:D18)</f>
        <v>0</v>
      </c>
      <c r="E19" s="7">
        <f>SUM(E16:E18)</f>
        <v>0</v>
      </c>
      <c r="F19" s="7">
        <f>SUM(F16:F18)</f>
        <v>0</v>
      </c>
      <c r="G19" s="7">
        <f>SUM(G16:G18)</f>
        <v>0</v>
      </c>
      <c r="H19" s="11"/>
    </row>
    <row r="20" spans="1:8" ht="18" customHeight="1" x14ac:dyDescent="0.15">
      <c r="A20" s="42"/>
      <c r="B20" s="43"/>
      <c r="C20" s="44"/>
      <c r="D20" s="45"/>
      <c r="E20" s="46"/>
      <c r="F20" s="47"/>
      <c r="G20" s="47">
        <f>D20-E20-F20</f>
        <v>0</v>
      </c>
      <c r="H20" s="48"/>
    </row>
    <row r="21" spans="1:8" ht="18" customHeight="1" x14ac:dyDescent="0.15">
      <c r="A21" s="28"/>
      <c r="B21" s="29"/>
      <c r="C21" s="30"/>
      <c r="D21" s="31"/>
      <c r="E21" s="32"/>
      <c r="F21" s="33"/>
      <c r="G21" s="33">
        <f>D21-E21-F21</f>
        <v>0</v>
      </c>
      <c r="H21" s="34"/>
    </row>
    <row r="22" spans="1:8" ht="18" customHeight="1" x14ac:dyDescent="0.15">
      <c r="A22" s="35"/>
      <c r="B22" s="36"/>
      <c r="C22" s="37"/>
      <c r="D22" s="38"/>
      <c r="E22" s="39"/>
      <c r="F22" s="39"/>
      <c r="G22" s="40">
        <f>D22-E22-F22</f>
        <v>0</v>
      </c>
      <c r="H22" s="49"/>
    </row>
    <row r="23" spans="1:8" ht="18" customHeight="1" thickBot="1" x14ac:dyDescent="0.2">
      <c r="A23" s="63" t="s">
        <v>4</v>
      </c>
      <c r="B23" s="64"/>
      <c r="C23" s="64"/>
      <c r="D23" s="17">
        <f>SUM(D20:D22)</f>
        <v>0</v>
      </c>
      <c r="E23" s="17">
        <f t="shared" ref="E23:F23" si="1">SUM(E20:E22)</f>
        <v>0</v>
      </c>
      <c r="F23" s="17">
        <f t="shared" si="1"/>
        <v>0</v>
      </c>
      <c r="G23" s="17">
        <f>SUM(G20:G22)</f>
        <v>0</v>
      </c>
      <c r="H23" s="18"/>
    </row>
    <row r="24" spans="1:8" ht="18" customHeight="1" thickTop="1" thickBot="1" x14ac:dyDescent="0.2">
      <c r="A24" s="59" t="s">
        <v>12</v>
      </c>
      <c r="B24" s="60"/>
      <c r="C24" s="60"/>
      <c r="D24" s="19">
        <f>D19+D23</f>
        <v>0</v>
      </c>
      <c r="E24" s="20">
        <f>E19+E23</f>
        <v>0</v>
      </c>
      <c r="F24" s="20">
        <f>F19+F23</f>
        <v>0</v>
      </c>
      <c r="G24" s="20">
        <f>G19+G23</f>
        <v>0</v>
      </c>
      <c r="H24" s="21"/>
    </row>
    <row r="25" spans="1:8" ht="13.5" customHeight="1" thickBot="1" x14ac:dyDescent="0.2">
      <c r="A25" s="6"/>
      <c r="B25" s="6"/>
      <c r="C25" s="6"/>
      <c r="D25" s="8"/>
      <c r="E25" s="8"/>
      <c r="F25" s="8"/>
      <c r="G25" s="8"/>
      <c r="H25" s="8"/>
    </row>
    <row r="26" spans="1:8" s="1" customFormat="1" ht="18" thickBot="1" x14ac:dyDescent="0.2">
      <c r="A26" s="57" t="s">
        <v>14</v>
      </c>
      <c r="B26" s="58"/>
      <c r="C26" s="58"/>
      <c r="D26" s="58"/>
      <c r="E26" s="58"/>
      <c r="F26" s="58"/>
      <c r="G26" s="9">
        <f>IF(G12&gt;G24,G24,G12)</f>
        <v>0</v>
      </c>
      <c r="H26" s="10" t="s">
        <v>15</v>
      </c>
    </row>
    <row r="28" spans="1:8" ht="13.5" customHeight="1" x14ac:dyDescent="0.15">
      <c r="A28" s="51"/>
      <c r="B28" s="51"/>
      <c r="C28" s="51"/>
      <c r="D28" s="56" t="s">
        <v>17</v>
      </c>
      <c r="E28" s="55" t="s">
        <v>22</v>
      </c>
      <c r="F28" s="56" t="s">
        <v>18</v>
      </c>
      <c r="G28" s="56"/>
      <c r="H28" s="56"/>
    </row>
    <row r="29" spans="1:8" x14ac:dyDescent="0.15">
      <c r="A29" s="51"/>
      <c r="B29" s="51"/>
      <c r="C29" s="51"/>
      <c r="D29" s="56"/>
      <c r="E29" s="56"/>
      <c r="F29" s="52" t="s">
        <v>19</v>
      </c>
      <c r="G29" s="53" t="s">
        <v>20</v>
      </c>
      <c r="H29" s="52" t="s">
        <v>21</v>
      </c>
    </row>
    <row r="30" spans="1:8" s="1" customFormat="1" ht="17.25" customHeight="1" x14ac:dyDescent="0.15">
      <c r="A30"/>
      <c r="B30"/>
      <c r="D30" s="54">
        <f>IF(D12-D24&gt;0,D12-D24,0)</f>
        <v>0</v>
      </c>
      <c r="E30" s="54">
        <f>D12-G26</f>
        <v>0</v>
      </c>
      <c r="F30" s="54">
        <f>E12</f>
        <v>0</v>
      </c>
      <c r="G30" s="54">
        <f>IF(G26=G24,MAX(F12,F24),F12)</f>
        <v>0</v>
      </c>
      <c r="H30" s="54">
        <f>IF(E30-F30-G30&gt;0,E30-F30-G30,0)</f>
        <v>0</v>
      </c>
    </row>
    <row r="31" spans="1:8" s="1" customFormat="1" x14ac:dyDescent="0.15">
      <c r="A31"/>
      <c r="B31"/>
    </row>
    <row r="32" spans="1:8" s="1" customFormat="1" x14ac:dyDescent="0.15">
      <c r="A32"/>
      <c r="B32"/>
    </row>
    <row r="33" spans="1:2" s="1" customFormat="1" x14ac:dyDescent="0.15">
      <c r="A33"/>
      <c r="B33"/>
    </row>
    <row r="34" spans="1:2" s="1" customFormat="1" x14ac:dyDescent="0.15">
      <c r="A34"/>
      <c r="B34"/>
    </row>
    <row r="80" spans="1:8" x14ac:dyDescent="0.15">
      <c r="A80" s="2"/>
      <c r="B80" s="2"/>
      <c r="C80" s="3"/>
      <c r="D80" s="3"/>
      <c r="E80" s="3"/>
      <c r="F80" s="3"/>
      <c r="G80" s="3"/>
      <c r="H80" s="3"/>
    </row>
    <row r="81" spans="1:8" x14ac:dyDescent="0.15">
      <c r="A81" s="2"/>
      <c r="B81" s="2"/>
      <c r="C81" s="3"/>
      <c r="D81" s="3"/>
      <c r="E81" s="3"/>
      <c r="F81" s="3"/>
      <c r="G81" s="3"/>
      <c r="H81" s="3"/>
    </row>
  </sheetData>
  <mergeCells count="13">
    <mergeCell ref="A19:C19"/>
    <mergeCell ref="A23:C23"/>
    <mergeCell ref="A1:H1"/>
    <mergeCell ref="A2:C2"/>
    <mergeCell ref="A11:C11"/>
    <mergeCell ref="A14:C14"/>
    <mergeCell ref="A12:C12"/>
    <mergeCell ref="A7:C7"/>
    <mergeCell ref="E28:E29"/>
    <mergeCell ref="D28:D29"/>
    <mergeCell ref="F28:H28"/>
    <mergeCell ref="A26:F26"/>
    <mergeCell ref="A24:C24"/>
  </mergeCells>
  <phoneticPr fontId="2"/>
  <printOptions horizontalCentered="1"/>
  <pageMargins left="0.51181102362204722" right="0.51181102362204722" top="0.74803149606299213" bottom="0.35433070866141736" header="0.31496062992125984" footer="0.31496062992125984"/>
  <pageSetup paperSize="9" orientation="landscape" r:id="rId1"/>
  <rowBreaks count="1" manualBreakCount="1">
    <brk id="3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比較表</vt:lpstr>
      <vt:lpstr>比較表!Print_Area</vt:lpstr>
      <vt:lpstr>比較表!Print_Titles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2018-03-29T02:55:08Z</cp:lastPrinted>
  <dcterms:created xsi:type="dcterms:W3CDTF">2016-08-24T06:01:11Z</dcterms:created>
  <dcterms:modified xsi:type="dcterms:W3CDTF">2018-03-29T03:12:23Z</dcterms:modified>
</cp:coreProperties>
</file>