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5 農集\"/>
    </mc:Choice>
  </mc:AlternateContent>
  <workbookProtection workbookAlgorithmName="SHA-512" workbookHashValue="SNSVB2HNFKvdCNVvk2ruV+vh3hZX2Pns4l/lxmdklkf5QmNmv1oYMCpoPD+QazDsSX8s9FsTME6IP+hTvA1kiw==" workbookSaltValue="jEu+AAJ+d1zi0Q5HGdAyP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AD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<sst xmlns="http://schemas.openxmlformats.org/spreadsheetml/2006/main" count="236" uniqueCount="120">
  <si>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</si>
  <si>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</si>
  <si>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</si>
  <si>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</si>
  <si>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</si>
  <si>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</si>
  <si>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</si>
  <si>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</si>
  <si>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</si>
  <si>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</si>
  <si>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</si>
  <si>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</si>
  <si>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</si>
  <si>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</si>
  <si>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</si>
  <si>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</si>
  <si>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</si>
  <si>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</si>
  <si>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</si>
  <si>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</si>
  <si>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</si>
  <si>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</si>
  <si>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</si>
  <si>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</si>
  <si>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</si>
  <si>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</si>
  <si>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</si>
  <si>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</si>
  <si>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</si>
  <si>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</si>
  <si>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</si>
  <si>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</si>
  <si>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</si>
  <si>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</si>
  <si>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</si>
  <si>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</si>
  <si>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</si>
  <si>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</si>
  <si>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</si>
  <si>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</si>
  <si>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</si>
  <si>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</si>
  <si>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</si>
  <si>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</si>
  <si>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</si>
  <si>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</si>
  <si>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</si>
  <si>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</si>
  <si>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</si>
  <si>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</si>
  <si>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</si>
  <si>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</si>
  <si>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</si>
  <si>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</si>
  <si>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</si>
  <si>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</si>
  <si>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</si>
  <si>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</si>
  <si>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</si>
  <si>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</si>
  <si>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</si>
  <si>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</si>
  <si>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</si>
  <si>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</si>
  <si>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</si>
  <si>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</si>
  <si>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</si>
  <si>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</si>
  <si>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</si>
  <si>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</si>
  <si>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</si>
  <si>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</si>
  <si>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</si>
  <si>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</si>
  <si>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</si>
  <si>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</si>
  <si>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</si>
  <si>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</si>
  <si>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</si>
  <si>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</si>
  <si>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</si>
  <si>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</si>
  <si>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</si>
  <si>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</si>
  <si>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</si>
  <si>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</si>
  <si>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</si>
  <si>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</si>
  <si>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</si>
  <si>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</si>
  <si>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</si>
  <si>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</si>
  <si>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</si>
  <si>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</si>
  <si>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</si>
  <si>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</si>
  <si>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</si>
  <si>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</si>
  <si>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</si>
  <si>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</si>
  <si>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</si>
  <si>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</si>
  <si>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</si>
  <si>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</si>
  <si>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</si>
  <si>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</si>
  <si>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</si>
  <si>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</si>
  <si>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</si>
  <si>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</si>
  <si>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</si>
  <si>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</si>
  <si>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</si>
  <si>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</si>
  <si>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</si>
  <si>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</si>
  <si>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</si>
  <si>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①収益的収支比率・⑤経費回収率
　事業の運営に必要な費用を収益で賄えていない状況にあることから、今後も歳出の削減と収入の確保に努め、経営改善を図っていきます。
④企業債残高対事業規模比率
　平均値を下回っているものの、今後も計画的に企業債の減額に努めます。
⑥汚水処理原価
　平均値より低いものの、高い水準にあります。資本費（※過去の整備に要した企業債の償還額）が過大であることが高い数値の要因です。
⑦施設利用率
　平均値より高いものの、今後、人口減少に伴い処理場の処理能力にも余裕が出てくると予想されます。
⑧水洗化率
　近年は平均値を下回っており、あまり伸びていないのが現状です。要因として、接続済人口が減少しているためです。今後も各種媒体を用いて未接続世帯へ接続をお願いしていきます。</t>
    <rPh sb="81" eb="84">
      <t>キギョウサイ</t>
    </rPh>
    <rPh sb="84" eb="86">
      <t>ザンダカ</t>
    </rPh>
    <rPh sb="86" eb="87">
      <t>タイ</t>
    </rPh>
    <rPh sb="87" eb="89">
      <t>ジギョウ</t>
    </rPh>
    <rPh sb="89" eb="91">
      <t>キボ</t>
    </rPh>
    <rPh sb="91" eb="93">
      <t>ヒリツ</t>
    </rPh>
    <rPh sb="99" eb="101">
      <t>シタマワ</t>
    </rPh>
    <rPh sb="266" eb="269">
      <t>ヘイキンチ</t>
    </rPh>
    <rPh sb="270" eb="272">
      <t>シタマワ</t>
    </rPh>
    <rPh sb="293" eb="295">
      <t>ヨウイン</t>
    </rPh>
    <rPh sb="299" eb="301">
      <t>セツゾク</t>
    </rPh>
    <rPh sb="301" eb="302">
      <t>スミ</t>
    </rPh>
    <rPh sb="302" eb="304">
      <t>ジンコウ</t>
    </rPh>
    <rPh sb="305" eb="307">
      <t>ゲンショウ</t>
    </rPh>
    <phoneticPr fontId="4"/>
  </si>
  <si>
    <t xml:space="preserve">　全体的に類似団体と同じか、比較的良い数値となっています。
　しかし、事業地域が山間部の農村地域であり、今後は人口減少に伴い収入減となることが予想されます。
　今後とも、歳出削減に努めるとともに、企業債残高及びその償還額が過大にならないよう計画的な改築・更新を行い、安定的な事業運営を目指して努力していきます。
</t>
    <phoneticPr fontId="4"/>
  </si>
  <si>
    <t>管渠につきましては、まだ耐用年数を経過していないため、改築・更新には着手しておりません。
　平成29年度実施の機能診断調査結果に基づき令和元年度に策定した最適整備構想をうけて、通常の維持管理に加え、今後は長寿命化のための改修等を計画的に行っていくことにより、市民生活の安全・安心の確保はもちろんのこと、経済的な効率性も追求し、農業集落排水処理施設事業の継続と安定的な運営を行っていきます。</t>
    <rPh sb="67" eb="69">
      <t>レイワ</t>
    </rPh>
    <rPh sb="69" eb="71">
      <t>ガンネン</t>
    </rPh>
    <rPh sb="71" eb="72">
      <t>ド</t>
    </rPh>
    <rPh sb="99" eb="10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</si>
</sst>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AC-44B1-906A-4CDB63F353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8AC-44B1-906A-4CDB63F353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70.73</c:v>
                </c:pt>
                <c:pt idx="1">
                  <c:v>73.400000000000006</c:v>
                </c:pt>
                <c:pt idx="2">
                  <c:v>72.97</c:v>
                </c:pt>
                <c:pt idx="3">
                  <c:v>67.739999999999995</c:v>
                </c:pt>
                <c:pt idx="4">
                  <c:v>65.38</c:v>
                </c:pt>
              </c:numCache>
            </c:numRef>
          </c:val>
          <c:extLst>
            <c:ext xmlns:c16="http://schemas.microsoft.com/office/drawing/2014/chart" uri="{C3380CC4-5D6E-409C-BE32-E72D297353CC}">
              <c16:uniqueId val="{00000000-3BD4-40C5-AA4E-E83320D436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BD4-40C5-AA4E-E83320D436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84.84</c:v>
                </c:pt>
                <c:pt idx="1">
                  <c:v>84.03</c:v>
                </c:pt>
                <c:pt idx="2">
                  <c:v>83.92</c:v>
                </c:pt>
                <c:pt idx="3">
                  <c:v>83.22</c:v>
                </c:pt>
                <c:pt idx="4">
                  <c:v>82.34</c:v>
                </c:pt>
              </c:numCache>
            </c:numRef>
          </c:val>
          <c:extLst>
            <c:ext xmlns:c16="http://schemas.microsoft.com/office/drawing/2014/chart" uri="{C3380CC4-5D6E-409C-BE32-E72D297353CC}">
              <c16:uniqueId val="{00000000-A9B4-4381-98DD-16C24906AD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9B4-4381-98DD-16C24906AD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89.7</c:v>
                </c:pt>
                <c:pt idx="1">
                  <c:v>86.15</c:v>
                </c:pt>
                <c:pt idx="2">
                  <c:v>89.31</c:v>
                </c:pt>
                <c:pt idx="3">
                  <c:v>81.430000000000007</c:v>
                </c:pt>
                <c:pt idx="4">
                  <c:v>85.69</c:v>
                </c:pt>
              </c:numCache>
            </c:numRef>
          </c:val>
          <c:extLst>
            <c:ext xmlns:c16="http://schemas.microsoft.com/office/drawing/2014/chart" uri="{C3380CC4-5D6E-409C-BE32-E72D297353CC}">
              <c16:uniqueId val="{00000000-0D5C-4A71-B433-C6950DC561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C-4A71-B433-C6950DC561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DD-4FA0-B136-D5704396D8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D-4FA0-B136-D5704396D8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7-48E9-A163-99859921DF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7-48E9-A163-99859921DF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ED-4E4A-A0E3-CFDF0BFD89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ED-4E4A-A0E3-CFDF0BFD89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C2-467B-9B9D-11744F0380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C2-467B-9B9D-11744F0380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198.56</c:v>
                </c:pt>
                <c:pt idx="1">
                  <c:v>191.34</c:v>
                </c:pt>
                <c:pt idx="2">
                  <c:v>180</c:v>
                </c:pt>
                <c:pt idx="3">
                  <c:v>190.91</c:v>
                </c:pt>
                <c:pt idx="4">
                  <c:v>188.11</c:v>
                </c:pt>
              </c:numCache>
            </c:numRef>
          </c:val>
          <c:extLst>
            <c:ext xmlns:c16="http://schemas.microsoft.com/office/drawing/2014/chart" uri="{C3380CC4-5D6E-409C-BE32-E72D297353CC}">
              <c16:uniqueId val="{00000000-7876-49D1-A40B-684030B6B3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876-49D1-A40B-684030B6B3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67.05</c:v>
                </c:pt>
                <c:pt idx="1">
                  <c:v>60.5</c:v>
                </c:pt>
                <c:pt idx="2">
                  <c:v>61.27</c:v>
                </c:pt>
                <c:pt idx="3">
                  <c:v>67.08</c:v>
                </c:pt>
                <c:pt idx="4">
                  <c:v>71.75</c:v>
                </c:pt>
              </c:numCache>
            </c:numRef>
          </c:val>
          <c:extLst>
            <c:ext xmlns:c16="http://schemas.microsoft.com/office/drawing/2014/chart" uri="{C3380CC4-5D6E-409C-BE32-E72D297353CC}">
              <c16:uniqueId val="{00000000-0302-4E35-B51A-763A26806D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302-4E35-B51A-763A26806D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214.85</c:v>
                </c:pt>
                <c:pt idx="1">
                  <c:v>233.9</c:v>
                </c:pt>
                <c:pt idx="2">
                  <c:v>226.55</c:v>
                </c:pt>
                <c:pt idx="3">
                  <c:v>234.94</c:v>
                </c:pt>
                <c:pt idx="4">
                  <c:v>225.62</c:v>
                </c:pt>
              </c:numCache>
            </c:numRef>
          </c:val>
          <c:extLst>
            <c:ext xmlns:c16="http://schemas.microsoft.com/office/drawing/2014/chart" uri="{C3380CC4-5D6E-409C-BE32-E72D297353CC}">
              <c16:uniqueId val="{00000000-D61D-4813-A2FF-2962547386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61D-4813-A2FF-2962547386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八代市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125470</v>
      </c>
      <c r="AM8" s="51"/>
      <c r="AN8" s="51"/>
      <c r="AO8" s="51"/>
      <c r="AP8" s="51"/>
      <c r="AQ8" s="51"/>
      <c r="AR8" s="51"/>
      <c r="AS8" s="51"/>
      <c r="AT8" s="46">
        <f>データ!T6</f>
        <v>681.36</v>
      </c>
      <c r="AU8" s="46"/>
      <c r="AV8" s="46"/>
      <c r="AW8" s="46"/>
      <c r="AX8" s="46"/>
      <c r="AY8" s="46"/>
      <c r="AZ8" s="46"/>
      <c r="BA8" s="46"/>
      <c r="BB8" s="46">
        <f>データ!U6</f>
        <v>184.15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1.47</v>
      </c>
      <c r="Q10" s="46"/>
      <c r="R10" s="46"/>
      <c r="S10" s="46"/>
      <c r="T10" s="46"/>
      <c r="U10" s="46"/>
      <c r="V10" s="46"/>
      <c r="W10" s="46">
        <f>データ!Q6</f>
        <v>100</v>
      </c>
      <c r="X10" s="46"/>
      <c r="Y10" s="46"/>
      <c r="Z10" s="46"/>
      <c r="AA10" s="46"/>
      <c r="AB10" s="46"/>
      <c r="AC10" s="46"/>
      <c r="AD10" s="51">
        <f>データ!R6</f>
        <v>4790</v>
      </c>
      <c r="AE10" s="51"/>
      <c r="AF10" s="51"/>
      <c r="AG10" s="51"/>
      <c r="AH10" s="51"/>
      <c r="AI10" s="51"/>
      <c r="AJ10" s="51"/>
      <c r="AK10" s="2"/>
      <c r="AL10" s="51">
        <f>データ!V6</f>
        <v>1840</v>
      </c>
      <c r="AM10" s="51"/>
      <c r="AN10" s="51"/>
      <c r="AO10" s="51"/>
      <c r="AP10" s="51"/>
      <c r="AQ10" s="51"/>
      <c r="AR10" s="51"/>
      <c r="AS10" s="51"/>
      <c r="AT10" s="46">
        <f>データ!W6</f>
        <v>6.6</v>
      </c>
      <c r="AU10" s="46"/>
      <c r="AV10" s="46"/>
      <c r="AW10" s="46"/>
      <c r="AX10" s="46"/>
      <c r="AY10" s="46"/>
      <c r="AZ10" s="46"/>
      <c r="BA10" s="46"/>
      <c r="BB10" s="46">
        <f>データ!X6</f>
        <v>278.79000000000002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Vi4Hscq2ncwr6kCDn6AZlT1R39gIPTZjtDpoLsZ6oepvum9dKyyjJuYVXsXCzpwmM2RxRkyhA2H4SUiJfmRTvg==" saltValue="R7/cMne+IZjpTuHG+Lpf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432024</v>
      </c>
      <c r="D6" s="33">
        <f t="shared" si="3"/>
        <v>47</v>
      </c>
      <c r="E6" s="33">
        <f t="shared" si="3"/>
        <v>17</v>
      </c>
      <c r="F6" s="33">
        <f t="shared" si="3"/>
        <v>5</v>
      </c>
      <c r="G6" s="33">
        <f t="shared" si="3"/>
        <v>0</v>
      </c>
      <c r="H6" s="33" t="str">
        <f t="shared" si="3"/>
        <v>熊本県　八代市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1.47</v>
      </c>
      <c r="Q6" s="34">
        <f t="shared" si="3"/>
        <v>100</v>
      </c>
      <c r="R6" s="34">
        <f t="shared" si="3"/>
        <v>4790</v>
      </c>
      <c r="S6" s="34">
        <f t="shared" si="3"/>
        <v>125470</v>
      </c>
      <c r="T6" s="34">
        <f t="shared" si="3"/>
        <v>681.36</v>
      </c>
      <c r="U6" s="34">
        <f t="shared" si="3"/>
        <v>184.15</v>
      </c>
      <c r="V6" s="34">
        <f t="shared" si="3"/>
        <v>1840</v>
      </c>
      <c r="W6" s="34">
        <f t="shared" si="3"/>
        <v>6.6</v>
      </c>
      <c r="X6" s="34">
        <f t="shared" si="3"/>
        <v>278.79000000000002</v>
      </c>
      <c r="Y6" s="35">
        <f>IF(Y7="",NA(),Y7)</f>
        <v>89.7</v>
      </c>
      <c r="Z6" s="35">
        <f t="shared" ref="Z6:AH6" si="4">IF(Z7="",NA(),Z7)</f>
        <v>86.15</v>
      </c>
      <c r="AA6" s="35">
        <f t="shared" si="4"/>
        <v>89.31</v>
      </c>
      <c r="AB6" s="35">
        <f t="shared" si="4"/>
        <v>81.430000000000007</v>
      </c>
      <c r="AC6" s="35">
        <f t="shared" si="4"/>
        <v>85.69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198.56</v>
      </c>
      <c r="BG6" s="35">
        <f t="shared" ref="BG6:BO6" si="7">IF(BG7="",NA(),BG7)</f>
        <v>191.34</v>
      </c>
      <c r="BH6" s="35">
        <f t="shared" si="7"/>
        <v>180</v>
      </c>
      <c r="BI6" s="35">
        <f t="shared" si="7"/>
        <v>190.91</v>
      </c>
      <c r="BJ6" s="35">
        <f t="shared" si="7"/>
        <v>188.11</v>
      </c>
      <c r="BK6" s="35">
        <f t="shared" si="7"/>
        <v>974.93</v>
      </c>
      <c r="BL6" s="35">
        <f t="shared" si="7"/>
        <v>855.8</v>
      </c>
      <c r="BM6" s="35">
        <f t="shared" si="7"/>
        <v>789.46</v>
      </c>
      <c r="BN6" s="35">
        <f t="shared" si="7"/>
        <v>826.83</v>
      </c>
      <c r="BO6" s="35">
        <f t="shared" si="7"/>
        <v>867.83</v>
      </c>
      <c r="BP6" s="34" t="str">
        <f>IF(BP7="","",IF(BP7="-","【-】","【"&amp;SUBSTITUTE(TEXT(BP7,"#,##0.00"),"-","△")&amp;"】"))</f>
        <v>【832.52】</v>
      </c>
      <c r="BQ6" s="35">
        <f>IF(BQ7="",NA(),BQ7)</f>
        <v>67.05</v>
      </c>
      <c r="BR6" s="35">
        <f t="shared" ref="BR6:BZ6" si="8">IF(BR7="",NA(),BR7)</f>
        <v>60.5</v>
      </c>
      <c r="BS6" s="35">
        <f t="shared" si="8"/>
        <v>61.27</v>
      </c>
      <c r="BT6" s="35">
        <f t="shared" si="8"/>
        <v>67.08</v>
      </c>
      <c r="BU6" s="35">
        <f t="shared" si="8"/>
        <v>71.75</v>
      </c>
      <c r="BV6" s="35">
        <f t="shared" si="8"/>
        <v>55.32</v>
      </c>
      <c r="BW6" s="35">
        <f t="shared" si="8"/>
        <v>59.8</v>
      </c>
      <c r="BX6" s="35">
        <f t="shared" si="8"/>
        <v>57.77</v>
      </c>
      <c r="BY6" s="35">
        <f t="shared" si="8"/>
        <v>57.31</v>
      </c>
      <c r="BZ6" s="35">
        <f t="shared" si="8"/>
        <v>57.08</v>
      </c>
      <c r="CA6" s="34" t="str">
        <f>IF(CA7="","",IF(CA7="-","【-】","【"&amp;SUBSTITUTE(TEXT(CA7,"#,##0.00"),"-","△")&amp;"】"))</f>
        <v>【60.94】</v>
      </c>
      <c r="CB6" s="35">
        <f>IF(CB7="",NA(),CB7)</f>
        <v>214.85</v>
      </c>
      <c r="CC6" s="35">
        <f t="shared" ref="CC6:CK6" si="9">IF(CC7="",NA(),CC7)</f>
        <v>233.9</v>
      </c>
      <c r="CD6" s="35">
        <f t="shared" si="9"/>
        <v>226.55</v>
      </c>
      <c r="CE6" s="35">
        <f t="shared" si="9"/>
        <v>234.94</v>
      </c>
      <c r="CF6" s="35">
        <f t="shared" si="9"/>
        <v>225.62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70.73</v>
      </c>
      <c r="CN6" s="35">
        <f t="shared" ref="CN6:CV6" si="10">IF(CN7="",NA(),CN7)</f>
        <v>73.400000000000006</v>
      </c>
      <c r="CO6" s="35">
        <f t="shared" si="10"/>
        <v>72.97</v>
      </c>
      <c r="CP6" s="35">
        <f t="shared" si="10"/>
        <v>67.739999999999995</v>
      </c>
      <c r="CQ6" s="35">
        <f t="shared" si="10"/>
        <v>65.38</v>
      </c>
      <c r="CR6" s="35">
        <f t="shared" si="10"/>
        <v>60.65</v>
      </c>
      <c r="CS6" s="35">
        <f t="shared" si="10"/>
        <v>51.75</v>
      </c>
      <c r="CT6" s="35">
        <f t="shared" si="10"/>
        <v>50.68</v>
      </c>
      <c r="CU6" s="35">
        <f t="shared" si="10"/>
        <v>50.14</v>
      </c>
      <c r="CV6" s="35">
        <f t="shared" si="10"/>
        <v>54.83</v>
      </c>
      <c r="CW6" s="34" t="str">
        <f>IF(CW7="","",IF(CW7="-","【-】","【"&amp;SUBSTITUTE(TEXT(CW7,"#,##0.00"),"-","△")&amp;"】"))</f>
        <v>【54.84】</v>
      </c>
      <c r="CX6" s="35">
        <f>IF(CX7="",NA(),CX7)</f>
        <v>84.84</v>
      </c>
      <c r="CY6" s="35">
        <f t="shared" ref="CY6:DG6" si="11">IF(CY7="",NA(),CY7)</f>
        <v>84.03</v>
      </c>
      <c r="CZ6" s="35">
        <f t="shared" si="11"/>
        <v>83.92</v>
      </c>
      <c r="DA6" s="35">
        <f t="shared" si="11"/>
        <v>83.22</v>
      </c>
      <c r="DB6" s="35">
        <f t="shared" si="11"/>
        <v>82.34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432024</v>
      </c>
      <c r="D7" s="37">
        <v>47</v>
      </c>
      <c r="E7" s="37">
        <v>17</v>
      </c>
      <c r="F7" s="37">
        <v>5</v>
      </c>
      <c r="G7" s="37">
        <v>0</v>
      </c>
      <c r="H7" s="37" t="s">
        <v>98</v>
      </c>
      <c r="I7" s="37" t="s">
        <v>99</v>
      </c>
      <c r="J7" s="37" t="s">
        <v>100</v>
      </c>
      <c r="K7" s="37" t="s">
        <v>101</v>
      </c>
      <c r="L7" s="37" t="s">
        <v>102</v>
      </c>
      <c r="M7" s="37" t="s">
        <v>103</v>
      </c>
      <c r="N7" s="38" t="s">
        <v>104</v>
      </c>
      <c r="O7" s="38" t="s">
        <v>105</v>
      </c>
      <c r="P7" s="38">
        <v>1.47</v>
      </c>
      <c r="Q7" s="38">
        <v>100</v>
      </c>
      <c r="R7" s="38">
        <v>4790</v>
      </c>
      <c r="S7" s="38">
        <v>125470</v>
      </c>
      <c r="T7" s="38">
        <v>681.36</v>
      </c>
      <c r="U7" s="38">
        <v>184.15</v>
      </c>
      <c r="V7" s="38">
        <v>1840</v>
      </c>
      <c r="W7" s="38">
        <v>6.6</v>
      </c>
      <c r="X7" s="38">
        <v>278.79000000000002</v>
      </c>
      <c r="Y7" s="38">
        <v>89.7</v>
      </c>
      <c r="Z7" s="38">
        <v>86.15</v>
      </c>
      <c r="AA7" s="38">
        <v>89.31</v>
      </c>
      <c r="AB7" s="38">
        <v>81.430000000000007</v>
      </c>
      <c r="AC7" s="38">
        <v>85.69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198.56</v>
      </c>
      <c r="BG7" s="38">
        <v>191.34</v>
      </c>
      <c r="BH7" s="38">
        <v>180</v>
      </c>
      <c r="BI7" s="38">
        <v>190.91</v>
      </c>
      <c r="BJ7" s="38">
        <v>188.11</v>
      </c>
      <c r="BK7" s="38">
        <v>974.93</v>
      </c>
      <c r="BL7" s="38">
        <v>855.8</v>
      </c>
      <c r="BM7" s="38">
        <v>789.46</v>
      </c>
      <c r="BN7" s="38">
        <v>826.83</v>
      </c>
      <c r="BO7" s="38">
        <v>867.83</v>
      </c>
      <c r="BP7" s="38">
        <v>832.52</v>
      </c>
      <c r="BQ7" s="38">
        <v>67.05</v>
      </c>
      <c r="BR7" s="38">
        <v>60.5</v>
      </c>
      <c r="BS7" s="38">
        <v>61.27</v>
      </c>
      <c r="BT7" s="38">
        <v>67.08</v>
      </c>
      <c r="BU7" s="38">
        <v>71.75</v>
      </c>
      <c r="BV7" s="38">
        <v>55.32</v>
      </c>
      <c r="BW7" s="38">
        <v>59.8</v>
      </c>
      <c r="BX7" s="38">
        <v>57.77</v>
      </c>
      <c r="BY7" s="38">
        <v>57.31</v>
      </c>
      <c r="BZ7" s="38">
        <v>57.08</v>
      </c>
      <c r="CA7" s="38">
        <v>60.94</v>
      </c>
      <c r="CB7" s="38">
        <v>214.85</v>
      </c>
      <c r="CC7" s="38">
        <v>233.9</v>
      </c>
      <c r="CD7" s="38">
        <v>226.55</v>
      </c>
      <c r="CE7" s="38">
        <v>234.94</v>
      </c>
      <c r="CF7" s="38">
        <v>225.62</v>
      </c>
      <c r="CG7" s="38">
        <v>283.17</v>
      </c>
      <c r="CH7" s="38">
        <v>263.76</v>
      </c>
      <c r="CI7" s="38">
        <v>274.35000000000002</v>
      </c>
      <c r="CJ7" s="38">
        <v>273.52</v>
      </c>
      <c r="CK7" s="38">
        <v>274.99</v>
      </c>
      <c r="CL7" s="38">
        <v>253.04</v>
      </c>
      <c r="CM7" s="38">
        <v>70.73</v>
      </c>
      <c r="CN7" s="38">
        <v>73.400000000000006</v>
      </c>
      <c r="CO7" s="38">
        <v>72.97</v>
      </c>
      <c r="CP7" s="38">
        <v>67.739999999999995</v>
      </c>
      <c r="CQ7" s="38">
        <v>65.38</v>
      </c>
      <c r="CR7" s="38">
        <v>60.65</v>
      </c>
      <c r="CS7" s="38">
        <v>51.75</v>
      </c>
      <c r="CT7" s="38">
        <v>50.68</v>
      </c>
      <c r="CU7" s="38">
        <v>50.14</v>
      </c>
      <c r="CV7" s="38">
        <v>54.83</v>
      </c>
      <c r="CW7" s="38">
        <v>54.84</v>
      </c>
      <c r="CX7" s="38">
        <v>84.84</v>
      </c>
      <c r="CY7" s="38">
        <v>84.03</v>
      </c>
      <c r="CZ7" s="38">
        <v>83.92</v>
      </c>
      <c r="DA7" s="38">
        <v>83.22</v>
      </c>
      <c r="DB7" s="38">
        <v>82.34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2022-01-19T08:10:23Z</cp:lastPrinted>
  <dcterms:created xsi:type="dcterms:W3CDTF">2021-12-03T08:02:59Z</dcterms:created>
  <dcterms:modified xsi:type="dcterms:W3CDTF">2022-02-16T07:39:29Z</dcterms:modified>
  <cp:category/>
</cp:coreProperties>
</file>