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3olVKrpnTSqmvuM2saww6SQcUSBDrnxNEvA+knK4eNGtfs78vKe1iCCOiULktQa8p7oCy0sRJs0c/fSE5c9TQ==" workbookSaltValue="g8/Vtiu6llYudcUhzzOMO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<sst xmlns="http://schemas.openxmlformats.org/spreadsheetml/2006/main" count="319" uniqueCount="117">
  <si>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</si>
  <si>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</si>
  <si>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</si>
  <si>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</si>
  <si>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</si>
  <si>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</si>
  <si>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</si>
  <si>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</si>
  <si>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</si>
  <si>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</si>
  <si>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</si>
  <si>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</si>
  <si>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</si>
  <si>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</si>
  <si>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</si>
  <si>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</si>
  <si>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</si>
  <si>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</si>
  <si>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</si>
  <si>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</si>
  <si>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</si>
  <si>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</si>
  <si>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</si>
  <si>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</si>
  <si>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</si>
  <si>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</si>
  <si>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</si>
  <si>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</si>
  <si>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</si>
  <si>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</si>
  <si>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</si>
  <si>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</si>
  <si>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</si>
  <si>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</si>
  <si>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</si>
  <si>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</si>
  <si>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</si>
  <si>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</si>
  <si>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</si>
  <si>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</si>
  <si>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</si>
  <si>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</si>
  <si>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</si>
  <si>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</si>
  <si>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</si>
  <si>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</si>
  <si>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</si>
  <si>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</si>
  <si>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</si>
  <si>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</si>
  <si>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</si>
  <si>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</si>
  <si>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</si>
  <si>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</si>
  <si>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</si>
  <si>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</si>
  <si>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</si>
  <si>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</si>
  <si>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</si>
  <si>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</si>
  <si>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</si>
  <si>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</si>
  <si>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</si>
  <si>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</si>
  <si>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</si>
  <si>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</si>
  <si>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</si>
  <si>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</si>
  <si>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</si>
  <si>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</si>
  <si>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</si>
  <si>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</si>
  <si>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</si>
  <si>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</si>
  <si>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</si>
  <si>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</si>
  <si>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</si>
  <si>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</si>
  <si>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</si>
  <si>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</si>
  <si>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</si>
  <si>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</si>
  <si>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</si>
  <si>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</si>
  <si>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</si>
  <si>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</si>
  <si>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</si>
  <si>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</si>
  <si>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</si>
  <si>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</si>
  <si>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</si>
  <si>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</si>
  <si>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</si>
  <si>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</si>
  <si>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</si>
  <si>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</si>
  <si>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</si>
  <si>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</si>
  <si>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</si>
  <si>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</si>
  <si>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</si>
  <si>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</si>
  <si>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</si>
  <si>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</si>
  <si>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</si>
  <si>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</si>
  <si>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</si>
  <si>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</si>
  <si>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</si>
  <si>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</si>
  <si>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</si>
  <si>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</si>
  <si>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</si>
  <si>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</si>
  <si>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本年より地方公営企業法を適用し事業を実施している。経常収支比率は100%を超えているが、経費回収率は約60%であり、一般会計からの繰入れに頼った経営となっている。
　流動比率は極めて低く、これは運転資金としての現金が少ないことが要因である。今後改善策を検討し支払能力の向上に努める必要がある。
　企業債残高対事業規模比率は企業債の償還についても繰入金に頼る状況であるため0%となっており改善を図る必要がある。
　施設利用率については、類似団体と比較し高くはあるが、今後も下水道への加入促進を強化し、水洗化率をさらに上げ施設利用率の上昇及び使用料収入の増加を図る。
</t>
    <rPh sb="1" eb="3">
      <t>ホンネン</t>
    </rPh>
    <rPh sb="5" eb="7">
      <t>チホウ</t>
    </rPh>
    <rPh sb="7" eb="9">
      <t>コウエイ</t>
    </rPh>
    <rPh sb="9" eb="11">
      <t>キギョウ</t>
    </rPh>
    <rPh sb="11" eb="12">
      <t>ホウ</t>
    </rPh>
    <rPh sb="13" eb="15">
      <t>テキヨウ</t>
    </rPh>
    <rPh sb="16" eb="18">
      <t>ジギョウ</t>
    </rPh>
    <rPh sb="19" eb="21">
      <t>ジッシ</t>
    </rPh>
    <rPh sb="26" eb="28">
      <t>ケイジョウ</t>
    </rPh>
    <rPh sb="38" eb="39">
      <t>コ</t>
    </rPh>
    <rPh sb="51" eb="52">
      <t>ヤク</t>
    </rPh>
    <rPh sb="59" eb="61">
      <t>イッパン</t>
    </rPh>
    <rPh sb="61" eb="63">
      <t>カイケイ</t>
    </rPh>
    <rPh sb="66" eb="68">
      <t>クリイレ</t>
    </rPh>
    <rPh sb="70" eb="71">
      <t>タヨ</t>
    </rPh>
    <rPh sb="84" eb="86">
      <t>リュウドウ</t>
    </rPh>
    <rPh sb="86" eb="88">
      <t>ヒリツ</t>
    </rPh>
    <rPh sb="89" eb="90">
      <t>キワ</t>
    </rPh>
    <rPh sb="92" eb="93">
      <t>ヒク</t>
    </rPh>
    <rPh sb="98" eb="100">
      <t>ウンテン</t>
    </rPh>
    <rPh sb="100" eb="102">
      <t>シキン</t>
    </rPh>
    <rPh sb="106" eb="108">
      <t>ゲンキン</t>
    </rPh>
    <rPh sb="109" eb="110">
      <t>スク</t>
    </rPh>
    <rPh sb="115" eb="117">
      <t>ヨウイン</t>
    </rPh>
    <rPh sb="121" eb="123">
      <t>コンゴ</t>
    </rPh>
    <rPh sb="123" eb="125">
      <t>カイゼン</t>
    </rPh>
    <rPh sb="125" eb="126">
      <t>サク</t>
    </rPh>
    <rPh sb="127" eb="129">
      <t>ケントウ</t>
    </rPh>
    <rPh sb="130" eb="132">
      <t>シハライ</t>
    </rPh>
    <rPh sb="132" eb="134">
      <t>ノウリョク</t>
    </rPh>
    <rPh sb="135" eb="137">
      <t>コウジョウ</t>
    </rPh>
    <rPh sb="138" eb="139">
      <t>ツト</t>
    </rPh>
    <rPh sb="141" eb="143">
      <t>ヒツヨウ</t>
    </rPh>
    <rPh sb="162" eb="164">
      <t>キギョウ</t>
    </rPh>
    <rPh sb="164" eb="165">
      <t>サイ</t>
    </rPh>
    <rPh sb="166" eb="168">
      <t>ショウカン</t>
    </rPh>
    <rPh sb="173" eb="175">
      <t>クリイレ</t>
    </rPh>
    <rPh sb="175" eb="176">
      <t>キン</t>
    </rPh>
    <rPh sb="177" eb="178">
      <t>タヨ</t>
    </rPh>
    <rPh sb="179" eb="181">
      <t>ジョウキョウ</t>
    </rPh>
    <rPh sb="194" eb="196">
      <t>カイゼン</t>
    </rPh>
    <rPh sb="197" eb="198">
      <t>ハカ</t>
    </rPh>
    <rPh sb="199" eb="201">
      <t>ヒツヨウ</t>
    </rPh>
    <rPh sb="223" eb="225">
      <t>ヒカク</t>
    </rPh>
    <rPh sb="226" eb="227">
      <t>タカ</t>
    </rPh>
    <rPh sb="266" eb="268">
      <t>ジョウショウ</t>
    </rPh>
    <rPh sb="270" eb="273">
      <t>シヨウリョウ</t>
    </rPh>
    <phoneticPr fontId="4"/>
  </si>
  <si>
    <t>　有形固定資産減価償却率は法適用直後であり、今後は上昇が見込まれる。
　昭和63年に供用開始し、管渠については耐用年数を迎えているものはないために管渠老朽化率は0%である。平成23年度に古い２処理施設を他事業へ統廃合し効率化を図った。今後控える処理場及び管渠の更新・長寿命化を計画的に実施していく必要がある。
　</t>
    <rPh sb="1" eb="3">
      <t>ユウケイ</t>
    </rPh>
    <rPh sb="3" eb="5">
      <t>コテイ</t>
    </rPh>
    <rPh sb="5" eb="7">
      <t>シサン</t>
    </rPh>
    <rPh sb="7" eb="9">
      <t>ゲンカ</t>
    </rPh>
    <rPh sb="9" eb="11">
      <t>ショウキャク</t>
    </rPh>
    <rPh sb="11" eb="12">
      <t>リツ</t>
    </rPh>
    <rPh sb="13" eb="14">
      <t>ホウ</t>
    </rPh>
    <rPh sb="14" eb="16">
      <t>テキヨウ</t>
    </rPh>
    <rPh sb="16" eb="18">
      <t>チョクゴ</t>
    </rPh>
    <rPh sb="22" eb="24">
      <t>コンゴ</t>
    </rPh>
    <rPh sb="25" eb="27">
      <t>ジョウショウ</t>
    </rPh>
    <rPh sb="28" eb="30">
      <t>ミコ</t>
    </rPh>
    <rPh sb="36" eb="38">
      <t>ショウワ</t>
    </rPh>
    <rPh sb="40" eb="41">
      <t>ネン</t>
    </rPh>
    <rPh sb="73" eb="75">
      <t>カンキョ</t>
    </rPh>
    <rPh sb="75" eb="78">
      <t>ロウキュウカ</t>
    </rPh>
    <rPh sb="78" eb="79">
      <t>リツ</t>
    </rPh>
    <rPh sb="117" eb="119">
      <t>コンゴ</t>
    </rPh>
    <rPh sb="119" eb="120">
      <t>ヒカ</t>
    </rPh>
    <rPh sb="122" eb="124">
      <t>ショリ</t>
    </rPh>
    <rPh sb="124" eb="125">
      <t>ジョウ</t>
    </rPh>
    <rPh sb="125" eb="126">
      <t>オヨ</t>
    </rPh>
    <rPh sb="127" eb="129">
      <t>カンキョ</t>
    </rPh>
    <rPh sb="130" eb="132">
      <t>コウシン</t>
    </rPh>
    <rPh sb="133" eb="137">
      <t>チョウジュミョウカ</t>
    </rPh>
    <rPh sb="138" eb="140">
      <t>ケイカク</t>
    </rPh>
    <rPh sb="140" eb="141">
      <t>テキ</t>
    </rPh>
    <rPh sb="142" eb="144">
      <t>ジッシ</t>
    </rPh>
    <rPh sb="148" eb="150">
      <t>ヒツヨウ</t>
    </rPh>
    <phoneticPr fontId="4"/>
  </si>
  <si>
    <t>　現在の経営状況としては、健全とは言えない状況となっている。今後は人口減による使用料収入の減少により経費回収率の悪化が見込まれるため、汚水処理原価の抑制を図りながら経営戦略と基に適正な使用料を検討し改定を行い、健全な事業運営を進めていく必要がある。</t>
    <rPh sb="30" eb="32">
      <t>コンゴ</t>
    </rPh>
    <rPh sb="33" eb="35">
      <t>ジンコウ</t>
    </rPh>
    <rPh sb="35" eb="36">
      <t>ゲン</t>
    </rPh>
    <rPh sb="39" eb="42">
      <t>シヨウリョウ</t>
    </rPh>
    <rPh sb="42" eb="44">
      <t>シュウニュウ</t>
    </rPh>
    <rPh sb="45" eb="47">
      <t>ゲンショウ</t>
    </rPh>
    <rPh sb="50" eb="52">
      <t>ケイヒ</t>
    </rPh>
    <rPh sb="52" eb="54">
      <t>カイシュウ</t>
    </rPh>
    <rPh sb="54" eb="55">
      <t>リツ</t>
    </rPh>
    <rPh sb="56" eb="58">
      <t>アッカ</t>
    </rPh>
    <rPh sb="59" eb="61">
      <t>ミコ</t>
    </rPh>
    <rPh sb="74" eb="76">
      <t>ヨクセイ</t>
    </rPh>
    <rPh sb="77" eb="78">
      <t>ハカ</t>
    </rPh>
    <rPh sb="89" eb="91">
      <t>テキセイ</t>
    </rPh>
    <rPh sb="92" eb="95">
      <t>シヨウリョウ</t>
    </rPh>
    <rPh sb="113" eb="11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</si>
</sst>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4F2-440B-BBE0-5D1B2490BC77}"/>
            </c:ext>
          </c:extLst>
        </c:ser>
        <c:dLbls>
          <c:showLegendKey val="0"/>
          <c:showVal val="0"/>
          <c:showCatName val="0"/>
          <c:showSerName val="0"/>
          <c:showPercent val="0"/>
          <c:showBubbleSize val="0"/>
        </c:dLbls>
        <c:gapWidth val="150"/>
        <c:axId val="216548480"/>
        <c:axId val="2165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xmlns:c16r2="http://schemas.microsoft.com/office/drawing/2015/06/chart">
            <c:ext xmlns:c16="http://schemas.microsoft.com/office/drawing/2014/chart" uri="{C3380CC4-5D6E-409C-BE32-E72D297353CC}">
              <c16:uniqueId val="{00000001-84F2-440B-BBE0-5D1B2490BC77}"/>
            </c:ext>
          </c:extLst>
        </c:ser>
        <c:dLbls>
          <c:showLegendKey val="0"/>
          <c:showVal val="0"/>
          <c:showCatName val="0"/>
          <c:showSerName val="0"/>
          <c:showPercent val="0"/>
          <c:showBubbleSize val="0"/>
        </c:dLbls>
        <c:marker val="1"/>
        <c:smooth val="0"/>
        <c:axId val="216548480"/>
        <c:axId val="216554496"/>
      </c:lineChart>
      <c:dateAx>
        <c:axId val="216548480"/>
        <c:scaling>
          <c:orientation val="minMax"/>
        </c:scaling>
        <c:delete val="1"/>
        <c:axPos val="b"/>
        <c:numFmt formatCode="&quot;H&quot;yy" sourceLinked="1"/>
        <c:majorTickMark val="none"/>
        <c:minorTickMark val="none"/>
        <c:tickLblPos val="none"/>
        <c:crossAx val="216554496"/>
        <c:crosses val="autoZero"/>
        <c:auto val="1"/>
        <c:lblOffset val="100"/>
        <c:baseTimeUnit val="years"/>
      </c:dateAx>
      <c:valAx>
        <c:axId val="2165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5484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65.59</c:v>
                </c:pt>
              </c:numCache>
            </c:numRef>
          </c:val>
          <c:extLst xmlns:c16r2="http://schemas.microsoft.com/office/drawing/2015/06/chart">
            <c:ext xmlns:c16="http://schemas.microsoft.com/office/drawing/2014/chart" uri="{C3380CC4-5D6E-409C-BE32-E72D297353CC}">
              <c16:uniqueId val="{00000000-8AC6-48A6-9CFF-648FF1D26096}"/>
            </c:ext>
          </c:extLst>
        </c:ser>
        <c:dLbls>
          <c:showLegendKey val="0"/>
          <c:showVal val="0"/>
          <c:showCatName val="0"/>
          <c:showSerName val="0"/>
          <c:showPercent val="0"/>
          <c:showBubbleSize val="0"/>
        </c:dLbls>
        <c:gapWidth val="150"/>
        <c:axId val="10250496"/>
        <c:axId val="1025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xmlns:c16r2="http://schemas.microsoft.com/office/drawing/2015/06/chart">
            <c:ext xmlns:c16="http://schemas.microsoft.com/office/drawing/2014/chart" uri="{C3380CC4-5D6E-409C-BE32-E72D297353CC}">
              <c16:uniqueId val="{00000001-8AC6-48A6-9CFF-648FF1D26096}"/>
            </c:ext>
          </c:extLst>
        </c:ser>
        <c:dLbls>
          <c:showLegendKey val="0"/>
          <c:showVal val="0"/>
          <c:showCatName val="0"/>
          <c:showSerName val="0"/>
          <c:showPercent val="0"/>
          <c:showBubbleSize val="0"/>
        </c:dLbls>
        <c:marker val="1"/>
        <c:smooth val="0"/>
        <c:axId val="10250496"/>
        <c:axId val="10256768"/>
      </c:lineChart>
      <c:dateAx>
        <c:axId val="10250496"/>
        <c:scaling>
          <c:orientation val="minMax"/>
        </c:scaling>
        <c:delete val="1"/>
        <c:axPos val="b"/>
        <c:numFmt formatCode="&quot;H&quot;yy" sourceLinked="1"/>
        <c:majorTickMark val="none"/>
        <c:minorTickMark val="none"/>
        <c:tickLblPos val="none"/>
        <c:crossAx val="10256768"/>
        <c:crosses val="autoZero"/>
        <c:auto val="1"/>
        <c:lblOffset val="100"/>
        <c:baseTimeUnit val="years"/>
      </c:dateAx>
      <c:valAx>
        <c:axId val="102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91.58</c:v>
                </c:pt>
              </c:numCache>
            </c:numRef>
          </c:val>
          <c:extLst xmlns:c16r2="http://schemas.microsoft.com/office/drawing/2015/06/chart">
            <c:ext xmlns:c16="http://schemas.microsoft.com/office/drawing/2014/chart" uri="{C3380CC4-5D6E-409C-BE32-E72D297353CC}">
              <c16:uniqueId val="{00000000-3C4F-4200-8A16-E0655B1AE3CB}"/>
            </c:ext>
          </c:extLst>
        </c:ser>
        <c:dLbls>
          <c:showLegendKey val="0"/>
          <c:showVal val="0"/>
          <c:showCatName val="0"/>
          <c:showSerName val="0"/>
          <c:showPercent val="0"/>
          <c:showBubbleSize val="0"/>
        </c:dLbls>
        <c:gapWidth val="150"/>
        <c:axId val="219392640"/>
        <c:axId val="2203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xmlns:c16r2="http://schemas.microsoft.com/office/drawing/2015/06/chart">
            <c:ext xmlns:c16="http://schemas.microsoft.com/office/drawing/2014/chart" uri="{C3380CC4-5D6E-409C-BE32-E72D297353CC}">
              <c16:uniqueId val="{00000001-3C4F-4200-8A16-E0655B1AE3CB}"/>
            </c:ext>
          </c:extLst>
        </c:ser>
        <c:dLbls>
          <c:showLegendKey val="0"/>
          <c:showVal val="0"/>
          <c:showCatName val="0"/>
          <c:showSerName val="0"/>
          <c:showPercent val="0"/>
          <c:showBubbleSize val="0"/>
        </c:dLbls>
        <c:marker val="1"/>
        <c:smooth val="0"/>
        <c:axId val="219392640"/>
        <c:axId val="220340992"/>
      </c:lineChart>
      <c:dateAx>
        <c:axId val="219392640"/>
        <c:scaling>
          <c:orientation val="minMax"/>
        </c:scaling>
        <c:delete val="1"/>
        <c:axPos val="b"/>
        <c:numFmt formatCode="&quot;H&quot;yy" sourceLinked="1"/>
        <c:majorTickMark val="none"/>
        <c:minorTickMark val="none"/>
        <c:tickLblPos val="none"/>
        <c:crossAx val="220340992"/>
        <c:crosses val="autoZero"/>
        <c:auto val="1"/>
        <c:lblOffset val="100"/>
        <c:baseTimeUnit val="years"/>
      </c:dateAx>
      <c:valAx>
        <c:axId val="2203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3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107.83</c:v>
                </c:pt>
              </c:numCache>
            </c:numRef>
          </c:val>
          <c:extLst xmlns:c16r2="http://schemas.microsoft.com/office/drawing/2015/06/chart">
            <c:ext xmlns:c16="http://schemas.microsoft.com/office/drawing/2014/chart" uri="{C3380CC4-5D6E-409C-BE32-E72D297353CC}">
              <c16:uniqueId val="{00000000-95BB-4E9A-83C9-FC8519F7360A}"/>
            </c:ext>
          </c:extLst>
        </c:ser>
        <c:dLbls>
          <c:showLegendKey val="0"/>
          <c:showVal val="0"/>
          <c:showCatName val="0"/>
          <c:showSerName val="0"/>
          <c:showPercent val="0"/>
          <c:showBubbleSize val="0"/>
        </c:dLbls>
        <c:gapWidth val="150"/>
        <c:axId val="220538752"/>
        <c:axId val="2210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xmlns:c16r2="http://schemas.microsoft.com/office/drawing/2015/06/chart">
            <c:ext xmlns:c16="http://schemas.microsoft.com/office/drawing/2014/chart" uri="{C3380CC4-5D6E-409C-BE32-E72D297353CC}">
              <c16:uniqueId val="{00000001-95BB-4E9A-83C9-FC8519F7360A}"/>
            </c:ext>
          </c:extLst>
        </c:ser>
        <c:dLbls>
          <c:showLegendKey val="0"/>
          <c:showVal val="0"/>
          <c:showCatName val="0"/>
          <c:showSerName val="0"/>
          <c:showPercent val="0"/>
          <c:showBubbleSize val="0"/>
        </c:dLbls>
        <c:marker val="1"/>
        <c:smooth val="0"/>
        <c:axId val="220538752"/>
        <c:axId val="221066368"/>
      </c:lineChart>
      <c:dateAx>
        <c:axId val="220538752"/>
        <c:scaling>
          <c:orientation val="minMax"/>
        </c:scaling>
        <c:delete val="1"/>
        <c:axPos val="b"/>
        <c:numFmt formatCode="&quot;H&quot;yy" sourceLinked="1"/>
        <c:majorTickMark val="none"/>
        <c:minorTickMark val="none"/>
        <c:tickLblPos val="none"/>
        <c:crossAx val="221066368"/>
        <c:crosses val="autoZero"/>
        <c:auto val="1"/>
        <c:lblOffset val="100"/>
        <c:baseTimeUnit val="years"/>
      </c:dateAx>
      <c:valAx>
        <c:axId val="2210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5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4.01</c:v>
                </c:pt>
              </c:numCache>
            </c:numRef>
          </c:val>
          <c:extLst xmlns:c16r2="http://schemas.microsoft.com/office/drawing/2015/06/chart">
            <c:ext xmlns:c16="http://schemas.microsoft.com/office/drawing/2014/chart" uri="{C3380CC4-5D6E-409C-BE32-E72D297353CC}">
              <c16:uniqueId val="{00000000-2641-4F15-9C59-B0B284495909}"/>
            </c:ext>
          </c:extLst>
        </c:ser>
        <c:dLbls>
          <c:showLegendKey val="0"/>
          <c:showVal val="0"/>
          <c:showCatName val="0"/>
          <c:showSerName val="0"/>
          <c:showPercent val="0"/>
          <c:showBubbleSize val="0"/>
        </c:dLbls>
        <c:gapWidth val="150"/>
        <c:axId val="224628096"/>
        <c:axId val="22463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xmlns:c16r2="http://schemas.microsoft.com/office/drawing/2015/06/chart">
            <c:ext xmlns:c16="http://schemas.microsoft.com/office/drawing/2014/chart" uri="{C3380CC4-5D6E-409C-BE32-E72D297353CC}">
              <c16:uniqueId val="{00000001-2641-4F15-9C59-B0B284495909}"/>
            </c:ext>
          </c:extLst>
        </c:ser>
        <c:dLbls>
          <c:showLegendKey val="0"/>
          <c:showVal val="0"/>
          <c:showCatName val="0"/>
          <c:showSerName val="0"/>
          <c:showPercent val="0"/>
          <c:showBubbleSize val="0"/>
        </c:dLbls>
        <c:marker val="1"/>
        <c:smooth val="0"/>
        <c:axId val="224628096"/>
        <c:axId val="224634368"/>
      </c:lineChart>
      <c:dateAx>
        <c:axId val="224628096"/>
        <c:scaling>
          <c:orientation val="minMax"/>
        </c:scaling>
        <c:delete val="1"/>
        <c:axPos val="b"/>
        <c:numFmt formatCode="&quot;H&quot;yy" sourceLinked="1"/>
        <c:majorTickMark val="none"/>
        <c:minorTickMark val="none"/>
        <c:tickLblPos val="none"/>
        <c:crossAx val="224634368"/>
        <c:crosses val="autoZero"/>
        <c:auto val="1"/>
        <c:lblOffset val="100"/>
        <c:baseTimeUnit val="years"/>
      </c:dateAx>
      <c:valAx>
        <c:axId val="2246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59D-4E92-A04B-5EE4E5DF2B51}"/>
            </c:ext>
          </c:extLst>
        </c:ser>
        <c:dLbls>
          <c:showLegendKey val="0"/>
          <c:showVal val="0"/>
          <c:showCatName val="0"/>
          <c:showSerName val="0"/>
          <c:showPercent val="0"/>
          <c:showBubbleSize val="0"/>
        </c:dLbls>
        <c:gapWidth val="150"/>
        <c:axId val="235536384"/>
        <c:axId val="23553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059D-4E92-A04B-5EE4E5DF2B51}"/>
            </c:ext>
          </c:extLst>
        </c:ser>
        <c:dLbls>
          <c:showLegendKey val="0"/>
          <c:showVal val="0"/>
          <c:showCatName val="0"/>
          <c:showSerName val="0"/>
          <c:showPercent val="0"/>
          <c:showBubbleSize val="0"/>
        </c:dLbls>
        <c:marker val="1"/>
        <c:smooth val="0"/>
        <c:axId val="235536384"/>
        <c:axId val="235538304"/>
      </c:lineChart>
      <c:dateAx>
        <c:axId val="235536384"/>
        <c:scaling>
          <c:orientation val="minMax"/>
        </c:scaling>
        <c:delete val="1"/>
        <c:axPos val="b"/>
        <c:numFmt formatCode="&quot;H&quot;yy" sourceLinked="1"/>
        <c:majorTickMark val="none"/>
        <c:minorTickMark val="none"/>
        <c:tickLblPos val="none"/>
        <c:crossAx val="235538304"/>
        <c:crosses val="autoZero"/>
        <c:auto val="1"/>
        <c:lblOffset val="100"/>
        <c:baseTimeUnit val="years"/>
      </c:dateAx>
      <c:valAx>
        <c:axId val="2355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58C-46D4-BA1A-DADE0E2CEAFD}"/>
            </c:ext>
          </c:extLst>
        </c:ser>
        <c:dLbls>
          <c:showLegendKey val="0"/>
          <c:showVal val="0"/>
          <c:showCatName val="0"/>
          <c:showSerName val="0"/>
          <c:showPercent val="0"/>
          <c:showBubbleSize val="0"/>
        </c:dLbls>
        <c:gapWidth val="150"/>
        <c:axId val="235577728"/>
        <c:axId val="2355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xmlns:c16r2="http://schemas.microsoft.com/office/drawing/2015/06/chart">
            <c:ext xmlns:c16="http://schemas.microsoft.com/office/drawing/2014/chart" uri="{C3380CC4-5D6E-409C-BE32-E72D297353CC}">
              <c16:uniqueId val="{00000001-C58C-46D4-BA1A-DADE0E2CEAFD}"/>
            </c:ext>
          </c:extLst>
        </c:ser>
        <c:dLbls>
          <c:showLegendKey val="0"/>
          <c:showVal val="0"/>
          <c:showCatName val="0"/>
          <c:showSerName val="0"/>
          <c:showPercent val="0"/>
          <c:showBubbleSize val="0"/>
        </c:dLbls>
        <c:marker val="1"/>
        <c:smooth val="0"/>
        <c:axId val="235577728"/>
        <c:axId val="235579648"/>
      </c:lineChart>
      <c:dateAx>
        <c:axId val="235577728"/>
        <c:scaling>
          <c:orientation val="minMax"/>
        </c:scaling>
        <c:delete val="1"/>
        <c:axPos val="b"/>
        <c:numFmt formatCode="&quot;H&quot;yy" sourceLinked="1"/>
        <c:majorTickMark val="none"/>
        <c:minorTickMark val="none"/>
        <c:tickLblPos val="none"/>
        <c:crossAx val="235579648"/>
        <c:crosses val="autoZero"/>
        <c:auto val="1"/>
        <c:lblOffset val="100"/>
        <c:baseTimeUnit val="years"/>
      </c:dateAx>
      <c:valAx>
        <c:axId val="2355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5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21.83</c:v>
                </c:pt>
              </c:numCache>
            </c:numRef>
          </c:val>
          <c:extLst xmlns:c16r2="http://schemas.microsoft.com/office/drawing/2015/06/chart">
            <c:ext xmlns:c16="http://schemas.microsoft.com/office/drawing/2014/chart" uri="{C3380CC4-5D6E-409C-BE32-E72D297353CC}">
              <c16:uniqueId val="{00000000-FBC8-429B-A61F-C92F49AC708A}"/>
            </c:ext>
          </c:extLst>
        </c:ser>
        <c:dLbls>
          <c:showLegendKey val="0"/>
          <c:showVal val="0"/>
          <c:showCatName val="0"/>
          <c:showSerName val="0"/>
          <c:showPercent val="0"/>
          <c:showBubbleSize val="0"/>
        </c:dLbls>
        <c:gapWidth val="150"/>
        <c:axId val="235606784"/>
        <c:axId val="23560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xmlns:c16r2="http://schemas.microsoft.com/office/drawing/2015/06/chart">
            <c:ext xmlns:c16="http://schemas.microsoft.com/office/drawing/2014/chart" uri="{C3380CC4-5D6E-409C-BE32-E72D297353CC}">
              <c16:uniqueId val="{00000001-FBC8-429B-A61F-C92F49AC708A}"/>
            </c:ext>
          </c:extLst>
        </c:ser>
        <c:dLbls>
          <c:showLegendKey val="0"/>
          <c:showVal val="0"/>
          <c:showCatName val="0"/>
          <c:showSerName val="0"/>
          <c:showPercent val="0"/>
          <c:showBubbleSize val="0"/>
        </c:dLbls>
        <c:marker val="1"/>
        <c:smooth val="0"/>
        <c:axId val="235606784"/>
        <c:axId val="235608704"/>
      </c:lineChart>
      <c:dateAx>
        <c:axId val="235606784"/>
        <c:scaling>
          <c:orientation val="minMax"/>
        </c:scaling>
        <c:delete val="1"/>
        <c:axPos val="b"/>
        <c:numFmt formatCode="&quot;H&quot;yy" sourceLinked="1"/>
        <c:majorTickMark val="none"/>
        <c:minorTickMark val="none"/>
        <c:tickLblPos val="none"/>
        <c:crossAx val="235608704"/>
        <c:crosses val="autoZero"/>
        <c:auto val="1"/>
        <c:lblOffset val="100"/>
        <c:baseTimeUnit val="years"/>
      </c:dateAx>
      <c:valAx>
        <c:axId val="23560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0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A08-4E39-A00B-D2DD28F3F256}"/>
            </c:ext>
          </c:extLst>
        </c:ser>
        <c:dLbls>
          <c:showLegendKey val="0"/>
          <c:showVal val="0"/>
          <c:showCatName val="0"/>
          <c:showSerName val="0"/>
          <c:showPercent val="0"/>
          <c:showBubbleSize val="0"/>
        </c:dLbls>
        <c:gapWidth val="150"/>
        <c:axId val="235644032"/>
        <c:axId val="2356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xmlns:c16r2="http://schemas.microsoft.com/office/drawing/2015/06/chart">
            <c:ext xmlns:c16="http://schemas.microsoft.com/office/drawing/2014/chart" uri="{C3380CC4-5D6E-409C-BE32-E72D297353CC}">
              <c16:uniqueId val="{00000001-2A08-4E39-A00B-D2DD28F3F256}"/>
            </c:ext>
          </c:extLst>
        </c:ser>
        <c:dLbls>
          <c:showLegendKey val="0"/>
          <c:showVal val="0"/>
          <c:showCatName val="0"/>
          <c:showSerName val="0"/>
          <c:showPercent val="0"/>
          <c:showBubbleSize val="0"/>
        </c:dLbls>
        <c:marker val="1"/>
        <c:smooth val="0"/>
        <c:axId val="235644032"/>
        <c:axId val="235645952"/>
      </c:lineChart>
      <c:dateAx>
        <c:axId val="235644032"/>
        <c:scaling>
          <c:orientation val="minMax"/>
        </c:scaling>
        <c:delete val="1"/>
        <c:axPos val="b"/>
        <c:numFmt formatCode="&quot;H&quot;yy" sourceLinked="1"/>
        <c:majorTickMark val="none"/>
        <c:minorTickMark val="none"/>
        <c:tickLblPos val="none"/>
        <c:crossAx val="235645952"/>
        <c:crosses val="autoZero"/>
        <c:auto val="1"/>
        <c:lblOffset val="100"/>
        <c:baseTimeUnit val="years"/>
      </c:dateAx>
      <c:valAx>
        <c:axId val="2356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62.01</c:v>
                </c:pt>
              </c:numCache>
            </c:numRef>
          </c:val>
          <c:extLst xmlns:c16r2="http://schemas.microsoft.com/office/drawing/2015/06/chart">
            <c:ext xmlns:c16="http://schemas.microsoft.com/office/drawing/2014/chart" uri="{C3380CC4-5D6E-409C-BE32-E72D297353CC}">
              <c16:uniqueId val="{00000000-C019-47F0-B95B-936844948519}"/>
            </c:ext>
          </c:extLst>
        </c:ser>
        <c:dLbls>
          <c:showLegendKey val="0"/>
          <c:showVal val="0"/>
          <c:showCatName val="0"/>
          <c:showSerName val="0"/>
          <c:showPercent val="0"/>
          <c:showBubbleSize val="0"/>
        </c:dLbls>
        <c:gapWidth val="150"/>
        <c:axId val="235681280"/>
        <c:axId val="2356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xmlns:c16r2="http://schemas.microsoft.com/office/drawing/2015/06/chart">
            <c:ext xmlns:c16="http://schemas.microsoft.com/office/drawing/2014/chart" uri="{C3380CC4-5D6E-409C-BE32-E72D297353CC}">
              <c16:uniqueId val="{00000001-C019-47F0-B95B-936844948519}"/>
            </c:ext>
          </c:extLst>
        </c:ser>
        <c:dLbls>
          <c:showLegendKey val="0"/>
          <c:showVal val="0"/>
          <c:showCatName val="0"/>
          <c:showSerName val="0"/>
          <c:showPercent val="0"/>
          <c:showBubbleSize val="0"/>
        </c:dLbls>
        <c:marker val="1"/>
        <c:smooth val="0"/>
        <c:axId val="235681280"/>
        <c:axId val="235683200"/>
      </c:lineChart>
      <c:dateAx>
        <c:axId val="235681280"/>
        <c:scaling>
          <c:orientation val="minMax"/>
        </c:scaling>
        <c:delete val="1"/>
        <c:axPos val="b"/>
        <c:numFmt formatCode="&quot;H&quot;yy" sourceLinked="1"/>
        <c:majorTickMark val="none"/>
        <c:minorTickMark val="none"/>
        <c:tickLblPos val="none"/>
        <c:crossAx val="235683200"/>
        <c:crosses val="autoZero"/>
        <c:auto val="1"/>
        <c:lblOffset val="100"/>
        <c:baseTimeUnit val="years"/>
      </c:dateAx>
      <c:valAx>
        <c:axId val="2356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6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235.8</c:v>
                </c:pt>
              </c:numCache>
            </c:numRef>
          </c:val>
          <c:extLst xmlns:c16r2="http://schemas.microsoft.com/office/drawing/2015/06/chart">
            <c:ext xmlns:c16="http://schemas.microsoft.com/office/drawing/2014/chart" uri="{C3380CC4-5D6E-409C-BE32-E72D297353CC}">
              <c16:uniqueId val="{00000000-9413-4895-9678-97D29CF5D69C}"/>
            </c:ext>
          </c:extLst>
        </c:ser>
        <c:dLbls>
          <c:showLegendKey val="0"/>
          <c:showVal val="0"/>
          <c:showCatName val="0"/>
          <c:showSerName val="0"/>
          <c:showPercent val="0"/>
          <c:showBubbleSize val="0"/>
        </c:dLbls>
        <c:gapWidth val="150"/>
        <c:axId val="10229632"/>
        <c:axId val="1023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xmlns:c16r2="http://schemas.microsoft.com/office/drawing/2015/06/chart">
            <c:ext xmlns:c16="http://schemas.microsoft.com/office/drawing/2014/chart" uri="{C3380CC4-5D6E-409C-BE32-E72D297353CC}">
              <c16:uniqueId val="{00000001-9413-4895-9678-97D29CF5D69C}"/>
            </c:ext>
          </c:extLst>
        </c:ser>
        <c:dLbls>
          <c:showLegendKey val="0"/>
          <c:showVal val="0"/>
          <c:showCatName val="0"/>
          <c:showSerName val="0"/>
          <c:showPercent val="0"/>
          <c:showBubbleSize val="0"/>
        </c:dLbls>
        <c:marker val="1"/>
        <c:smooth val="0"/>
        <c:axId val="10229632"/>
        <c:axId val="10231808"/>
      </c:lineChart>
      <c:dateAx>
        <c:axId val="10229632"/>
        <c:scaling>
          <c:orientation val="minMax"/>
        </c:scaling>
        <c:delete val="1"/>
        <c:axPos val="b"/>
        <c:numFmt formatCode="&quot;H&quot;yy" sourceLinked="1"/>
        <c:majorTickMark val="none"/>
        <c:minorTickMark val="none"/>
        <c:tickLblPos val="none"/>
        <c:crossAx val="10231808"/>
        <c:crosses val="autoZero"/>
        <c:auto val="1"/>
        <c:lblOffset val="100"/>
        <c:baseTimeUnit val="years"/>
      </c:dateAx>
      <c:valAx>
        <c:axId val="102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菊池市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47990</v>
      </c>
      <c r="AM8" s="51"/>
      <c r="AN8" s="51"/>
      <c r="AO8" s="51"/>
      <c r="AP8" s="51"/>
      <c r="AQ8" s="51"/>
      <c r="AR8" s="51"/>
      <c r="AS8" s="51"/>
      <c r="AT8" s="46">
        <f>データ!T6</f>
        <v>276.85000000000002</v>
      </c>
      <c r="AU8" s="46"/>
      <c r="AV8" s="46"/>
      <c r="AW8" s="46"/>
      <c r="AX8" s="46"/>
      <c r="AY8" s="46"/>
      <c r="AZ8" s="46"/>
      <c r="BA8" s="46"/>
      <c r="BB8" s="46">
        <f>データ!U6</f>
        <v>173.34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60.52</v>
      </c>
      <c r="J10" s="46"/>
      <c r="K10" s="46"/>
      <c r="L10" s="46"/>
      <c r="M10" s="46"/>
      <c r="N10" s="46"/>
      <c r="O10" s="46"/>
      <c r="P10" s="46">
        <f>データ!P6</f>
        <v>12.42</v>
      </c>
      <c r="Q10" s="46"/>
      <c r="R10" s="46"/>
      <c r="S10" s="46"/>
      <c r="T10" s="46"/>
      <c r="U10" s="46"/>
      <c r="V10" s="46"/>
      <c r="W10" s="46">
        <f>データ!Q6</f>
        <v>72.34</v>
      </c>
      <c r="X10" s="46"/>
      <c r="Y10" s="46"/>
      <c r="Z10" s="46"/>
      <c r="AA10" s="46"/>
      <c r="AB10" s="46"/>
      <c r="AC10" s="46"/>
      <c r="AD10" s="51">
        <f>データ!R6</f>
        <v>3140</v>
      </c>
      <c r="AE10" s="51"/>
      <c r="AF10" s="51"/>
      <c r="AG10" s="51"/>
      <c r="AH10" s="51"/>
      <c r="AI10" s="51"/>
      <c r="AJ10" s="51"/>
      <c r="AK10" s="2"/>
      <c r="AL10" s="51">
        <f>データ!V6</f>
        <v>5925</v>
      </c>
      <c r="AM10" s="51"/>
      <c r="AN10" s="51"/>
      <c r="AO10" s="51"/>
      <c r="AP10" s="51"/>
      <c r="AQ10" s="51"/>
      <c r="AR10" s="51"/>
      <c r="AS10" s="51"/>
      <c r="AT10" s="46">
        <f>データ!W6</f>
        <v>3.41</v>
      </c>
      <c r="AU10" s="46"/>
      <c r="AV10" s="46"/>
      <c r="AW10" s="46"/>
      <c r="AX10" s="46"/>
      <c r="AY10" s="46"/>
      <c r="AZ10" s="46"/>
      <c r="BA10" s="46"/>
      <c r="BB10" s="46">
        <f>データ!X6</f>
        <v>1737.54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bJLHUjw+IYkCMtwLfCW4rJK4N9zoH4ueH3IN2tTPcINeO34aMhQi5evZR0ReDjFIMRHpDa2+Y4LB+nVQ7QP+fA==" saltValue="Btt7+WIaxmEzOZhnH/Z85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432105</v>
      </c>
      <c r="D6" s="33">
        <f t="shared" si="3"/>
        <v>46</v>
      </c>
      <c r="E6" s="33">
        <f t="shared" si="3"/>
        <v>17</v>
      </c>
      <c r="F6" s="33">
        <f t="shared" si="3"/>
        <v>5</v>
      </c>
      <c r="G6" s="33">
        <f t="shared" si="3"/>
        <v>0</v>
      </c>
      <c r="H6" s="33" t="str">
        <f t="shared" si="3"/>
        <v>熊本県　菊池市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60.52</v>
      </c>
      <c r="P6" s="34">
        <f t="shared" si="3"/>
        <v>12.42</v>
      </c>
      <c r="Q6" s="34">
        <f t="shared" si="3"/>
        <v>72.34</v>
      </c>
      <c r="R6" s="34">
        <f t="shared" si="3"/>
        <v>3140</v>
      </c>
      <c r="S6" s="34">
        <f t="shared" si="3"/>
        <v>47990</v>
      </c>
      <c r="T6" s="34">
        <f t="shared" si="3"/>
        <v>276.85000000000002</v>
      </c>
      <c r="U6" s="34">
        <f t="shared" si="3"/>
        <v>173.34</v>
      </c>
      <c r="V6" s="34">
        <f t="shared" si="3"/>
        <v>5925</v>
      </c>
      <c r="W6" s="34">
        <f t="shared" si="3"/>
        <v>3.41</v>
      </c>
      <c r="X6" s="34">
        <f t="shared" si="3"/>
        <v>1737.54</v>
      </c>
      <c r="Y6" s="35" t="str">
        <f>IF(Y7="",NA(),Y7)</f>
        <v>-</v>
      </c>
      <c r="Z6" s="35" t="str">
        <f t="shared" ref="Z6:AH6" si="4">IF(Z7="",NA(),Z7)</f>
        <v>-</v>
      </c>
      <c r="AA6" s="35" t="str">
        <f t="shared" si="4"/>
        <v>-</v>
      </c>
      <c r="AB6" s="35" t="str">
        <f t="shared" si="4"/>
        <v>-</v>
      </c>
      <c r="AC6" s="35">
        <f t="shared" si="4"/>
        <v>107.83</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21.83</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62.01</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235.8</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5">
        <f t="shared" si="10"/>
        <v>65.59</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91.58</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4.01</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432105</v>
      </c>
      <c r="D7" s="37">
        <v>46</v>
      </c>
      <c r="E7" s="37">
        <v>17</v>
      </c>
      <c r="F7" s="37">
        <v>5</v>
      </c>
      <c r="G7" s="37">
        <v>0</v>
      </c>
      <c r="H7" s="37" t="s">
        <v>95</v>
      </c>
      <c r="I7" s="37" t="s">
        <v>96</v>
      </c>
      <c r="J7" s="37" t="s">
        <v>97</v>
      </c>
      <c r="K7" s="37" t="s">
        <v>98</v>
      </c>
      <c r="L7" s="37" t="s">
        <v>99</v>
      </c>
      <c r="M7" s="37" t="s">
        <v>100</v>
      </c>
      <c r="N7" s="38" t="s">
        <v>101</v>
      </c>
      <c r="O7" s="38">
        <v>60.52</v>
      </c>
      <c r="P7" s="38">
        <v>12.42</v>
      </c>
      <c r="Q7" s="38">
        <v>72.34</v>
      </c>
      <c r="R7" s="38">
        <v>3140</v>
      </c>
      <c r="S7" s="38">
        <v>47990</v>
      </c>
      <c r="T7" s="38">
        <v>276.85000000000002</v>
      </c>
      <c r="U7" s="38">
        <v>173.34</v>
      </c>
      <c r="V7" s="38">
        <v>5925</v>
      </c>
      <c r="W7" s="38">
        <v>3.41</v>
      </c>
      <c r="X7" s="38">
        <v>1737.54</v>
      </c>
      <c r="Y7" s="38" t="s">
        <v>101</v>
      </c>
      <c r="Z7" s="38" t="s">
        <v>101</v>
      </c>
      <c r="AA7" s="38" t="s">
        <v>101</v>
      </c>
      <c r="AB7" s="38" t="s">
        <v>101</v>
      </c>
      <c r="AC7" s="38">
        <v>107.83</v>
      </c>
      <c r="AD7" s="38" t="s">
        <v>101</v>
      </c>
      <c r="AE7" s="38" t="s">
        <v>101</v>
      </c>
      <c r="AF7" s="38" t="s">
        <v>101</v>
      </c>
      <c r="AG7" s="38" t="s">
        <v>101</v>
      </c>
      <c r="AH7" s="38">
        <v>103.09</v>
      </c>
      <c r="AI7" s="38">
        <v>104.99</v>
      </c>
      <c r="AJ7" s="38" t="s">
        <v>101</v>
      </c>
      <c r="AK7" s="38" t="s">
        <v>101</v>
      </c>
      <c r="AL7" s="38" t="s">
        <v>101</v>
      </c>
      <c r="AM7" s="38" t="s">
        <v>101</v>
      </c>
      <c r="AN7" s="38">
        <v>0</v>
      </c>
      <c r="AO7" s="38" t="s">
        <v>101</v>
      </c>
      <c r="AP7" s="38" t="s">
        <v>101</v>
      </c>
      <c r="AQ7" s="38" t="s">
        <v>101</v>
      </c>
      <c r="AR7" s="38" t="s">
        <v>101</v>
      </c>
      <c r="AS7" s="38">
        <v>101.24</v>
      </c>
      <c r="AT7" s="38">
        <v>121.19</v>
      </c>
      <c r="AU7" s="38" t="s">
        <v>101</v>
      </c>
      <c r="AV7" s="38" t="s">
        <v>101</v>
      </c>
      <c r="AW7" s="38" t="s">
        <v>101</v>
      </c>
      <c r="AX7" s="38" t="s">
        <v>101</v>
      </c>
      <c r="AY7" s="38">
        <v>21.83</v>
      </c>
      <c r="AZ7" s="38" t="s">
        <v>101</v>
      </c>
      <c r="BA7" s="38" t="s">
        <v>101</v>
      </c>
      <c r="BB7" s="38" t="s">
        <v>101</v>
      </c>
      <c r="BC7" s="38" t="s">
        <v>101</v>
      </c>
      <c r="BD7" s="38">
        <v>37.24</v>
      </c>
      <c r="BE7" s="38">
        <v>32.799999999999997</v>
      </c>
      <c r="BF7" s="38" t="s">
        <v>101</v>
      </c>
      <c r="BG7" s="38" t="s">
        <v>101</v>
      </c>
      <c r="BH7" s="38" t="s">
        <v>101</v>
      </c>
      <c r="BI7" s="38" t="s">
        <v>101</v>
      </c>
      <c r="BJ7" s="38">
        <v>0</v>
      </c>
      <c r="BK7" s="38" t="s">
        <v>101</v>
      </c>
      <c r="BL7" s="38" t="s">
        <v>101</v>
      </c>
      <c r="BM7" s="38" t="s">
        <v>101</v>
      </c>
      <c r="BN7" s="38" t="s">
        <v>101</v>
      </c>
      <c r="BO7" s="38">
        <v>783.8</v>
      </c>
      <c r="BP7" s="38">
        <v>832.52</v>
      </c>
      <c r="BQ7" s="38" t="s">
        <v>101</v>
      </c>
      <c r="BR7" s="38" t="s">
        <v>101</v>
      </c>
      <c r="BS7" s="38" t="s">
        <v>101</v>
      </c>
      <c r="BT7" s="38" t="s">
        <v>101</v>
      </c>
      <c r="BU7" s="38">
        <v>62.01</v>
      </c>
      <c r="BV7" s="38" t="s">
        <v>101</v>
      </c>
      <c r="BW7" s="38" t="s">
        <v>101</v>
      </c>
      <c r="BX7" s="38" t="s">
        <v>101</v>
      </c>
      <c r="BY7" s="38" t="s">
        <v>101</v>
      </c>
      <c r="BZ7" s="38">
        <v>68.11</v>
      </c>
      <c r="CA7" s="38">
        <v>60.94</v>
      </c>
      <c r="CB7" s="38" t="s">
        <v>101</v>
      </c>
      <c r="CC7" s="38" t="s">
        <v>101</v>
      </c>
      <c r="CD7" s="38" t="s">
        <v>101</v>
      </c>
      <c r="CE7" s="38" t="s">
        <v>101</v>
      </c>
      <c r="CF7" s="38">
        <v>235.8</v>
      </c>
      <c r="CG7" s="38" t="s">
        <v>101</v>
      </c>
      <c r="CH7" s="38" t="s">
        <v>101</v>
      </c>
      <c r="CI7" s="38" t="s">
        <v>101</v>
      </c>
      <c r="CJ7" s="38" t="s">
        <v>101</v>
      </c>
      <c r="CK7" s="38">
        <v>222.41</v>
      </c>
      <c r="CL7" s="38">
        <v>253.04</v>
      </c>
      <c r="CM7" s="38" t="s">
        <v>101</v>
      </c>
      <c r="CN7" s="38" t="s">
        <v>101</v>
      </c>
      <c r="CO7" s="38" t="s">
        <v>101</v>
      </c>
      <c r="CP7" s="38" t="s">
        <v>101</v>
      </c>
      <c r="CQ7" s="38">
        <v>65.59</v>
      </c>
      <c r="CR7" s="38" t="s">
        <v>101</v>
      </c>
      <c r="CS7" s="38" t="s">
        <v>101</v>
      </c>
      <c r="CT7" s="38" t="s">
        <v>101</v>
      </c>
      <c r="CU7" s="38" t="s">
        <v>101</v>
      </c>
      <c r="CV7" s="38">
        <v>55.26</v>
      </c>
      <c r="CW7" s="38">
        <v>54.84</v>
      </c>
      <c r="CX7" s="38" t="s">
        <v>101</v>
      </c>
      <c r="CY7" s="38" t="s">
        <v>101</v>
      </c>
      <c r="CZ7" s="38" t="s">
        <v>101</v>
      </c>
      <c r="DA7" s="38" t="s">
        <v>101</v>
      </c>
      <c r="DB7" s="38">
        <v>91.58</v>
      </c>
      <c r="DC7" s="38" t="s">
        <v>101</v>
      </c>
      <c r="DD7" s="38" t="s">
        <v>101</v>
      </c>
      <c r="DE7" s="38" t="s">
        <v>101</v>
      </c>
      <c r="DF7" s="38" t="s">
        <v>101</v>
      </c>
      <c r="DG7" s="38">
        <v>90.52</v>
      </c>
      <c r="DH7" s="38">
        <v>86.6</v>
      </c>
      <c r="DI7" s="38" t="s">
        <v>101</v>
      </c>
      <c r="DJ7" s="38" t="s">
        <v>101</v>
      </c>
      <c r="DK7" s="38" t="s">
        <v>101</v>
      </c>
      <c r="DL7" s="38" t="s">
        <v>101</v>
      </c>
      <c r="DM7" s="38">
        <v>4.01</v>
      </c>
      <c r="DN7" s="38" t="s">
        <v>101</v>
      </c>
      <c r="DO7" s="38" t="s">
        <v>101</v>
      </c>
      <c r="DP7" s="38" t="s">
        <v>101</v>
      </c>
      <c r="DQ7" s="38" t="s">
        <v>101</v>
      </c>
      <c r="DR7" s="38">
        <v>24.8</v>
      </c>
      <c r="DS7" s="38">
        <v>22.21</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2022-01-24T00:46:40Z</cp:lastPrinted>
  <dcterms:created xsi:type="dcterms:W3CDTF">2021-12-03T07:35:15Z</dcterms:created>
  <dcterms:modified xsi:type="dcterms:W3CDTF">2022-01-24T01:48:48Z</dcterms:modified>
  <cp:category/>
</cp:coreProperties>
</file>