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0001 全課共有\0703 上下水道課\★001　上下水道課共通\004　各課・機関通知・調査・報告\012　県総務部　市町村課含む（水道）（下水道）\004　経営分析調査\令和２年度　決算\44 あさぎり町\下水道（法適）\"/>
    </mc:Choice>
  </mc:AlternateContent>
  <workbookProtection workbookAlgorithmName="SHA-512" workbookHashValue="fSMeQJ1jO/3h9GLdmNMGWE+iG2ZbO1Dwtx83ifcbUIeLfdfgrzVIl6yU2JApgSrjcp0RsA0+TPtDQDcoUPvJnQ==" workbookSaltValue="xkHLggP6VO5cgqzsKuhza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<sst xmlns="http://schemas.openxmlformats.org/spreadsheetml/2006/main" count="320" uniqueCount="116">
  <si>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</si>
  <si>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</si>
  <si>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</si>
  <si>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</si>
  <si>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</si>
  <si>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</si>
  <si>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</si>
  <si>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</si>
  <si>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</si>
  <si>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</si>
  <si>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</si>
  <si>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</si>
  <si>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</si>
  <si>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</si>
  <si>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</si>
  <si>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</si>
  <si>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</si>
  <si>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</si>
  <si>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</si>
  <si>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</si>
  <si>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</si>
  <si>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</si>
  <si>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</si>
  <si>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</si>
  <si>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</si>
  <si>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</si>
  <si>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</si>
  <si>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</si>
  <si>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</si>
  <si>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</si>
  <si>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</si>
  <si>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</si>
  <si>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</si>
  <si>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</si>
  <si>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</si>
  <si>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</si>
  <si>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</si>
  <si>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</si>
  <si>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</si>
  <si>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</si>
  <si>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</si>
  <si>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</si>
  <si>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</si>
  <si>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</si>
  <si>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</si>
  <si>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</si>
  <si>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</si>
  <si>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</si>
  <si>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</si>
  <si>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</si>
  <si>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</si>
  <si>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</si>
  <si>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</si>
  <si>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</si>
  <si>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</si>
  <si>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</si>
  <si>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</si>
  <si>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</si>
  <si>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</si>
  <si>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</si>
  <si>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</si>
  <si>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</si>
  <si>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</si>
  <si>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</si>
  <si>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</si>
  <si>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</si>
  <si>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</si>
  <si>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</si>
  <si>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</si>
  <si>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</si>
  <si>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</si>
  <si>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</si>
  <si>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</si>
  <si>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</si>
  <si>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</si>
  <si>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</si>
  <si>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</si>
  <si>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</si>
  <si>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</si>
  <si>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</si>
  <si>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</si>
  <si>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</si>
  <si>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</si>
  <si>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</si>
  <si>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</si>
  <si>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</si>
  <si>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</si>
  <si>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</si>
  <si>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</si>
  <si>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</si>
  <si>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</si>
  <si>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</si>
  <si>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</si>
  <si>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</si>
  <si>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</si>
  <si>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</si>
  <si>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あさぎり町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</si>
  <si>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</si>
  <si>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</si>
  <si>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</si>
  <si>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</si>
  <si>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</si>
  <si>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</si>
  <si>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</si>
  <si>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</si>
  <si>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</si>
  <si>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</si>
  <si>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</si>
  <si>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</si>
  <si>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</si>
  <si>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</si>
  <si>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</si>
  <si>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</si>
  <si>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管渠整備については、平成２７年度末で完了し、建設改良費に係る地方債償還金がピークを迎えるため経常収支比率の数値の低下が予測される。
　水洗化率については、昨年度と同様の横ばいであるが、処理区域内人口と水洗便所設置済人口ともに昨年度より減少傾向にある。
　今後、人口減少等により使用料金の減収が予測され、経営は厳しい状態を迎えると考えられる。一般会計からの繰入金に依存している状況であるが、使用料金の改定など適正な使用料収入の確保や汚水処理費の抑制などにより更なる経営改善を必要とする。</t>
    <rPh sb="47" eb="49">
      <t>ケイジョウ</t>
    </rPh>
    <rPh sb="49" eb="51">
      <t>シュウシ</t>
    </rPh>
    <rPh sb="51" eb="53">
      <t>ヒリツ</t>
    </rPh>
    <rPh sb="171" eb="173">
      <t>イッパン</t>
    </rPh>
    <rPh sb="173" eb="175">
      <t>カイケイ</t>
    </rPh>
    <rPh sb="178" eb="180">
      <t>クリイレ</t>
    </rPh>
    <rPh sb="180" eb="181">
      <t>キン</t>
    </rPh>
    <rPh sb="182" eb="184">
      <t>イゾン</t>
    </rPh>
    <rPh sb="188" eb="190">
      <t>ジョウキョウ</t>
    </rPh>
    <phoneticPr fontId="4"/>
  </si>
  <si>
    <t>　管渠については、供用開始から２０年が経過しているが、法定耐用年数に達するまで十分な期間があるため、しばらくは更新の予定はない。しかし、維持管理や適宜点検を行い長寿命化を図る。
　また、マンホールポンプ等の設備の更新が必要な時期にきていることから、ストックマネジメント基本計画に基づき計画的な更新を行う必要がある。</t>
    <rPh sb="55" eb="57">
      <t>コウシン</t>
    </rPh>
    <rPh sb="58" eb="60">
      <t>ヨテイ</t>
    </rPh>
    <rPh sb="68" eb="70">
      <t>イジ</t>
    </rPh>
    <rPh sb="70" eb="72">
      <t>カンリ</t>
    </rPh>
    <rPh sb="73" eb="75">
      <t>テキギ</t>
    </rPh>
    <rPh sb="75" eb="77">
      <t>テンケン</t>
    </rPh>
    <rPh sb="78" eb="79">
      <t>オコナ</t>
    </rPh>
    <rPh sb="80" eb="84">
      <t>チョウジュミョウカ</t>
    </rPh>
    <rPh sb="85" eb="86">
      <t>ハカ</t>
    </rPh>
    <phoneticPr fontId="4"/>
  </si>
  <si>
    <t>　令和２年度からの法適用に伴い、経営・資産等の状況を正確に把握することが可能となった。令和３年度策定の経営戦略にて状況分析や料金改定の検討などを行い、経営の健全化が図れるように取り組む。
　また、今後は、施設の老朽化が進んでいく状況において、維持管理や管路の点検を踏まえて長寿命化に取り組むことが必要となり、更新を迎える施設については、年次計画を策定するなど更新の平準化を図れるよう取り組む。</t>
    <rPh sb="5" eb="6">
      <t>ド</t>
    </rPh>
    <rPh sb="36" eb="38">
      <t>カノウ</t>
    </rPh>
    <rPh sb="98" eb="100">
      <t>コンゴ</t>
    </rPh>
    <rPh sb="121" eb="123">
      <t>イジ</t>
    </rPh>
    <rPh sb="123" eb="125">
      <t>カンリ</t>
    </rPh>
    <rPh sb="126" eb="128">
      <t>カンロ</t>
    </rPh>
    <rPh sb="129" eb="131">
      <t>テンケン</t>
    </rPh>
    <rPh sb="132" eb="133">
      <t>フ</t>
    </rPh>
    <rPh sb="136" eb="140">
      <t>チョウジュミョウカ</t>
    </rPh>
    <rPh sb="141" eb="142">
      <t>ト</t>
    </rPh>
    <rPh sb="143" eb="144">
      <t>ク</t>
    </rPh>
    <rPh sb="148" eb="150">
      <t>ヒツヨウ</t>
    </rPh>
    <rPh sb="154" eb="156">
      <t>コウシン</t>
    </rPh>
    <rPh sb="157" eb="158">
      <t>ムカ</t>
    </rPh>
    <rPh sb="160" eb="162">
      <t>シセツ</t>
    </rPh>
    <rPh sb="168" eb="170">
      <t>ネンジ</t>
    </rPh>
    <rPh sb="170" eb="172">
      <t>ケイカク</t>
    </rPh>
    <rPh sb="173" eb="175">
      <t>サクテイ</t>
    </rPh>
    <rPh sb="179" eb="181">
      <t>コウシン</t>
    </rPh>
    <rPh sb="182" eb="185">
      <t>ヘイジュンカ</t>
    </rPh>
    <rPh sb="186" eb="187">
      <t>ハカ</t>
    </rPh>
    <rPh sb="191" eb="192">
      <t>ト</t>
    </rPh>
    <rPh sb="193" eb="19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</si>
</sst>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03B-4A25-B241-3162243900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E03B-4A25-B241-3162243900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54-4452-83C8-68CBD053D5C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6A54-4452-83C8-68CBD053D5C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85.1</c:v>
                </c:pt>
              </c:numCache>
            </c:numRef>
          </c:val>
          <c:extLst>
            <c:ext xmlns:c16="http://schemas.microsoft.com/office/drawing/2014/chart" uri="{C3380CC4-5D6E-409C-BE32-E72D297353CC}">
              <c16:uniqueId val="{00000000-141E-45A7-BCFD-40A4F3E868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141E-45A7-BCFD-40A4F3E868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114.05</c:v>
                </c:pt>
              </c:numCache>
            </c:numRef>
          </c:val>
          <c:extLst>
            <c:ext xmlns:c16="http://schemas.microsoft.com/office/drawing/2014/chart" uri="{C3380CC4-5D6E-409C-BE32-E72D297353CC}">
              <c16:uniqueId val="{00000000-9DA3-429B-AF89-701D7BE7741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9DA3-429B-AF89-701D7BE7741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2.92</c:v>
                </c:pt>
              </c:numCache>
            </c:numRef>
          </c:val>
          <c:extLst>
            <c:ext xmlns:c16="http://schemas.microsoft.com/office/drawing/2014/chart" uri="{C3380CC4-5D6E-409C-BE32-E72D297353CC}">
              <c16:uniqueId val="{00000000-4AB5-4C4E-B11E-D6C47DBB2F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4AB5-4C4E-B11E-D6C47DBB2F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82D-4182-8EB7-77F410601D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582D-4182-8EB7-77F410601D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E2E-42B5-8B83-E9C08599C54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1E2E-42B5-8B83-E9C08599C54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25.15</c:v>
                </c:pt>
              </c:numCache>
            </c:numRef>
          </c:val>
          <c:extLst>
            <c:ext xmlns:c16="http://schemas.microsoft.com/office/drawing/2014/chart" uri="{C3380CC4-5D6E-409C-BE32-E72D297353CC}">
              <c16:uniqueId val="{00000000-BE57-45D8-83FE-637FB01A75D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BE57-45D8-83FE-637FB01A75D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132.69</c:v>
                </c:pt>
              </c:numCache>
            </c:numRef>
          </c:val>
          <c:extLst>
            <c:ext xmlns:c16="http://schemas.microsoft.com/office/drawing/2014/chart" uri="{C3380CC4-5D6E-409C-BE32-E72D297353CC}">
              <c16:uniqueId val="{00000000-DB6C-4849-BE86-158DA915BF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DB6C-4849-BE86-158DA915BF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89.34</c:v>
                </c:pt>
              </c:numCache>
            </c:numRef>
          </c:val>
          <c:extLst>
            <c:ext xmlns:c16="http://schemas.microsoft.com/office/drawing/2014/chart" uri="{C3380CC4-5D6E-409C-BE32-E72D297353CC}">
              <c16:uniqueId val="{00000000-0E2A-452A-95FD-F307A9B42CC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0E2A-452A-95FD-F307A9B42CC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167.66</c:v>
                </c:pt>
              </c:numCache>
            </c:numRef>
          </c:val>
          <c:extLst>
            <c:ext xmlns:c16="http://schemas.microsoft.com/office/drawing/2014/chart" uri="{C3380CC4-5D6E-409C-BE32-E72D297353CC}">
              <c16:uniqueId val="{00000000-5ACA-4ACE-88A7-D1E466F6C85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5ACA-4ACE-88A7-D1E466F6C85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あさぎり町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15098</v>
      </c>
      <c r="AM8" s="51"/>
      <c r="AN8" s="51"/>
      <c r="AO8" s="51"/>
      <c r="AP8" s="51"/>
      <c r="AQ8" s="51"/>
      <c r="AR8" s="51"/>
      <c r="AS8" s="51"/>
      <c r="AT8" s="46">
        <f>データ!T6</f>
        <v>159.56</v>
      </c>
      <c r="AU8" s="46"/>
      <c r="AV8" s="46"/>
      <c r="AW8" s="46"/>
      <c r="AX8" s="46"/>
      <c r="AY8" s="46"/>
      <c r="AZ8" s="46"/>
      <c r="BA8" s="46"/>
      <c r="BB8" s="46">
        <f>データ!U6</f>
        <v>94.62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57.87</v>
      </c>
      <c r="J10" s="46"/>
      <c r="K10" s="46"/>
      <c r="L10" s="46"/>
      <c r="M10" s="46"/>
      <c r="N10" s="46"/>
      <c r="O10" s="46"/>
      <c r="P10" s="46">
        <f>データ!P6</f>
        <v>82.55</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12350</v>
      </c>
      <c r="AM10" s="51"/>
      <c r="AN10" s="51"/>
      <c r="AO10" s="51"/>
      <c r="AP10" s="51"/>
      <c r="AQ10" s="51"/>
      <c r="AR10" s="51"/>
      <c r="AS10" s="51"/>
      <c r="AT10" s="46">
        <f>データ!W6</f>
        <v>6.68</v>
      </c>
      <c r="AU10" s="46"/>
      <c r="AV10" s="46"/>
      <c r="AW10" s="46"/>
      <c r="AX10" s="46"/>
      <c r="AY10" s="46"/>
      <c r="AZ10" s="46"/>
      <c r="BA10" s="46"/>
      <c r="BB10" s="46">
        <f>データ!X6</f>
        <v>1848.8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kjxMrkLipaHRqPO+T9zbQAb3WdNWlZvHKiHKa/et/Io0Q7LWGwJpdBykcJ5M7X/NCoowfhWweUm71Y+7FzxhmA==" saltValue="ggm4mvwHGIk+XF1ioSml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435147</v>
      </c>
      <c r="D6" s="33">
        <f t="shared" si="3"/>
        <v>46</v>
      </c>
      <c r="E6" s="33">
        <f t="shared" si="3"/>
        <v>17</v>
      </c>
      <c r="F6" s="33">
        <f t="shared" si="3"/>
        <v>4</v>
      </c>
      <c r="G6" s="33">
        <f t="shared" si="3"/>
        <v>0</v>
      </c>
      <c r="H6" s="33" t="str">
        <f t="shared" si="3"/>
        <v>熊本県　あさぎり町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57.87</v>
      </c>
      <c r="P6" s="34">
        <f t="shared" si="3"/>
        <v>82.55</v>
      </c>
      <c r="Q6" s="34">
        <f t="shared" si="3"/>
        <v>100</v>
      </c>
      <c r="R6" s="34">
        <f t="shared" si="3"/>
        <v>3300</v>
      </c>
      <c r="S6" s="34">
        <f t="shared" si="3"/>
        <v>15098</v>
      </c>
      <c r="T6" s="34">
        <f t="shared" si="3"/>
        <v>159.56</v>
      </c>
      <c r="U6" s="34">
        <f t="shared" si="3"/>
        <v>94.62</v>
      </c>
      <c r="V6" s="34">
        <f t="shared" si="3"/>
        <v>12350</v>
      </c>
      <c r="W6" s="34">
        <f t="shared" si="3"/>
        <v>6.68</v>
      </c>
      <c r="X6" s="34">
        <f t="shared" si="3"/>
        <v>1848.8</v>
      </c>
      <c r="Y6" s="35" t="str">
        <f>IF(Y7="",NA(),Y7)</f>
        <v>-</v>
      </c>
      <c r="Z6" s="35" t="str">
        <f t="shared" ref="Z6:AH6" si="4">IF(Z7="",NA(),Z7)</f>
        <v>-</v>
      </c>
      <c r="AA6" s="35" t="str">
        <f t="shared" si="4"/>
        <v>-</v>
      </c>
      <c r="AB6" s="35" t="str">
        <f t="shared" si="4"/>
        <v>-</v>
      </c>
      <c r="AC6" s="35">
        <f t="shared" si="4"/>
        <v>114.05</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25.15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132.69</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89.34</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167.66</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85.1</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2.92</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435147</v>
      </c>
      <c r="D7" s="37">
        <v>46</v>
      </c>
      <c r="E7" s="37">
        <v>17</v>
      </c>
      <c r="F7" s="37">
        <v>4</v>
      </c>
      <c r="G7" s="37">
        <v>0</v>
      </c>
      <c r="H7" s="37" t="s">
        <v>96</v>
      </c>
      <c r="I7" s="37" t="s">
        <v>97</v>
      </c>
      <c r="J7" s="37" t="s">
        <v>98</v>
      </c>
      <c r="K7" s="37" t="s">
        <v>99</v>
      </c>
      <c r="L7" s="37" t="s">
        <v>100</v>
      </c>
      <c r="M7" s="37" t="s">
        <v>101</v>
      </c>
      <c r="N7" s="38" t="s">
        <v>102</v>
      </c>
      <c r="O7" s="38">
        <v>57.87</v>
      </c>
      <c r="P7" s="38">
        <v>82.55</v>
      </c>
      <c r="Q7" s="38">
        <v>100</v>
      </c>
      <c r="R7" s="38">
        <v>3300</v>
      </c>
      <c r="S7" s="38">
        <v>15098</v>
      </c>
      <c r="T7" s="38">
        <v>159.56</v>
      </c>
      <c r="U7" s="38">
        <v>94.62</v>
      </c>
      <c r="V7" s="38">
        <v>12350</v>
      </c>
      <c r="W7" s="38">
        <v>6.68</v>
      </c>
      <c r="X7" s="38">
        <v>1848.8</v>
      </c>
      <c r="Y7" s="38" t="s">
        <v>102</v>
      </c>
      <c r="Z7" s="38" t="s">
        <v>102</v>
      </c>
      <c r="AA7" s="38" t="s">
        <v>102</v>
      </c>
      <c r="AB7" s="38" t="s">
        <v>102</v>
      </c>
      <c r="AC7" s="38">
        <v>114.05</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25.15</v>
      </c>
      <c r="AZ7" s="38" t="s">
        <v>102</v>
      </c>
      <c r="BA7" s="38" t="s">
        <v>102</v>
      </c>
      <c r="BB7" s="38" t="s">
        <v>102</v>
      </c>
      <c r="BC7" s="38" t="s">
        <v>102</v>
      </c>
      <c r="BD7" s="38">
        <v>44.24</v>
      </c>
      <c r="BE7" s="38">
        <v>45.34</v>
      </c>
      <c r="BF7" s="38" t="s">
        <v>102</v>
      </c>
      <c r="BG7" s="38" t="s">
        <v>102</v>
      </c>
      <c r="BH7" s="38" t="s">
        <v>102</v>
      </c>
      <c r="BI7" s="38" t="s">
        <v>102</v>
      </c>
      <c r="BJ7" s="38">
        <v>132.69</v>
      </c>
      <c r="BK7" s="38" t="s">
        <v>102</v>
      </c>
      <c r="BL7" s="38" t="s">
        <v>102</v>
      </c>
      <c r="BM7" s="38" t="s">
        <v>102</v>
      </c>
      <c r="BN7" s="38" t="s">
        <v>102</v>
      </c>
      <c r="BO7" s="38">
        <v>1258.43</v>
      </c>
      <c r="BP7" s="38">
        <v>1260.21</v>
      </c>
      <c r="BQ7" s="38" t="s">
        <v>102</v>
      </c>
      <c r="BR7" s="38" t="s">
        <v>102</v>
      </c>
      <c r="BS7" s="38" t="s">
        <v>102</v>
      </c>
      <c r="BT7" s="38" t="s">
        <v>102</v>
      </c>
      <c r="BU7" s="38">
        <v>89.34</v>
      </c>
      <c r="BV7" s="38" t="s">
        <v>102</v>
      </c>
      <c r="BW7" s="38" t="s">
        <v>102</v>
      </c>
      <c r="BX7" s="38" t="s">
        <v>102</v>
      </c>
      <c r="BY7" s="38" t="s">
        <v>102</v>
      </c>
      <c r="BZ7" s="38">
        <v>73.36</v>
      </c>
      <c r="CA7" s="38">
        <v>75.290000000000006</v>
      </c>
      <c r="CB7" s="38" t="s">
        <v>102</v>
      </c>
      <c r="CC7" s="38" t="s">
        <v>102</v>
      </c>
      <c r="CD7" s="38" t="s">
        <v>102</v>
      </c>
      <c r="CE7" s="38" t="s">
        <v>102</v>
      </c>
      <c r="CF7" s="38">
        <v>167.66</v>
      </c>
      <c r="CG7" s="38" t="s">
        <v>102</v>
      </c>
      <c r="CH7" s="38" t="s">
        <v>102</v>
      </c>
      <c r="CI7" s="38" t="s">
        <v>102</v>
      </c>
      <c r="CJ7" s="38" t="s">
        <v>102</v>
      </c>
      <c r="CK7" s="38">
        <v>224.88</v>
      </c>
      <c r="CL7" s="38">
        <v>215.41</v>
      </c>
      <c r="CM7" s="38" t="s">
        <v>102</v>
      </c>
      <c r="CN7" s="38" t="s">
        <v>102</v>
      </c>
      <c r="CO7" s="38" t="s">
        <v>102</v>
      </c>
      <c r="CP7" s="38" t="s">
        <v>102</v>
      </c>
      <c r="CQ7" s="38" t="s">
        <v>102</v>
      </c>
      <c r="CR7" s="38" t="s">
        <v>102</v>
      </c>
      <c r="CS7" s="38" t="s">
        <v>102</v>
      </c>
      <c r="CT7" s="38" t="s">
        <v>102</v>
      </c>
      <c r="CU7" s="38" t="s">
        <v>102</v>
      </c>
      <c r="CV7" s="38">
        <v>42.4</v>
      </c>
      <c r="CW7" s="38">
        <v>42.9</v>
      </c>
      <c r="CX7" s="38" t="s">
        <v>102</v>
      </c>
      <c r="CY7" s="38" t="s">
        <v>102</v>
      </c>
      <c r="CZ7" s="38" t="s">
        <v>102</v>
      </c>
      <c r="DA7" s="38" t="s">
        <v>102</v>
      </c>
      <c r="DB7" s="38">
        <v>85.1</v>
      </c>
      <c r="DC7" s="38" t="s">
        <v>102</v>
      </c>
      <c r="DD7" s="38" t="s">
        <v>102</v>
      </c>
      <c r="DE7" s="38" t="s">
        <v>102</v>
      </c>
      <c r="DF7" s="38" t="s">
        <v>102</v>
      </c>
      <c r="DG7" s="38">
        <v>84.19</v>
      </c>
      <c r="DH7" s="38">
        <v>84.75</v>
      </c>
      <c r="DI7" s="38" t="s">
        <v>102</v>
      </c>
      <c r="DJ7" s="38" t="s">
        <v>102</v>
      </c>
      <c r="DK7" s="38" t="s">
        <v>102</v>
      </c>
      <c r="DL7" s="38" t="s">
        <v>102</v>
      </c>
      <c r="DM7" s="38">
        <v>2.92</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中神啓介</cp:lastModifiedBy>
  <cp:lastPrinted>2022-01-25T07:10:52Z</cp:lastPrinted>
  <dcterms:created xsi:type="dcterms:W3CDTF">2021-12-03T07:28:16Z</dcterms:created>
  <dcterms:modified xsi:type="dcterms:W3CDTF">2022-01-28T05:13:39Z</dcterms:modified>
  <cp:category/>
</cp:coreProperties>
</file>