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1CBA5EF-1CA1-4FB8-8A47-3CB4D6E6679F}"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<sst xmlns="http://schemas.openxmlformats.org/spreadsheetml/2006/main" count="3067" uniqueCount="1056">
  <si>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</si>
  <si>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</si>
  <si>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</si>
  <si>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</si>
  <si>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</si>
  <si>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</si>
  <si>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</si>
  <si>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</si>
  <si>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</si>
  <si>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</si>
  <si>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</si>
  <si>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</si>
  <si>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</si>
  <si>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</si>
  <si>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</si>
  <si>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</si>
  <si>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</si>
  <si>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</si>
  <si>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</si>
  <si>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</si>
  <si>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</si>
  <si>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</si>
  <si>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</si>
  <si>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</si>
  <si>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</si>
  <si>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</si>
  <si>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</si>
  <si>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</si>
  <si>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</si>
  <si>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</si>
  <si>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</si>
  <si>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</si>
  <si>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</si>
  <si>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</si>
  <si>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</si>
  <si>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</si>
  <si>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</si>
  <si>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</si>
  <si>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</si>
  <si>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</si>
  <si>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</si>
  <si>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</si>
  <si>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</si>
  <si>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</si>
  <si>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</si>
  <si>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</si>
  <si>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</si>
  <si>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</si>
  <si>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</si>
  <si>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</si>
  <si>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</si>
  <si>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</si>
  <si>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</si>
  <si>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</si>
  <si>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</si>
  <si>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</si>
  <si>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</si>
  <si>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</si>
  <si>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</si>
  <si>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</si>
  <si>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</si>
  <si>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</si>
  <si>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</si>
  <si>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</si>
  <si>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</si>
  <si>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</si>
  <si>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</si>
  <si>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</si>
  <si>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</si>
  <si>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</si>
  <si>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</si>
  <si>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</si>
  <si>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</si>
  <si>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</si>
  <si>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</si>
  <si>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</si>
  <si>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</si>
  <si>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</si>
  <si>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</si>
  <si>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</si>
  <si>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</si>
  <si>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</si>
  <si>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</si>
  <si>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</si>
  <si>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</si>
  <si>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</si>
  <si>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</si>
  <si>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</si>
  <si>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</si>
  <si>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</si>
  <si>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</si>
  <si>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</si>
  <si>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</si>
  <si>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</si>
  <si>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</si>
  <si>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</si>
  <si>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</si>
  <si>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</si>
  <si>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</si>
  <si>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</si>
  <si>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</si>
  <si>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</si>
  <si>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</si>
  <si>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</si>
  <si>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</si>
  <si>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</si>
  <si>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</si>
  <si>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</si>
  <si>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</si>
  <si>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</si>
  <si>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</si>
  <si>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</si>
  <si>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</si>
  <si>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</si>
  <si>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</si>
  <si>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</si>
  <si>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</si>
  <si>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</si>
  <si>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</si>
  <si>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</si>
  <si>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</si>
  <si>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</si>
  <si>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</si>
  <si>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</si>
  <si>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</si>
  <si>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</si>
  <si>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</si>
  <si>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</si>
  <si>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</si>
  <si>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</si>
  <si>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</si>
  <si>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</si>
  <si>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</si>
  <si>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</si>
  <si>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</si>
  <si>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</si>
  <si>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</si>
  <si>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</si>
  <si>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</si>
  <si>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</si>
  <si>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</si>
  <si>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</si>
  <si>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</si>
  <si>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</si>
  <si>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</si>
  <si>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</si>
  <si>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</si>
  <si>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</si>
  <si>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</si>
  <si>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</si>
  <si>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</si>
  <si>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</si>
  <si>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</si>
  <si>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</si>
  <si>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</si>
  <si>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</si>
  <si>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</si>
  <si>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</si>
  <si>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</si>
  <si>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</si>
  <si>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</si>
  <si>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</si>
  <si>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</si>
  <si>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</si>
  <si>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</si>
  <si>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</si>
  <si>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</si>
  <si>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</si>
  <si>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</si>
  <si>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</si>
  <si>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</si>
  <si>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</si>
  <si>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</si>
  <si>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</si>
  <si>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</si>
  <si>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</si>
  <si>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</si>
  <si>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</si>
  <si>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</si>
  <si>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</si>
  <si>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</si>
  <si>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</si>
  <si>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</si>
  <si>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</si>
  <si>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</si>
  <si>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</si>
  <si>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</si>
  <si>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</si>
  <si>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</si>
  <si>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</si>
  <si>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</si>
  <si>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</si>
  <si>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</si>
  <si>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</si>
  <si>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</si>
  <si>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</si>
  <si>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</si>
  <si>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</si>
  <si>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</si>
  <si>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</si>
  <si>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</si>
  <si>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</si>
  <si>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</si>
  <si>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</si>
  <si>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</si>
  <si>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</si>
  <si>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</si>
  <si>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</si>
  <si>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</si>
  <si>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</si>
  <si>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</si>
  <si>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</si>
  <si>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</si>
  <si>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</si>
  <si>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</si>
  <si>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</si>
  <si>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</si>
  <si>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</si>
  <si>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</si>
  <si>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</si>
  <si>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</si>
  <si>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</si>
  <si>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</si>
  <si>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</si>
  <si>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</si>
  <si>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</si>
  <si>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</si>
  <si>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</si>
  <si>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</si>
  <si>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</si>
  <si>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</si>
  <si>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</si>
  <si>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</si>
  <si>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</si>
  <si>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</si>
  <si>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</si>
  <si>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</si>
  <si>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</si>
  <si>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</si>
  <si>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</si>
  <si>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</si>
  <si>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</si>
  <si>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</si>
  <si>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</si>
  <si>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</si>
  <si>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</si>
  <si>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</si>
  <si>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</si>
  <si>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</si>
  <si>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</si>
  <si>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</si>
  <si>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</si>
  <si>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</si>
  <si>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</si>
  <si>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</si>
  <si>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</si>
  <si>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</si>
  <si>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</si>
  <si>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</si>
  <si>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</si>
  <si>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</si>
  <si>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</si>
  <si>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</si>
  <si>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</si>
  <si>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</si>
  <si>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</si>
  <si>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</si>
  <si>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</si>
  <si>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</si>
  <si>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</si>
  <si>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</si>
  <si>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</si>
  <si>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</si>
  <si>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</si>
  <si>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</si>
  <si>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</si>
  <si>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</si>
  <si>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</si>
  <si>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</si>
  <si>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</si>
  <si>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</si>
  <si>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</si>
  <si>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</si>
  <si>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</si>
  <si>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</si>
  <si>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</si>
  <si>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</si>
  <si>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</si>
  <si>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</si>
  <si>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</si>
  <si>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</si>
  <si>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</si>
  <si>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</si>
  <si>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</si>
  <si>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</si>
  <si>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</si>
  <si>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</si>
  <si>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</si>
  <si>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</si>
  <si>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</si>
  <si>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</si>
  <si>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</si>
  <si>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</si>
  <si>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</si>
  <si>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</si>
  <si>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</si>
  <si>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</si>
  <si>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</si>
  <si>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</si>
  <si>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</si>
  <si>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</si>
  <si>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</si>
  <si>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</si>
  <si>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</si>
  <si>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</si>
  <si>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</si>
  <si>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</si>
  <si>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</si>
  <si>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</si>
  <si>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</si>
  <si>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</si>
  <si>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</si>
  <si>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</si>
  <si>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</si>
  <si>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</si>
  <si>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</si>
  <si>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</si>
  <si>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</si>
  <si>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</si>
  <si>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</si>
  <si>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</si>
  <si>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</si>
  <si>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</si>
  <si>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</si>
  <si>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</si>
  <si>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</si>
  <si>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</si>
  <si>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</si>
  <si>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</si>
  <si>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</si>
  <si>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</si>
  <si>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</si>
  <si>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</si>
  <si>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</si>
  <si>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</si>
  <si>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</si>
  <si>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</si>
  <si>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</si>
  <si>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</si>
  <si>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</si>
  <si>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</si>
  <si>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</si>
  <si>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</si>
  <si>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</si>
  <si>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</si>
  <si>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</si>
  <si>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</si>
  <si>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</si>
  <si>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</si>
  <si>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</si>
  <si>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</si>
  <si>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</si>
  <si>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</si>
  <si>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</si>
  <si>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</si>
  <si>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</si>
  <si>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</si>
  <si>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</si>
  <si>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</si>
  <si>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</si>
  <si>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</si>
  <si>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</si>
  <si>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</si>
  <si>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</si>
  <si>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</si>
  <si>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</si>
  <si>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</si>
  <si>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</si>
  <si>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</si>
  <si>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</si>
  <si>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</si>
  <si>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</si>
  <si>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</si>
  <si>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</si>
  <si>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</si>
  <si>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</si>
  <si>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</si>
  <si>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</si>
  <si>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</si>
  <si>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</si>
  <si>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</si>
  <si>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</si>
  <si>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</si>
  <si>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</si>
  <si>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</si>
  <si>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</si>
  <si>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</si>
  <si>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</si>
  <si>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</si>
  <si>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</si>
  <si>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</si>
  <si>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</si>
  <si>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</si>
  <si>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</si>
  <si>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</si>
  <si>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</si>
  <si>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</si>
  <si>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</si>
  <si>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</si>
  <si>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</si>
  <si>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</si>
  <si>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</si>
  <si>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</si>
  <si>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</si>
  <si>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</si>
  <si>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</si>
  <si>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</si>
  <si>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</si>
  <si>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</si>
  <si>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</si>
  <si>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</si>
  <si>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</si>
  <si>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</si>
  <si>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</si>
  <si>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</si>
  <si>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</si>
  <si>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</si>
  <si>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</si>
  <si>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</si>
  <si>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</si>
  <si>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</si>
  <si>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</si>
  <si>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</si>
  <si>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</si>
  <si>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</si>
  <si>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</si>
  <si>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</si>
  <si>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</si>
  <si>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</si>
  <si>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</si>
  <si>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</si>
  <si>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</si>
  <si>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</si>
  <si>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</si>
  <si>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</si>
  <si>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</si>
  <si>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</si>
  <si>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</si>
  <si>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</si>
  <si>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</si>
  <si>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</si>
  <si>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</si>
  <si>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</si>
  <si>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</si>
  <si>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</si>
  <si>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</si>
  <si>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</si>
  <si>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</si>
  <si>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</si>
  <si>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</si>
  <si>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</si>
  <si>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</si>
  <si>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</si>
  <si>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</si>
  <si>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</si>
  <si>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</si>
  <si>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</si>
  <si>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</si>
  <si>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</si>
  <si>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</si>
  <si>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</si>
  <si>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</si>
  <si>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</si>
  <si>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</si>
  <si>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</si>
  <si>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</si>
  <si>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</si>
  <si>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</si>
  <si>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</si>
  <si>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</si>
  <si>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</si>
  <si>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</si>
  <si>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</si>
  <si>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</si>
  <si>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</si>
  <si>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</si>
  <si>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</si>
  <si>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</si>
  <si>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</si>
  <si>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</si>
  <si>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</si>
  <si>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</si>
  <si>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</si>
  <si>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</si>
  <si>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</si>
  <si>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</si>
  <si>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</si>
  <si>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</si>
  <si>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</si>
  <si>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</si>
  <si>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</si>
  <si>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</si>
  <si>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</si>
  <si>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</si>
  <si>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</si>
  <si>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</si>
  <si>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</si>
  <si>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</si>
  <si>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</si>
  <si>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</si>
  <si>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</si>
  <si>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</si>
  <si>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</si>
  <si>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</si>
  <si>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</si>
  <si>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</si>
  <si>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</si>
  <si>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</si>
  <si>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</si>
  <si>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</si>
  <si>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</si>
  <si>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</si>
  <si>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</si>
  <si>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</si>
  <si>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</si>
  <si>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</si>
  <si>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</si>
  <si>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</si>
  <si>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</si>
  <si>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</si>
  <si>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</si>
  <si>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</si>
  <si>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</si>
  <si>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</si>
  <si>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</si>
  <si>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</si>
  <si>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</si>
  <si>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</si>
  <si>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</si>
  <si>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</si>
  <si>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</si>
  <si>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</si>
  <si>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</si>
  <si>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</si>
  <si>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</si>
  <si>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</si>
  <si>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</si>
  <si>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</si>
  <si>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</si>
  <si>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</si>
  <si>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</si>
  <si>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</si>
  <si>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</si>
  <si>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</si>
  <si>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</si>
  <si>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</si>
  <si>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</si>
  <si>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</si>
  <si>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</si>
  <si>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</si>
  <si>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</si>
  <si>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</si>
  <si>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</si>
  <si>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</si>
  <si>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</si>
  <si>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</si>
  <si>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</si>
  <si>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</si>
  <si>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</si>
  <si>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</si>
  <si>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</si>
  <si>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</si>
  <si>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</si>
  <si>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</si>
  <si>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</si>
  <si>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</si>
  <si>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</si>
  <si>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</si>
  <si>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</si>
  <si>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</si>
  <si>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</si>
  <si>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</si>
  <si>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</si>
  <si>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</si>
  <si>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</si>
  <si>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</si>
  <si>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</si>
  <si>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</si>
  <si>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</si>
  <si>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</si>
  <si>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</si>
  <si>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</si>
  <si>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</si>
  <si>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</si>
  <si>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</si>
  <si>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</si>
  <si>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</si>
  <si>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</si>
  <si>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</si>
  <si>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</si>
  <si>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</si>
  <si>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</si>
  <si>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</si>
  <si>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</si>
  <si>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</si>
  <si>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</si>
  <si>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</si>
  <si>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</si>
  <si>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</si>
  <si>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</si>
  <si>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</si>
  <si>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</si>
  <si>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</si>
  <si>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</si>
  <si>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</si>
  <si>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</si>
  <si>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</si>
  <si>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</si>
  <si>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</si>
  <si>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</si>
  <si>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</si>
  <si>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</si>
  <si>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</si>
  <si>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</si>
  <si>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</si>
  <si>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</si>
  <si>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</si>
  <si>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</si>
  <si>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</si>
  <si>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</si>
  <si>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</si>
  <si>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</si>
  <si>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</si>
  <si>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</si>
  <si>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</si>
  <si>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</si>
  <si>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</si>
  <si>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</si>
  <si>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</si>
  <si>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</si>
  <si>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</si>
  <si>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</si>
  <si>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</si>
  <si>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</si>
  <si>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</si>
  <si>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</si>
  <si>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</si>
  <si>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</si>
  <si>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</si>
  <si>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</si>
  <si>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</si>
  <si>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</si>
  <si>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</si>
  <si>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</si>
  <si>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</si>
  <si>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</si>
  <si>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</si>
  <si>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</si>
  <si>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</si>
  <si>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</si>
  <si>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</si>
  <si>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</si>
  <si>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</si>
  <si>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</si>
  <si>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</si>
  <si>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</si>
  <si>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</si>
  <si>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</si>
  <si>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</si>
  <si>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</si>
  <si>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</si>
  <si>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</si>
  <si>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</si>
  <si>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</si>
  <si>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</si>
  <si>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</si>
  <si>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</si>
  <si>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</si>
  <si>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</si>
  <si>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</si>
  <si>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</si>
  <si>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</si>
  <si>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</si>
  <si>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</si>
  <si>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</si>
  <si>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</si>
  <si>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</si>
  <si>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</si>
  <si>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</si>
  <si>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</si>
  <si>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</si>
  <si>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</si>
  <si>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</si>
  <si>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</si>
  <si>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</si>
  <si>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</si>
  <si>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</si>
  <si>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</si>
  <si>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</si>
  <si>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</si>
  <si>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</si>
  <si>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</si>
  <si>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</si>
  <si>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</si>
  <si>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</si>
  <si>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</si>
  <si>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</si>
  <si>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</si>
  <si>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</si>
  <si>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</si>
  <si>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</si>
  <si>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</si>
  <si>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</si>
  <si>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</si>
  <si>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</si>
  <si>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</si>
  <si>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</si>
  <si>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</si>
  <si>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</si>
  <si>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</si>
  <si>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</si>
  <si>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</si>
  <si>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</si>
  <si>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</si>
  <si>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</si>
  <si>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</si>
  <si>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</si>
  <si>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</si>
  <si>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</si>
  <si>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</si>
  <si>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</si>
  <si>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</si>
  <si>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</si>
  <si>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</si>
  <si>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</si>
  <si>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</si>
  <si>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</si>
  <si>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</si>
  <si>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</si>
  <si>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</si>
  <si>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</si>
  <si>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</si>
  <si>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</si>
  <si>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</si>
  <si>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</si>
  <si>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</si>
  <si>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</si>
  <si>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</si>
  <si>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</si>
  <si>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</si>
  <si>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</si>
  <si>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</si>
  <si>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</si>
  <si>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</si>
  <si>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</si>
  <si>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</si>
  <si>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</si>
  <si>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</si>
  <si>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</si>
  <si>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</si>
  <si>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</si>
  <si>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</si>
  <si>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</si>
  <si>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</si>
  <si>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</si>
  <si>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</si>
  <si>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</si>
  <si>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</si>
  <si>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</si>
  <si>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</si>
  <si>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</si>
  <si>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</si>
  <si>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</si>
  <si>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</si>
  <si>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</si>
  <si>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</si>
  <si>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</si>
  <si>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</si>
  <si>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</si>
  <si>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</si>
  <si>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</si>
  <si>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</si>
  <si>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</si>
  <si>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</si>
  <si>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</si>
  <si>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</si>
  <si>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</si>
  <si>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</si>
  <si>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</si>
  <si>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</si>
  <si>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</si>
  <si>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</si>
  <si>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</si>
  <si>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</si>
  <si>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</si>
  <si>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</si>
  <si>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</si>
  <si>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</si>
  <si>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</si>
  <si>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</si>
  <si>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</si>
  <si>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</si>
  <si>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</si>
  <si>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</si>
  <si>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</si>
  <si>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</si>
  <si>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</si>
  <si>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</si>
  <si>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</si>
  <si>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</si>
  <si>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</si>
  <si>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</si>
  <si>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</si>
  <si>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</si>
  <si>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</si>
  <si>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</si>
  <si>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</si>
  <si>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</si>
  <si>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</si>
  <si>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</si>
  <si>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</si>
  <si>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</si>
  <si>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</si>
  <si>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</si>
  <si>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</si>
  <si>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</si>
  <si>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</si>
  <si>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</si>
  <si>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</si>
  <si>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</si>
  <si>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</si>
  <si>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</si>
  <si>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</si>
  <si>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</si>
  <si>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</si>
  <si>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</si>
  <si>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</si>
  <si>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</si>
  <si>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</si>
  <si>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</si>
  <si>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</si>
  <si>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</si>
  <si>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</si>
  <si>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</si>
  <si>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</si>
  <si>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</si>
  <si>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</si>
  <si>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</si>
  <si>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</si>
  <si>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</si>
  <si>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</si>
  <si>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</si>
  <si>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</si>
  <si>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</si>
  <si>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</si>
  <si>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</si>
  <si>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</si>
  <si>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</si>
  <si>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</si>
  <si>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</si>
  <si>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</si>
  <si>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</si>
  <si>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</si>
  <si>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</si>
  <si>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</si>
  <si>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</si>
  <si>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</si>
  <si>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</si>
  <si>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</si>
  <si>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</si>
  <si>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</si>
  <si>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</si>
  <si>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</si>
  <si>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</si>
  <si>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</si>
  <si>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</si>
  <si>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</si>
  <si>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</si>
  <si>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</si>
  <si>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</si>
  <si>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</si>
  <si>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</si>
  <si>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</si>
  <si>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</si>
  <si>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</si>
  <si>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</si>
  <si>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</si>
  <si>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</si>
  <si>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</si>
  <si>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</si>
  <si>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</si>
  <si>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</si>
  <si>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</si>
  <si>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</si>
  <si>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</si>
  <si>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</si>
  <si>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</si>
  <si>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</si>
  <si>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</si>
  <si>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</si>
  <si>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</si>
  <si>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</si>
  <si>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</si>
  <si>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</si>
  <si>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</si>
  <si>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</si>
  <si>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</si>
  <si>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</si>
  <si>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</si>
  <si>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</si>
  <si>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</si>
  <si>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</si>
  <si>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</si>
  <si>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</si>
  <si>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</si>
  <si>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</si>
  <si>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</si>
  <si>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</si>
  <si>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</si>
  <si>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</si>
  <si>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</si>
  <si>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</si>
  <si>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</si>
  <si>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</si>
  <si>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</si>
  <si>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</si>
  <si>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</si>
  <si>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</si>
  <si>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</si>
  <si>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</si>
  <si>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</si>
  <si>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</si>
  <si>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</si>
  <si>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</si>
  <si>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</si>
  <si>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</si>
  <si>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</si>
  <si>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</si>
  <si>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</si>
  <si>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</si>
  <si>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</si>
  <si>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</si>
  <si>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</si>
  <si>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</si>
  <si>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</si>
  <si>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</si>
  <si>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</si>
  <si>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</si>
  <si>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</si>
  <si>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</si>
  <si>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</si>
  <si>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</si>
  <si>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</si>
  <si>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</si>
  <si>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</si>
  <si>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</si>
  <si>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</si>
  <si>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</si>
  <si>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</si>
  <si>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</si>
  <si>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</si>
  <si>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</si>
  <si>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</si>
  <si>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</si>
  <si>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</si>
  <si>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</si>
  <si>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</si>
  <si>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</si>
  <si>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</si>
  <si>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</si>
  <si>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</si>
  <si>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</si>
  <si>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</si>
  <si>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</si>
  <si>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</si>
  <si>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</si>
  <si>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</si>
  <si>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</si>
  <si>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</si>
  <si>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</si>
  <si>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</si>
  <si>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</si>
  <si>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</si>
  <si>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</si>
  <si>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</si>
  <si>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</si>
  <si>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</si>
  <si>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</si>
  <si>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</si>
  <si>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</si>
  <si>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</si>
  <si>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</si>
  <si>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</si>
  <si>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</si>
  <si>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</si>
  <si>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</si>
  <si>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</si>
  <si>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</si>
  <si>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</si>
  <si>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</si>
  <si>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</si>
  <si>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</si>
  <si>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</si>
  <si>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</si>
  <si>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</si>
  <si>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</si>
  <si>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</si>
  <si>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</si>
  <si>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</si>
  <si>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</si>
  <si>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</si>
  <si>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</si>
  <si>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</si>
  <si>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</si>
  <si>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</si>
  <si>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</si>
  <si>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</si>
  <si>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</si>
  <si>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</si>
  <si>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</si>
  <si>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</si>
  <si>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</si>
  <si>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</si>
  <si>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</si>
  <si>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</si>
  <si>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</si>
  <si>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</si>
  <si>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</si>
  <si>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</si>
  <si>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</si>
  <si>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</si>
  <si>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</si>
  <si>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</si>
  <si>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</si>
  <si>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</si>
  <si>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</si>
  <si>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</si>
  <si>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阿蘇立野病院</t>
    <phoneticPr fontId="3"/>
  </si>
  <si>
    <t>〒869-1401 阿蘇郡南阿蘇村大字立野１８５－１</t>
    <phoneticPr fontId="3"/>
  </si>
  <si>
    <t>〇</t>
  </si>
  <si>
    <t>2018年9月</t>
  </si>
  <si>
    <t>医療法人</t>
  </si>
  <si>
    <t>熊本地震の影響により平成28年4月17日から平成29年9月10日まで病棟機能休止。平成２９年９月１１日より療養病棟（３２床）再開　　一般病棟（５６床）は休床中。平成３０年９月１日より一般病棟（５６床　休止中）・療養病棟３２床より一般病棟４３床（１３床　休止中）・療養病棟（３２床　休止中）に変更。</t>
  </si>
  <si>
    <t>複数の診療科で活用</t>
  </si>
  <si>
    <t>内科</t>
  </si>
  <si>
    <t>整形外科</t>
  </si>
  <si>
    <t>泌尿器科</t>
  </si>
  <si>
    <t>地域包括ケア入院医療管理料１</t>
  </si>
  <si>
    <t>ＤＰＣ病院ではない</t>
  </si>
  <si>
    <t>有</t>
  </si>
  <si>
    <t>看護必要度Ⅰ</t>
    <phoneticPr fontId="3"/>
  </si>
  <si>
    <t>一般病棟</t>
  </si>
  <si>
    <t>休棟中等</t>
  </si>
  <si>
    <t>療養病棟入院料１</t>
  </si>
  <si>
    <t>療養病棟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</si>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</sst>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5232bb232c0b13c774965ef8558f0fbd61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1051</v>
      </c>
      <c r="M9" s="282" t="s">
        <v>1054</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t="s">
        <v>1039</v>
      </c>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1051</v>
      </c>
      <c r="M22" s="282" t="s">
        <v>1054</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t="s">
        <v>1039</v>
      </c>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1051</v>
      </c>
      <c r="M35" s="282" t="s">
        <v>1054</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1051</v>
      </c>
      <c r="M44" s="282" t="s">
        <v>1054</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t="s">
        <v>1039</v>
      </c>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t="s">
        <v>1039</v>
      </c>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c r="M52" s="29"/>
    </row>
    <row r="53" spans="1:13" s="21" customFormat="1" ht="34.5" customHeight="1">
      <c r="A53" s="278" t="s">
        <v>984</v>
      </c>
      <c r="B53" s="17"/>
      <c r="C53" s="19"/>
      <c r="D53" s="19"/>
      <c r="E53" s="19"/>
      <c r="F53" s="19"/>
      <c r="G53" s="19"/>
      <c r="H53" s="20"/>
      <c r="I53" s="309" t="s">
        <v>985</v>
      </c>
      <c r="J53" s="309"/>
      <c r="K53" s="309"/>
      <c r="L53" s="29" t="s">
        <v>1040</v>
      </c>
      <c r="M53" s="29" t="s">
        <v>1040</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1051</v>
      </c>
      <c r="M89" s="262" t="s">
        <v>1054</v>
      </c>
    </row>
    <row r="90" spans="1:22" s="21" customFormat="1">
      <c r="A90" s="243"/>
      <c r="B90" s="1"/>
      <c r="C90" s="3"/>
      <c r="D90" s="3"/>
      <c r="E90" s="3"/>
      <c r="F90" s="3"/>
      <c r="G90" s="3"/>
      <c r="H90" s="287"/>
      <c r="I90" s="67" t="s">
        <v>36</v>
      </c>
      <c r="J90" s="68"/>
      <c r="K90" s="69"/>
      <c r="L90" s="262" t="s">
        <v>1052</v>
      </c>
      <c r="M90" s="262" t="s">
        <v>1055</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1051</v>
      </c>
      <c r="M97" s="66" t="s">
        <v>1054</v>
      </c>
      <c r="N97" s="8"/>
      <c r="O97" s="8"/>
      <c r="P97" s="8"/>
      <c r="Q97" s="8"/>
      <c r="R97" s="8"/>
      <c r="S97" s="8"/>
      <c r="T97" s="8"/>
      <c r="U97" s="8"/>
      <c r="V97" s="8"/>
    </row>
    <row r="98" spans="1:22" ht="20.25" customHeight="1">
      <c r="A98" s="243"/>
      <c r="B98" s="1"/>
      <c r="C98" s="62"/>
      <c r="D98" s="3"/>
      <c r="F98" s="3"/>
      <c r="G98" s="3"/>
      <c r="H98" s="287"/>
      <c r="I98" s="67" t="s">
        <v>40</v>
      </c>
      <c r="J98" s="68"/>
      <c r="K98" s="79"/>
      <c r="L98" s="70" t="s">
        <v>1052</v>
      </c>
      <c r="M98" s="70" t="s">
        <v>1055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56</v>
      </c>
      <c r="K99" s="237" t="str">
        <f>IF(OR(COUNTIF(L99:M99,"未確認")&gt;0,COUNTIF(L99:M99,"~*")&gt;0),"※","")</f>
        <v/>
      </c>
      <c r="L99" s="258">
        <v>56</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56</v>
      </c>
      <c r="K102" s="237" t="str">
        <f t="shared" ref="K102:K111" si="1">IF(OR(COUNTIF(L101:M101,"未確認")&gt;0,COUNTIF(L101:M101,"~*")&gt;0),"※","")</f>
        <v/>
      </c>
      <c r="L102" s="258">
        <v>56</v>
      </c>
      <c r="M102" s="258">
        <v>0</v>
      </c>
    </row>
    <row r="103" spans="1:22" s="83" customFormat="1" ht="34.5" customHeight="1">
      <c r="A103" s="244" t="s">
        <v>613</v>
      </c>
      <c r="B103" s="84"/>
      <c r="C103" s="334" t="s">
        <v>46</v>
      </c>
      <c r="D103" s="336"/>
      <c r="E103" s="334" t="s">
        <v>42</v>
      </c>
      <c r="F103" s="335"/>
      <c r="G103" s="335"/>
      <c r="H103" s="336"/>
      <c r="I103" s="420"/>
      <c r="J103" s="256">
        <f t="shared" si="0"/>
        <v>32</v>
      </c>
      <c r="K103" s="237" t="str">
        <f t="shared" si="1"/>
        <v/>
      </c>
      <c r="L103" s="258">
        <v>0</v>
      </c>
      <c r="M103" s="258">
        <v>32</v>
      </c>
    </row>
    <row r="104" spans="1:22" s="83" customFormat="1" ht="34.5" customHeight="1">
      <c r="A104" s="244" t="s">
        <v>614</v>
      </c>
      <c r="B104" s="84"/>
      <c r="C104" s="396"/>
      <c r="D104" s="397"/>
      <c r="E104" s="428"/>
      <c r="F104" s="429"/>
      <c r="G104" s="320" t="s">
        <v>47</v>
      </c>
      <c r="H104" s="322"/>
      <c r="I104" s="420"/>
      <c r="J104" s="256">
        <f t="shared" si="0"/>
        <v>32</v>
      </c>
      <c r="K104" s="237" t="str">
        <f t="shared" si="1"/>
        <v/>
      </c>
      <c r="L104" s="258">
        <v>0</v>
      </c>
      <c r="M104" s="258">
        <v>32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32</v>
      </c>
      <c r="K106" s="237" t="str">
        <f t="shared" si="1"/>
        <v/>
      </c>
      <c r="L106" s="258">
        <v>0</v>
      </c>
      <c r="M106" s="258">
        <v>32</v>
      </c>
    </row>
    <row r="107" spans="1:22" s="83" customFormat="1" ht="34.5" customHeight="1">
      <c r="A107" s="244" t="s">
        <v>614</v>
      </c>
      <c r="B107" s="84"/>
      <c r="C107" s="396"/>
      <c r="D107" s="397"/>
      <c r="E107" s="428"/>
      <c r="F107" s="429"/>
      <c r="G107" s="320" t="s">
        <v>47</v>
      </c>
      <c r="H107" s="322"/>
      <c r="I107" s="420"/>
      <c r="J107" s="256">
        <f t="shared" si="0"/>
        <v>32</v>
      </c>
      <c r="K107" s="237" t="str">
        <f t="shared" si="1"/>
        <v/>
      </c>
      <c r="L107" s="258">
        <v>0</v>
      </c>
      <c r="M107" s="258">
        <v>32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32</v>
      </c>
      <c r="K109" s="237" t="str">
        <f t="shared" si="1"/>
        <v/>
      </c>
      <c r="L109" s="258">
        <v>0</v>
      </c>
      <c r="M109" s="258">
        <v>32</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1042</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1051</v>
      </c>
      <c r="M118" s="66" t="s">
        <v>1054</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1052</v>
      </c>
      <c r="M119" s="70" t="s">
        <v>1055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1043</v>
      </c>
    </row>
    <row r="121" spans="1:22" s="83" customFormat="1" ht="40.5" customHeight="1">
      <c r="A121" s="244" t="s">
        <v>618</v>
      </c>
      <c r="B121" s="1"/>
      <c r="C121" s="295"/>
      <c r="D121" s="297"/>
      <c r="E121" s="334" t="s">
        <v>53</v>
      </c>
      <c r="F121" s="335"/>
      <c r="G121" s="335"/>
      <c r="H121" s="336"/>
      <c r="I121" s="354"/>
      <c r="J121" s="101"/>
      <c r="K121" s="102"/>
      <c r="L121" s="98" t="s">
        <v>1044</v>
      </c>
      <c r="M121" s="98" t="s">
        <v>1044</v>
      </c>
    </row>
    <row r="122" spans="1:22" s="83" customFormat="1" ht="40.5" customHeight="1">
      <c r="A122" s="244" t="s">
        <v>619</v>
      </c>
      <c r="B122" s="1"/>
      <c r="C122" s="295"/>
      <c r="D122" s="297"/>
      <c r="E122" s="396"/>
      <c r="F122" s="418"/>
      <c r="G122" s="418"/>
      <c r="H122" s="397"/>
      <c r="I122" s="354"/>
      <c r="J122" s="101"/>
      <c r="K122" s="102"/>
      <c r="L122" s="98" t="s">
        <v>1045</v>
      </c>
      <c r="M122" s="98" t="s">
        <v>1045</v>
      </c>
    </row>
    <row r="123" spans="1:22" s="83" customFormat="1" ht="40.5" customHeight="1">
      <c r="A123" s="244" t="s">
        <v>620</v>
      </c>
      <c r="B123" s="1"/>
      <c r="C123" s="289"/>
      <c r="D123" s="290"/>
      <c r="E123" s="377"/>
      <c r="F123" s="378"/>
      <c r="G123" s="378"/>
      <c r="H123" s="379"/>
      <c r="I123" s="341"/>
      <c r="J123" s="105"/>
      <c r="K123" s="106"/>
      <c r="L123" s="98" t="s">
        <v>1046</v>
      </c>
      <c r="M123" s="98" t="s">
        <v>1046</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1051</v>
      </c>
      <c r="M129" s="66" t="s">
        <v>1054</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1052</v>
      </c>
      <c r="M130" s="70" t="s">
        <v>1055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563</v>
      </c>
      <c r="M131" s="98" t="s">
        <v>1053</v>
      </c>
    </row>
    <row r="132" spans="1:22" s="83" customFormat="1" ht="34.5" customHeight="1">
      <c r="A132" s="244" t="s">
        <v>621</v>
      </c>
      <c r="B132" s="84"/>
      <c r="C132" s="295"/>
      <c r="D132" s="297"/>
      <c r="E132" s="320" t="s">
        <v>58</v>
      </c>
      <c r="F132" s="321"/>
      <c r="G132" s="321"/>
      <c r="H132" s="322"/>
      <c r="I132" s="389"/>
      <c r="J132" s="101"/>
      <c r="K132" s="102"/>
      <c r="L132" s="82">
        <v>56</v>
      </c>
      <c r="M132" s="82">
        <v>32</v>
      </c>
    </row>
    <row r="133" spans="1:22" s="83" customFormat="1" ht="67.5" customHeight="1">
      <c r="A133" s="244" t="s">
        <v>622</v>
      </c>
      <c r="B133" s="84"/>
      <c r="C133" s="334" t="s">
        <v>59</v>
      </c>
      <c r="D133" s="335"/>
      <c r="E133" s="335"/>
      <c r="F133" s="335"/>
      <c r="G133" s="335"/>
      <c r="H133" s="336"/>
      <c r="I133" s="389"/>
      <c r="J133" s="101"/>
      <c r="K133" s="102"/>
      <c r="L133" s="259" t="s">
        <v>1047</v>
      </c>
      <c r="M133" s="98" t="s">
        <v>1047</v>
      </c>
    </row>
    <row r="134" spans="1:22" s="83" customFormat="1" ht="34.5" customHeight="1">
      <c r="A134" s="244" t="s">
        <v>622</v>
      </c>
      <c r="B134" s="84"/>
      <c r="C134" s="111"/>
      <c r="D134" s="112"/>
      <c r="E134" s="320" t="s">
        <v>60</v>
      </c>
      <c r="F134" s="321"/>
      <c r="G134" s="321"/>
      <c r="H134" s="322"/>
      <c r="I134" s="389"/>
      <c r="J134" s="101"/>
      <c r="K134" s="102"/>
      <c r="L134" s="82">
        <v>38</v>
      </c>
      <c r="M134" s="82">
        <v>24</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1051</v>
      </c>
      <c r="M143" s="66" t="s">
        <v>1054</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1052</v>
      </c>
      <c r="M144" s="70" t="s">
        <v>1055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t="s">
        <v>541</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44</v>
      </c>
      <c r="K204" s="264" t="str">
        <f t="shared" si="5"/>
        <v/>
      </c>
      <c r="L204" s="117">
        <v>0</v>
      </c>
      <c r="M204" s="117">
        <v>44</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1051</v>
      </c>
      <c r="M226" s="66" t="s">
        <v>1054</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1052</v>
      </c>
      <c r="M227" s="70" t="s">
        <v>1055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1048</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1051</v>
      </c>
      <c r="M234" s="66" t="s">
        <v>1054</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1052</v>
      </c>
      <c r="M235" s="70" t="s">
        <v>1055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1049</v>
      </c>
      <c r="K236" s="81"/>
      <c r="L236" s="110"/>
      <c r="M236" s="127"/>
    </row>
    <row r="237" spans="1:22" s="83" customFormat="1" ht="34.5" customHeight="1">
      <c r="A237" s="248" t="s">
        <v>627</v>
      </c>
      <c r="B237" s="119"/>
      <c r="C237" s="320" t="s">
        <v>130</v>
      </c>
      <c r="D237" s="321"/>
      <c r="E237" s="321"/>
      <c r="F237" s="321"/>
      <c r="G237" s="321"/>
      <c r="H237" s="322"/>
      <c r="I237" s="407"/>
      <c r="J237" s="260" t="s">
        <v>1049</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1051</v>
      </c>
      <c r="M244" s="66" t="s">
        <v>1054</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1052</v>
      </c>
      <c r="M245" s="70" t="s">
        <v>1055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1051</v>
      </c>
      <c r="M253" s="66" t="s">
        <v>1054</v>
      </c>
      <c r="N253" s="8"/>
      <c r="O253" s="8"/>
      <c r="P253" s="8"/>
      <c r="Q253" s="8"/>
      <c r="R253" s="8"/>
      <c r="S253" s="8"/>
      <c r="T253" s="8"/>
      <c r="U253" s="8"/>
      <c r="V253" s="8"/>
    </row>
    <row r="254" spans="1:22">
      <c r="A254" s="243"/>
      <c r="B254" s="1"/>
      <c r="C254" s="62"/>
      <c r="D254" s="3"/>
      <c r="F254" s="3"/>
      <c r="G254" s="3"/>
      <c r="H254" s="287"/>
      <c r="I254" s="67" t="s">
        <v>36</v>
      </c>
      <c r="J254" s="68"/>
      <c r="K254" s="79"/>
      <c r="L254" s="70" t="s">
        <v>1052</v>
      </c>
      <c r="M254" s="137" t="s">
        <v>1055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1049</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1051</v>
      </c>
      <c r="M263" s="66" t="s">
        <v>1054</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1052</v>
      </c>
      <c r="M264" s="70" t="s">
        <v>1055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14</v>
      </c>
      <c r="K269" s="81" t="str">
        <f t="shared" si="8"/>
        <v/>
      </c>
      <c r="L269" s="147">
        <v>0</v>
      </c>
      <c r="M269" s="147">
        <v>14</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v>
      </c>
      <c r="M270" s="148">
        <v>0.8</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0</v>
      </c>
      <c r="M271" s="147">
        <v>3</v>
      </c>
    </row>
    <row r="272" spans="1:22" s="83" customFormat="1" ht="34.5" customHeight="1">
      <c r="A272" s="249" t="s">
        <v>726</v>
      </c>
      <c r="B272" s="120"/>
      <c r="C272" s="372"/>
      <c r="D272" s="372"/>
      <c r="E272" s="372"/>
      <c r="F272" s="372"/>
      <c r="G272" s="371" t="s">
        <v>148</v>
      </c>
      <c r="H272" s="371"/>
      <c r="I272" s="404"/>
      <c r="J272" s="266">
        <f t="shared" si="9"/>
        <v>0.2</v>
      </c>
      <c r="K272" s="81" t="str">
        <f t="shared" si="8"/>
        <v/>
      </c>
      <c r="L272" s="148">
        <v>0</v>
      </c>
      <c r="M272" s="148">
        <v>0.2</v>
      </c>
    </row>
    <row r="273" spans="1:13" s="83" customFormat="1" ht="34.5" customHeight="1">
      <c r="A273" s="249" t="s">
        <v>727</v>
      </c>
      <c r="B273" s="120"/>
      <c r="C273" s="371" t="s">
        <v>152</v>
      </c>
      <c r="D273" s="372"/>
      <c r="E273" s="372"/>
      <c r="F273" s="372"/>
      <c r="G273" s="371" t="s">
        <v>146</v>
      </c>
      <c r="H273" s="371"/>
      <c r="I273" s="404"/>
      <c r="J273" s="266">
        <f t="shared" si="9"/>
        <v>7</v>
      </c>
      <c r="K273" s="81" t="str">
        <f t="shared" si="8"/>
        <v/>
      </c>
      <c r="L273" s="147">
        <v>0</v>
      </c>
      <c r="M273" s="147">
        <v>7</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v>
      </c>
      <c r="K277" s="81" t="str">
        <f t="shared" si="8"/>
        <v/>
      </c>
      <c r="L277" s="147">
        <v>0</v>
      </c>
      <c r="M277" s="147">
        <v>2</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3</v>
      </c>
      <c r="K279" s="81" t="str">
        <f t="shared" si="8"/>
        <v/>
      </c>
      <c r="L279" s="147">
        <v>0</v>
      </c>
      <c r="M279" s="147">
        <v>3</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2</v>
      </c>
      <c r="K281" s="81" t="str">
        <f t="shared" si="8"/>
        <v/>
      </c>
      <c r="L281" s="147">
        <v>0</v>
      </c>
      <c r="M281" s="147">
        <v>2</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0</v>
      </c>
      <c r="M283" s="147">
        <v>2</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0.5</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0</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7</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4</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1051</v>
      </c>
      <c r="M322" s="66" t="s">
        <v>1054</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1052</v>
      </c>
      <c r="M323" s="137" t="s">
        <v>1055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1049</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1051</v>
      </c>
      <c r="M342" s="66" t="s">
        <v>1054</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1052</v>
      </c>
      <c r="M343" s="137" t="s">
        <v>1055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1051</v>
      </c>
      <c r="M367" s="66" t="s">
        <v>1054</v>
      </c>
    </row>
    <row r="368" spans="1:22" s="118" customFormat="1" ht="20.25" customHeight="1">
      <c r="A368" s="243"/>
      <c r="B368" s="1"/>
      <c r="C368" s="3"/>
      <c r="D368" s="3"/>
      <c r="E368" s="3"/>
      <c r="F368" s="3"/>
      <c r="G368" s="3"/>
      <c r="H368" s="287"/>
      <c r="I368" s="67" t="s">
        <v>36</v>
      </c>
      <c r="J368" s="170"/>
      <c r="K368" s="79"/>
      <c r="L368" s="137" t="s">
        <v>1052</v>
      </c>
      <c r="M368" s="137" t="s">
        <v>1055</v>
      </c>
    </row>
    <row r="369" spans="1:13" s="118" customFormat="1" ht="34.5" customHeight="1">
      <c r="A369" s="243"/>
      <c r="B369" s="115"/>
      <c r="C369" s="323" t="s">
        <v>211</v>
      </c>
      <c r="D369" s="324"/>
      <c r="E369" s="324"/>
      <c r="F369" s="324"/>
      <c r="G369" s="324"/>
      <c r="H369" s="325"/>
      <c r="I369" s="389" t="s">
        <v>1018</v>
      </c>
      <c r="J369" s="171"/>
      <c r="K369" s="97"/>
      <c r="L369" s="172"/>
      <c r="M369" s="172">
        <v>29</v>
      </c>
    </row>
    <row r="370" spans="1:13" s="118" customFormat="1" ht="34.5" customHeight="1">
      <c r="A370" s="243"/>
      <c r="B370" s="173"/>
      <c r="C370" s="383"/>
      <c r="D370" s="384"/>
      <c r="E370" s="384"/>
      <c r="F370" s="384"/>
      <c r="G370" s="384"/>
      <c r="H370" s="385"/>
      <c r="I370" s="389"/>
      <c r="J370" s="174"/>
      <c r="K370" s="102"/>
      <c r="L370" s="175"/>
      <c r="M370" s="175">
        <v>9</v>
      </c>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v>30</v>
      </c>
    </row>
    <row r="373" spans="1:13" s="118" customFormat="1" ht="34.5" customHeight="1">
      <c r="A373" s="243"/>
      <c r="B373" s="173"/>
      <c r="C373" s="386"/>
      <c r="D373" s="387"/>
      <c r="E373" s="387"/>
      <c r="F373" s="387"/>
      <c r="G373" s="387"/>
      <c r="H373" s="388"/>
      <c r="I373" s="389"/>
      <c r="J373" s="178"/>
      <c r="K373" s="106"/>
      <c r="L373" s="179"/>
      <c r="M373" s="179">
        <v>6</v>
      </c>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1051</v>
      </c>
      <c r="M390" s="66" t="s">
        <v>1054</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1052</v>
      </c>
      <c r="M391" s="70" t="s">
        <v>1055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264</v>
      </c>
      <c r="K392" s="81" t="str">
        <f t="shared" ref="K392:K397" si="12">IF(OR(COUNTIF(L392:M392,"未確認")&gt;0,COUNTIF(L392:M392,"~*")&gt;0),"※","")</f>
        <v/>
      </c>
      <c r="L392" s="147">
        <v>0</v>
      </c>
      <c r="M392" s="147">
        <v>264</v>
      </c>
    </row>
    <row r="393" spans="1:22" s="83" customFormat="1" ht="34.5" customHeight="1">
      <c r="A393" s="249" t="s">
        <v>773</v>
      </c>
      <c r="B393" s="84"/>
      <c r="C393" s="370"/>
      <c r="D393" s="380"/>
      <c r="E393" s="320" t="s">
        <v>224</v>
      </c>
      <c r="F393" s="321"/>
      <c r="G393" s="321"/>
      <c r="H393" s="322"/>
      <c r="I393" s="343"/>
      <c r="J393" s="140">
        <f t="shared" si="11"/>
        <v>87</v>
      </c>
      <c r="K393" s="81" t="str">
        <f t="shared" si="12"/>
        <v/>
      </c>
      <c r="L393" s="147">
        <v>0</v>
      </c>
      <c r="M393" s="147">
        <v>87</v>
      </c>
    </row>
    <row r="394" spans="1:22" s="83" customFormat="1" ht="34.5" customHeight="1">
      <c r="A394" s="250" t="s">
        <v>774</v>
      </c>
      <c r="B394" s="84"/>
      <c r="C394" s="370"/>
      <c r="D394" s="381"/>
      <c r="E394" s="320" t="s">
        <v>225</v>
      </c>
      <c r="F394" s="321"/>
      <c r="G394" s="321"/>
      <c r="H394" s="322"/>
      <c r="I394" s="343"/>
      <c r="J394" s="140">
        <f t="shared" si="11"/>
        <v>21</v>
      </c>
      <c r="K394" s="81" t="str">
        <f t="shared" si="12"/>
        <v/>
      </c>
      <c r="L394" s="147">
        <v>0</v>
      </c>
      <c r="M394" s="147">
        <v>21</v>
      </c>
    </row>
    <row r="395" spans="1:22" s="83" customFormat="1" ht="34.5" customHeight="1">
      <c r="A395" s="250" t="s">
        <v>775</v>
      </c>
      <c r="B395" s="84"/>
      <c r="C395" s="370"/>
      <c r="D395" s="382"/>
      <c r="E395" s="320" t="s">
        <v>226</v>
      </c>
      <c r="F395" s="321"/>
      <c r="G395" s="321"/>
      <c r="H395" s="322"/>
      <c r="I395" s="343"/>
      <c r="J395" s="140">
        <f t="shared" si="11"/>
        <v>156</v>
      </c>
      <c r="K395" s="81" t="str">
        <f t="shared" si="12"/>
        <v/>
      </c>
      <c r="L395" s="147">
        <v>0</v>
      </c>
      <c r="M395" s="147">
        <v>156</v>
      </c>
    </row>
    <row r="396" spans="1:22" s="83" customFormat="1" ht="34.5" customHeight="1">
      <c r="A396" s="250" t="s">
        <v>776</v>
      </c>
      <c r="B396" s="1"/>
      <c r="C396" s="370"/>
      <c r="D396" s="320" t="s">
        <v>227</v>
      </c>
      <c r="E396" s="321"/>
      <c r="F396" s="321"/>
      <c r="G396" s="321"/>
      <c r="H396" s="322"/>
      <c r="I396" s="343"/>
      <c r="J396" s="140">
        <f t="shared" si="11"/>
        <v>6932</v>
      </c>
      <c r="K396" s="81" t="str">
        <f t="shared" si="12"/>
        <v/>
      </c>
      <c r="L396" s="147">
        <v>0</v>
      </c>
      <c r="M396" s="147">
        <v>6932</v>
      </c>
    </row>
    <row r="397" spans="1:22" s="83" customFormat="1" ht="34.5" customHeight="1">
      <c r="A397" s="250" t="s">
        <v>777</v>
      </c>
      <c r="B397" s="119"/>
      <c r="C397" s="370"/>
      <c r="D397" s="320" t="s">
        <v>228</v>
      </c>
      <c r="E397" s="321"/>
      <c r="F397" s="321"/>
      <c r="G397" s="321"/>
      <c r="H397" s="322"/>
      <c r="I397" s="344"/>
      <c r="J397" s="140">
        <f t="shared" si="11"/>
        <v>248</v>
      </c>
      <c r="K397" s="81" t="str">
        <f t="shared" si="12"/>
        <v/>
      </c>
      <c r="L397" s="147">
        <v>0</v>
      </c>
      <c r="M397" s="147">
        <v>248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1051</v>
      </c>
      <c r="M403" s="66" t="s">
        <v>1054</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1052</v>
      </c>
      <c r="M404" s="70" t="s">
        <v>1055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248</v>
      </c>
      <c r="K405" s="81" t="str">
        <f t="shared" ref="K405:K422" si="14">IF(OR(COUNTIF(L405:M405,"未確認")&gt;0,COUNTIF(L405:M405,"~*")&gt;0),"※","")</f>
        <v/>
      </c>
      <c r="L405" s="147">
        <v>0</v>
      </c>
      <c r="M405" s="147">
        <v>248</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149</v>
      </c>
      <c r="K407" s="81" t="str">
        <f t="shared" si="14"/>
        <v/>
      </c>
      <c r="L407" s="147">
        <v>0</v>
      </c>
      <c r="M407" s="147">
        <v>149</v>
      </c>
    </row>
    <row r="408" spans="1:22" s="83" customFormat="1" ht="34.5" customHeight="1">
      <c r="A408" s="251" t="s">
        <v>781</v>
      </c>
      <c r="B408" s="119"/>
      <c r="C408" s="369"/>
      <c r="D408" s="369"/>
      <c r="E408" s="320" t="s">
        <v>236</v>
      </c>
      <c r="F408" s="321"/>
      <c r="G408" s="321"/>
      <c r="H408" s="322"/>
      <c r="I408" s="361"/>
      <c r="J408" s="140">
        <f t="shared" si="13"/>
        <v>39</v>
      </c>
      <c r="K408" s="81" t="str">
        <f t="shared" si="14"/>
        <v/>
      </c>
      <c r="L408" s="147">
        <v>0</v>
      </c>
      <c r="M408" s="147">
        <v>39</v>
      </c>
    </row>
    <row r="409" spans="1:22" s="83" customFormat="1" ht="34.5" customHeight="1">
      <c r="A409" s="251" t="s">
        <v>782</v>
      </c>
      <c r="B409" s="119"/>
      <c r="C409" s="369"/>
      <c r="D409" s="369"/>
      <c r="E409" s="317" t="s">
        <v>989</v>
      </c>
      <c r="F409" s="318"/>
      <c r="G409" s="318"/>
      <c r="H409" s="319"/>
      <c r="I409" s="361"/>
      <c r="J409" s="140">
        <f t="shared" si="13"/>
        <v>57</v>
      </c>
      <c r="K409" s="81" t="str">
        <f t="shared" si="14"/>
        <v/>
      </c>
      <c r="L409" s="147">
        <v>0</v>
      </c>
      <c r="M409" s="147">
        <v>57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3</v>
      </c>
      <c r="K412" s="81" t="str">
        <f t="shared" si="14"/>
        <v/>
      </c>
      <c r="L412" s="147">
        <v>0</v>
      </c>
      <c r="M412" s="147">
        <v>3</v>
      </c>
    </row>
    <row r="413" spans="1:22" s="83" customFormat="1" ht="34.5" customHeight="1">
      <c r="A413" s="251" t="s">
        <v>786</v>
      </c>
      <c r="B413" s="119"/>
      <c r="C413" s="369"/>
      <c r="D413" s="320" t="s">
        <v>251</v>
      </c>
      <c r="E413" s="321"/>
      <c r="F413" s="321"/>
      <c r="G413" s="321"/>
      <c r="H413" s="322"/>
      <c r="I413" s="361"/>
      <c r="J413" s="140">
        <f t="shared" si="13"/>
        <v>248</v>
      </c>
      <c r="K413" s="81" t="str">
        <f t="shared" si="14"/>
        <v/>
      </c>
      <c r="L413" s="147">
        <v>0</v>
      </c>
      <c r="M413" s="147">
        <v>248</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149</v>
      </c>
      <c r="K415" s="81" t="str">
        <f t="shared" si="14"/>
        <v/>
      </c>
      <c r="L415" s="147">
        <v>0</v>
      </c>
      <c r="M415" s="147">
        <v>149</v>
      </c>
    </row>
    <row r="416" spans="1:22" s="83" customFormat="1" ht="34.5" customHeight="1">
      <c r="A416" s="251" t="s">
        <v>789</v>
      </c>
      <c r="B416" s="119"/>
      <c r="C416" s="369"/>
      <c r="D416" s="369"/>
      <c r="E416" s="320" t="s">
        <v>243</v>
      </c>
      <c r="F416" s="321"/>
      <c r="G416" s="321"/>
      <c r="H416" s="322"/>
      <c r="I416" s="361"/>
      <c r="J416" s="140">
        <f t="shared" si="13"/>
        <v>10</v>
      </c>
      <c r="K416" s="81" t="str">
        <f t="shared" si="14"/>
        <v/>
      </c>
      <c r="L416" s="147">
        <v>0</v>
      </c>
      <c r="M416" s="147">
        <v>10</v>
      </c>
    </row>
    <row r="417" spans="1:22" s="83" customFormat="1" ht="34.5" customHeight="1">
      <c r="A417" s="251" t="s">
        <v>790</v>
      </c>
      <c r="B417" s="119"/>
      <c r="C417" s="369"/>
      <c r="D417" s="369"/>
      <c r="E417" s="320" t="s">
        <v>244</v>
      </c>
      <c r="F417" s="321"/>
      <c r="G417" s="321"/>
      <c r="H417" s="322"/>
      <c r="I417" s="361"/>
      <c r="J417" s="140">
        <f t="shared" si="13"/>
        <v>11</v>
      </c>
      <c r="K417" s="81" t="str">
        <f t="shared" si="14"/>
        <v/>
      </c>
      <c r="L417" s="147">
        <v>0</v>
      </c>
      <c r="M417" s="147">
        <v>11</v>
      </c>
    </row>
    <row r="418" spans="1:22" s="83" customFormat="1" ht="34.5" customHeight="1">
      <c r="A418" s="251" t="s">
        <v>791</v>
      </c>
      <c r="B418" s="119"/>
      <c r="C418" s="369"/>
      <c r="D418" s="369"/>
      <c r="E418" s="320" t="s">
        <v>245</v>
      </c>
      <c r="F418" s="321"/>
      <c r="G418" s="321"/>
      <c r="H418" s="322"/>
      <c r="I418" s="361"/>
      <c r="J418" s="140">
        <f t="shared" si="13"/>
        <v>20</v>
      </c>
      <c r="K418" s="81" t="str">
        <f t="shared" si="14"/>
        <v/>
      </c>
      <c r="L418" s="147">
        <v>0</v>
      </c>
      <c r="M418" s="147">
        <v>20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12</v>
      </c>
      <c r="K420" s="81" t="str">
        <f t="shared" si="14"/>
        <v/>
      </c>
      <c r="L420" s="147">
        <v>0</v>
      </c>
      <c r="M420" s="147">
        <v>12</v>
      </c>
    </row>
    <row r="421" spans="1:22" s="83" customFormat="1" ht="34.5" customHeight="1">
      <c r="A421" s="251" t="s">
        <v>794</v>
      </c>
      <c r="B421" s="119"/>
      <c r="C421" s="369"/>
      <c r="D421" s="369"/>
      <c r="E421" s="320" t="s">
        <v>247</v>
      </c>
      <c r="F421" s="321"/>
      <c r="G421" s="321"/>
      <c r="H421" s="322"/>
      <c r="I421" s="361"/>
      <c r="J421" s="140">
        <f t="shared" si="13"/>
        <v>43</v>
      </c>
      <c r="K421" s="81" t="str">
        <f t="shared" si="14"/>
        <v/>
      </c>
      <c r="L421" s="147">
        <v>0</v>
      </c>
      <c r="M421" s="147">
        <v>43</v>
      </c>
    </row>
    <row r="422" spans="1:22" s="83" customFormat="1" ht="34.5" customHeight="1">
      <c r="A422" s="251" t="s">
        <v>795</v>
      </c>
      <c r="B422" s="119"/>
      <c r="C422" s="369"/>
      <c r="D422" s="369"/>
      <c r="E422" s="320" t="s">
        <v>166</v>
      </c>
      <c r="F422" s="321"/>
      <c r="G422" s="321"/>
      <c r="H422" s="322"/>
      <c r="I422" s="362"/>
      <c r="J422" s="140">
        <f t="shared" si="13"/>
        <v>3</v>
      </c>
      <c r="K422" s="81" t="str">
        <f t="shared" si="14"/>
        <v/>
      </c>
      <c r="L422" s="147">
        <v>0</v>
      </c>
      <c r="M422" s="147">
        <v>3</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1051</v>
      </c>
      <c r="M428" s="66" t="s">
        <v>1054</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1052</v>
      </c>
      <c r="M429" s="70" t="s">
        <v>1055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248</v>
      </c>
      <c r="K430" s="193" t="str">
        <f>IF(OR(COUNTIF(L430:M430,"未確認")&gt;0,COUNTIF(L430:M430,"~*")&gt;0),"※","")</f>
        <v/>
      </c>
      <c r="L430" s="147">
        <v>0</v>
      </c>
      <c r="M430" s="147">
        <v>248</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14</v>
      </c>
      <c r="K431" s="193" t="str">
        <f>IF(OR(COUNTIF(L431:M431,"未確認")&gt;0,COUNTIF(L431:M431,"~*")&gt;0),"※","")</f>
        <v/>
      </c>
      <c r="L431" s="147">
        <v>0</v>
      </c>
      <c r="M431" s="147">
        <v>14</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23</v>
      </c>
      <c r="K432" s="193" t="str">
        <f>IF(OR(COUNTIF(L432:M432,"未確認")&gt;0,COUNTIF(L432:M432,"~*")&gt;0),"※","")</f>
        <v/>
      </c>
      <c r="L432" s="147">
        <v>0</v>
      </c>
      <c r="M432" s="147">
        <v>23</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196</v>
      </c>
      <c r="K433" s="193" t="str">
        <f>IF(OR(COUNTIF(L433:M433,"未確認")&gt;0,COUNTIF(L433:M433,"~*")&gt;0),"※","")</f>
        <v/>
      </c>
      <c r="L433" s="147">
        <v>0</v>
      </c>
      <c r="M433" s="147">
        <v>196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15</v>
      </c>
      <c r="K434" s="193" t="str">
        <f>IF(OR(COUNTIF(L434:M434,"未確認")&gt;0,COUNTIF(L434:M434,"~*")&gt;0),"※","")</f>
        <v/>
      </c>
      <c r="L434" s="147">
        <v>0</v>
      </c>
      <c r="M434" s="147">
        <v>15</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1051</v>
      </c>
      <c r="M441" s="66" t="s">
        <v>1054</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1052</v>
      </c>
      <c r="M442" s="70" t="s">
        <v>1055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9</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9</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5</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5</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1051</v>
      </c>
      <c r="M466" s="66" t="s">
        <v>1054</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1052</v>
      </c>
      <c r="M467" s="70" t="s">
        <v>1055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t="s">
        <v>541</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1051</v>
      </c>
      <c r="M502" s="66" t="s">
        <v>1054</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1052</v>
      </c>
      <c r="M503" s="70" t="s">
        <v>1055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1051</v>
      </c>
      <c r="M514" s="66" t="s">
        <v>1054</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1052</v>
      </c>
      <c r="M515" s="70" t="s">
        <v>1055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1051</v>
      </c>
      <c r="M520" s="66" t="s">
        <v>1054</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1052</v>
      </c>
      <c r="M521" s="70" t="s">
        <v>1055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1051</v>
      </c>
      <c r="M525" s="66" t="s">
        <v>1054</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1052</v>
      </c>
      <c r="M526" s="70" t="s">
        <v>1055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1051</v>
      </c>
      <c r="M530" s="66" t="s">
        <v>1054</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1052</v>
      </c>
      <c r="M531" s="70" t="s">
        <v>1055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1051</v>
      </c>
      <c r="M543" s="66" t="s">
        <v>1054</v>
      </c>
    </row>
    <row r="544" spans="1:22" s="1" customFormat="1" ht="20.25" customHeight="1">
      <c r="A544" s="243"/>
      <c r="C544" s="62"/>
      <c r="D544" s="3"/>
      <c r="E544" s="3"/>
      <c r="F544" s="3"/>
      <c r="G544" s="3"/>
      <c r="H544" s="287"/>
      <c r="I544" s="67" t="s">
        <v>36</v>
      </c>
      <c r="J544" s="68"/>
      <c r="K544" s="186"/>
      <c r="L544" s="70" t="s">
        <v>1052</v>
      </c>
      <c r="M544" s="70" t="s">
        <v>1055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1050</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0</v>
      </c>
      <c r="M560" s="211" t="s">
        <v>533</v>
      </c>
    </row>
    <row r="561" spans="1:13" s="91" customFormat="1" ht="34.5" customHeight="1">
      <c r="A561" s="251" t="s">
        <v>871</v>
      </c>
      <c r="B561" s="119"/>
      <c r="C561" s="209"/>
      <c r="D561" s="331" t="s">
        <v>377</v>
      </c>
      <c r="E561" s="342"/>
      <c r="F561" s="342"/>
      <c r="G561" s="342"/>
      <c r="H561" s="332"/>
      <c r="I561" s="343"/>
      <c r="J561" s="207"/>
      <c r="K561" s="210"/>
      <c r="L561" s="211">
        <v>0</v>
      </c>
      <c r="M561" s="211" t="s">
        <v>533</v>
      </c>
    </row>
    <row r="562" spans="1:13" s="91" customFormat="1" ht="34.5" customHeight="1">
      <c r="A562" s="251" t="s">
        <v>872</v>
      </c>
      <c r="B562" s="119"/>
      <c r="C562" s="209"/>
      <c r="D562" s="331" t="s">
        <v>992</v>
      </c>
      <c r="E562" s="342"/>
      <c r="F562" s="342"/>
      <c r="G562" s="342"/>
      <c r="H562" s="332"/>
      <c r="I562" s="343"/>
      <c r="J562" s="207"/>
      <c r="K562" s="210"/>
      <c r="L562" s="211">
        <v>0</v>
      </c>
      <c r="M562" s="211" t="s">
        <v>533</v>
      </c>
    </row>
    <row r="563" spans="1:13" s="91" customFormat="1" ht="34.5" customHeight="1">
      <c r="A563" s="251" t="s">
        <v>873</v>
      </c>
      <c r="B563" s="119"/>
      <c r="C563" s="209"/>
      <c r="D563" s="331" t="s">
        <v>379</v>
      </c>
      <c r="E563" s="342"/>
      <c r="F563" s="342"/>
      <c r="G563" s="342"/>
      <c r="H563" s="332"/>
      <c r="I563" s="343"/>
      <c r="J563" s="207"/>
      <c r="K563" s="210"/>
      <c r="L563" s="211">
        <v>0</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0</v>
      </c>
      <c r="M565" s="211" t="s">
        <v>533</v>
      </c>
    </row>
    <row r="566" spans="1:13" s="91" customFormat="1" ht="34.5" customHeight="1">
      <c r="A566" s="251" t="s">
        <v>876</v>
      </c>
      <c r="B566" s="119"/>
      <c r="C566" s="285"/>
      <c r="D566" s="331" t="s">
        <v>993</v>
      </c>
      <c r="E566" s="342"/>
      <c r="F566" s="342"/>
      <c r="G566" s="342"/>
      <c r="H566" s="332"/>
      <c r="I566" s="343"/>
      <c r="J566" s="213"/>
      <c r="K566" s="214"/>
      <c r="L566" s="211">
        <v>0</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0</v>
      </c>
      <c r="M568" s="211">
        <v>30.3</v>
      </c>
    </row>
    <row r="569" spans="1:13" s="91" customFormat="1" ht="34.5" customHeight="1">
      <c r="A569" s="251" t="s">
        <v>878</v>
      </c>
      <c r="B569" s="119"/>
      <c r="C569" s="209"/>
      <c r="D569" s="331" t="s">
        <v>377</v>
      </c>
      <c r="E569" s="342"/>
      <c r="F569" s="342"/>
      <c r="G569" s="342"/>
      <c r="H569" s="332"/>
      <c r="I569" s="343"/>
      <c r="J569" s="207"/>
      <c r="K569" s="210"/>
      <c r="L569" s="211">
        <v>0</v>
      </c>
      <c r="M569" s="211">
        <v>8.4</v>
      </c>
    </row>
    <row r="570" spans="1:13" s="91" customFormat="1" ht="34.5" customHeight="1">
      <c r="A570" s="251" t="s">
        <v>879</v>
      </c>
      <c r="B570" s="119"/>
      <c r="C570" s="209"/>
      <c r="D570" s="331" t="s">
        <v>992</v>
      </c>
      <c r="E570" s="342"/>
      <c r="F570" s="342"/>
      <c r="G570" s="342"/>
      <c r="H570" s="332"/>
      <c r="I570" s="343"/>
      <c r="J570" s="207"/>
      <c r="K570" s="210"/>
      <c r="L570" s="211">
        <v>0</v>
      </c>
      <c r="M570" s="211">
        <v>0</v>
      </c>
    </row>
    <row r="571" spans="1:13" s="91" customFormat="1" ht="34.5" customHeight="1">
      <c r="A571" s="251" t="s">
        <v>880</v>
      </c>
      <c r="B571" s="119"/>
      <c r="C571" s="209"/>
      <c r="D571" s="331" t="s">
        <v>379</v>
      </c>
      <c r="E571" s="342"/>
      <c r="F571" s="342"/>
      <c r="G571" s="342"/>
      <c r="H571" s="332"/>
      <c r="I571" s="343"/>
      <c r="J571" s="207"/>
      <c r="K571" s="210"/>
      <c r="L571" s="211">
        <v>0</v>
      </c>
      <c r="M571" s="211">
        <v>0.2</v>
      </c>
    </row>
    <row r="572" spans="1:13" s="91" customFormat="1" ht="34.5" customHeight="1">
      <c r="A572" s="251" t="s">
        <v>881</v>
      </c>
      <c r="B572" s="119"/>
      <c r="C572" s="209"/>
      <c r="D572" s="331" t="s">
        <v>380</v>
      </c>
      <c r="E572" s="342"/>
      <c r="F572" s="342"/>
      <c r="G572" s="342"/>
      <c r="H572" s="332"/>
      <c r="I572" s="343"/>
      <c r="J572" s="207"/>
      <c r="K572" s="210"/>
      <c r="L572" s="211">
        <v>0</v>
      </c>
      <c r="M572" s="211">
        <v>0</v>
      </c>
    </row>
    <row r="573" spans="1:13" s="91" customFormat="1" ht="34.5" customHeight="1">
      <c r="A573" s="251" t="s">
        <v>882</v>
      </c>
      <c r="B573" s="119"/>
      <c r="C573" s="209"/>
      <c r="D573" s="331" t="s">
        <v>869</v>
      </c>
      <c r="E573" s="342"/>
      <c r="F573" s="342"/>
      <c r="G573" s="342"/>
      <c r="H573" s="332"/>
      <c r="I573" s="343"/>
      <c r="J573" s="207"/>
      <c r="K573" s="210"/>
      <c r="L573" s="211">
        <v>0</v>
      </c>
      <c r="M573" s="211">
        <v>0</v>
      </c>
    </row>
    <row r="574" spans="1:13" s="91" customFormat="1" ht="34.5" customHeight="1">
      <c r="A574" s="251" t="s">
        <v>883</v>
      </c>
      <c r="B574" s="119"/>
      <c r="C574" s="212"/>
      <c r="D574" s="331" t="s">
        <v>993</v>
      </c>
      <c r="E574" s="342"/>
      <c r="F574" s="342"/>
      <c r="G574" s="342"/>
      <c r="H574" s="332"/>
      <c r="I574" s="343"/>
      <c r="J574" s="213"/>
      <c r="K574" s="214"/>
      <c r="L574" s="211">
        <v>0</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1051</v>
      </c>
      <c r="M588" s="66" t="s">
        <v>1054</v>
      </c>
    </row>
    <row r="589" spans="1:22" s="1" customFormat="1" ht="20.25" customHeight="1">
      <c r="A589" s="243"/>
      <c r="C589" s="62"/>
      <c r="D589" s="3"/>
      <c r="E589" s="3"/>
      <c r="F589" s="3"/>
      <c r="G589" s="3"/>
      <c r="H589" s="287"/>
      <c r="I589" s="67" t="s">
        <v>36</v>
      </c>
      <c r="J589" s="68"/>
      <c r="K589" s="186"/>
      <c r="L589" s="70" t="s">
        <v>1052</v>
      </c>
      <c r="M589" s="70" t="s">
        <v>1055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31</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14</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117</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49</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148</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1051</v>
      </c>
      <c r="M611" s="66" t="s">
        <v>1054</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1052</v>
      </c>
      <c r="M612" s="70" t="s">
        <v>1055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22</v>
      </c>
      <c r="K618" s="201" t="str">
        <f t="shared" si="29"/>
        <v/>
      </c>
      <c r="L618" s="117">
        <v>0</v>
      </c>
      <c r="M618" s="117">
        <v>22</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1051</v>
      </c>
      <c r="M629" s="66" t="s">
        <v>1054</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1052</v>
      </c>
      <c r="M630" s="70" t="s">
        <v>1055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1051</v>
      </c>
      <c r="M644" s="66" t="s">
        <v>1054</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1052</v>
      </c>
      <c r="M645" s="70" t="s">
        <v>1055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t="str">
        <f t="shared" ref="J646:J660" si="32">IF(SUM(L646:M646)=0,IF(COUNTIF(L646:M646,"未確認")&gt;0,"未確認",IF(COUNTIF(L646:M646,"~*")&gt;0,"*",SUM(L646:M646))),SUM(L646:M646))</f>
        <v>*</v>
      </c>
      <c r="K646" s="201" t="str">
        <f t="shared" ref="K646:K660" si="33">IF(OR(COUNTIF(L646:M646,"未確認")&gt;0,COUNTIF(L646:M646,"*")&gt;0),"※","")</f>
        <v>※</v>
      </c>
      <c r="L646" s="117">
        <v>0</v>
      </c>
      <c r="M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1051</v>
      </c>
      <c r="M665" s="66" t="s">
        <v>1054</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1052</v>
      </c>
      <c r="M666" s="70" t="s">
        <v>1055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1051</v>
      </c>
      <c r="M681" s="66" t="s">
        <v>1054</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1052</v>
      </c>
      <c r="M682" s="70" t="s">
        <v>1055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v>0</v>
      </c>
      <c r="M683" s="117" t="s">
        <v>541</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1051</v>
      </c>
      <c r="M691" s="66" t="s">
        <v>1054</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1052</v>
      </c>
      <c r="M692" s="70" t="s">
        <v>1055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1051</v>
      </c>
      <c r="M704" s="66" t="s">
        <v>1054</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1052</v>
      </c>
      <c r="M705" s="70" t="s">
        <v>1055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57C5DB6-F280-4F77-909D-641CDDA8D8E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2019-12-23T02:08:02Z</dcterms:modified>
</cp:coreProperties>
</file>