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5\14330373\"/>
    </mc:Choice>
  </mc:AlternateContent>
  <bookViews>
    <workbookView xWindow="375" yWindow="3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<sst xmlns="http://schemas.openxmlformats.org/spreadsheetml/2006/main" count="3559" uniqueCount="1063">
  <si>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</si>
  <si>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</si>
  <si>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</si>
  <si>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</si>
  <si>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</si>
  <si>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</si>
  <si>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</si>
  <si>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</si>
  <si>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</si>
  <si>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</si>
  <si>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</si>
  <si>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</si>
  <si>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</si>
  <si>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</si>
  <si>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</si>
  <si>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</si>
  <si>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</si>
  <si>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</si>
  <si>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</si>
  <si>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</si>
  <si>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</si>
  <si>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</si>
  <si>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</si>
  <si>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</si>
  <si>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</si>
  <si>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</si>
  <si>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</si>
  <si>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</si>
  <si>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</si>
  <si>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</si>
  <si>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</si>
  <si>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</si>
  <si>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</si>
  <si>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</si>
  <si>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</si>
  <si>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</si>
  <si>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</si>
  <si>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</si>
  <si>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</si>
  <si>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</si>
  <si>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</si>
  <si>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</si>
  <si>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</si>
  <si>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</si>
  <si>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</si>
  <si>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</si>
  <si>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</si>
  <si>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</si>
  <si>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</si>
  <si>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</si>
  <si>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</si>
  <si>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</si>
  <si>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</si>
  <si>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</si>
  <si>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</si>
  <si>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</si>
  <si>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</si>
  <si>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</si>
  <si>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</si>
  <si>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</si>
  <si>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</si>
  <si>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</si>
  <si>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</si>
  <si>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</si>
  <si>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</si>
  <si>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</si>
  <si>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</si>
  <si>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</si>
  <si>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</si>
  <si>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</si>
  <si>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</si>
  <si>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</si>
  <si>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</si>
  <si>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</si>
  <si>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</si>
  <si>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</si>
  <si>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</si>
  <si>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</si>
  <si>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</si>
  <si>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</si>
  <si>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</si>
  <si>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</si>
  <si>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</si>
  <si>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</si>
  <si>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</si>
  <si>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</si>
  <si>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</si>
  <si>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</si>
  <si>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</si>
  <si>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</si>
  <si>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</si>
  <si>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</si>
  <si>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</si>
  <si>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</si>
  <si>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</si>
  <si>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</si>
  <si>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</si>
  <si>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</si>
  <si>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</si>
  <si>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</si>
  <si>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</si>
  <si>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</si>
  <si>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</si>
  <si>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</si>
  <si>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</si>
  <si>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</si>
  <si>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</si>
  <si>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</si>
  <si>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</si>
  <si>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</si>
  <si>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</si>
  <si>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</si>
  <si>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</si>
  <si>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</si>
  <si>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</si>
  <si>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</si>
  <si>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</si>
  <si>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</si>
  <si>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</si>
  <si>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</si>
  <si>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</si>
  <si>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</si>
  <si>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</si>
  <si>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</si>
  <si>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</si>
  <si>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</si>
  <si>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</si>
  <si>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</si>
  <si>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</si>
  <si>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</si>
  <si>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</si>
  <si>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</si>
  <si>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</si>
  <si>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</si>
  <si>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</si>
  <si>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</si>
  <si>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</si>
  <si>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</si>
  <si>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</si>
  <si>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</si>
  <si>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</si>
  <si>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</si>
  <si>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</si>
  <si>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</si>
  <si>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</si>
  <si>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</si>
  <si>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</si>
  <si>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</si>
  <si>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</si>
  <si>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</si>
  <si>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</si>
  <si>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</si>
  <si>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</si>
  <si>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</si>
  <si>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</si>
  <si>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</si>
  <si>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</si>
  <si>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</si>
  <si>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</si>
  <si>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</si>
  <si>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</si>
  <si>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</si>
  <si>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</si>
  <si>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</si>
  <si>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</si>
  <si>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</si>
  <si>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</si>
  <si>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</si>
  <si>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</si>
  <si>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</si>
  <si>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</si>
  <si>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</si>
  <si>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</si>
  <si>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</si>
  <si>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</si>
  <si>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</si>
  <si>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</si>
  <si>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</si>
  <si>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</si>
  <si>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</si>
  <si>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</si>
  <si>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</si>
  <si>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</si>
  <si>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</si>
  <si>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</si>
  <si>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</si>
  <si>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</si>
  <si>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</si>
  <si>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</si>
  <si>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</si>
  <si>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</si>
  <si>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</si>
  <si>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</si>
  <si>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</si>
  <si>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</si>
  <si>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</si>
  <si>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</si>
  <si>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</si>
  <si>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</si>
  <si>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</si>
  <si>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</si>
  <si>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</si>
  <si>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</si>
  <si>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</si>
  <si>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</si>
  <si>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</si>
  <si>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</si>
  <si>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</si>
  <si>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</si>
  <si>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</si>
  <si>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</si>
  <si>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</si>
  <si>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</si>
  <si>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</si>
  <si>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</si>
  <si>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</si>
  <si>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</si>
  <si>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</si>
  <si>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</si>
  <si>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</si>
  <si>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</si>
  <si>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</si>
  <si>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</si>
  <si>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</si>
  <si>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</si>
  <si>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</si>
  <si>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</si>
  <si>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</si>
  <si>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</si>
  <si>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</si>
  <si>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</si>
  <si>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</si>
  <si>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</si>
  <si>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</si>
  <si>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</si>
  <si>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</si>
  <si>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</si>
  <si>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</si>
  <si>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</si>
  <si>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</si>
  <si>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</si>
  <si>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</si>
  <si>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</si>
  <si>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</si>
  <si>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</si>
  <si>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</si>
  <si>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</si>
  <si>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</si>
  <si>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</si>
  <si>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</si>
  <si>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</si>
  <si>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</si>
  <si>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</si>
  <si>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</si>
  <si>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</si>
  <si>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</si>
  <si>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</si>
  <si>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</si>
  <si>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</si>
  <si>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</si>
  <si>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</si>
  <si>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</si>
  <si>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</si>
  <si>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</si>
  <si>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</si>
  <si>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</si>
  <si>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</si>
  <si>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</si>
  <si>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</si>
  <si>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</si>
  <si>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</si>
  <si>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</si>
  <si>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</si>
  <si>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</si>
  <si>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</si>
  <si>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</si>
  <si>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</si>
  <si>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</si>
  <si>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</si>
  <si>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</si>
  <si>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</si>
  <si>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</si>
  <si>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</si>
  <si>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</si>
  <si>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</si>
  <si>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</si>
  <si>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</si>
  <si>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</si>
  <si>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</si>
  <si>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</si>
  <si>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</si>
  <si>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</si>
  <si>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</si>
  <si>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</si>
  <si>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</si>
  <si>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</si>
  <si>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</si>
  <si>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</si>
  <si>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</si>
  <si>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</si>
  <si>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</si>
  <si>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</si>
  <si>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</si>
  <si>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</si>
  <si>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</si>
  <si>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</si>
  <si>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</si>
  <si>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</si>
  <si>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</si>
  <si>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</si>
  <si>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</si>
  <si>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</si>
  <si>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</si>
  <si>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</si>
  <si>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</si>
  <si>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</si>
  <si>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</si>
  <si>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</si>
  <si>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</si>
  <si>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</si>
  <si>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</si>
  <si>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</si>
  <si>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</si>
  <si>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</si>
  <si>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</si>
  <si>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</si>
  <si>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</si>
  <si>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</si>
  <si>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</si>
  <si>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</si>
  <si>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</si>
  <si>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</si>
  <si>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</si>
  <si>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</si>
  <si>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</si>
  <si>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</si>
  <si>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</si>
  <si>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</si>
  <si>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</si>
  <si>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</si>
  <si>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</si>
  <si>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</si>
  <si>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</si>
  <si>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</si>
  <si>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</si>
  <si>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</si>
  <si>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</si>
  <si>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</si>
  <si>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</si>
  <si>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</si>
  <si>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</si>
  <si>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</si>
  <si>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</si>
  <si>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</si>
  <si>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</si>
  <si>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</si>
  <si>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</si>
  <si>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</si>
  <si>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</si>
  <si>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</si>
  <si>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</si>
  <si>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</si>
  <si>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</si>
  <si>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</si>
  <si>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</si>
  <si>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</si>
  <si>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</si>
  <si>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</si>
  <si>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</si>
  <si>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</si>
  <si>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</si>
  <si>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</si>
  <si>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</si>
  <si>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</si>
  <si>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</si>
  <si>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</si>
  <si>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</si>
  <si>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</si>
  <si>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</si>
  <si>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</si>
  <si>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</si>
  <si>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</si>
  <si>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</si>
  <si>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</si>
  <si>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</si>
  <si>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</si>
  <si>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</si>
  <si>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</si>
  <si>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</si>
  <si>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</si>
  <si>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</si>
  <si>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</si>
  <si>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</si>
  <si>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</si>
  <si>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</si>
  <si>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</si>
  <si>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</si>
  <si>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</si>
  <si>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</si>
  <si>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</si>
  <si>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</si>
  <si>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</si>
  <si>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</si>
  <si>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</si>
  <si>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</si>
  <si>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</si>
  <si>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</si>
  <si>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</si>
  <si>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</si>
  <si>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</si>
  <si>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</si>
  <si>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</si>
  <si>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</si>
  <si>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</si>
  <si>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</si>
  <si>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</si>
  <si>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</si>
  <si>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</si>
  <si>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</si>
  <si>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</si>
  <si>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</si>
  <si>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</si>
  <si>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</si>
  <si>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</si>
  <si>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</si>
  <si>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</si>
  <si>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</si>
  <si>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</si>
  <si>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</si>
  <si>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</si>
  <si>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</si>
  <si>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</si>
  <si>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</si>
  <si>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</si>
  <si>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</si>
  <si>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</si>
  <si>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</si>
  <si>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</si>
  <si>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</si>
  <si>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</si>
  <si>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</si>
  <si>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</si>
  <si>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</si>
  <si>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</si>
  <si>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</si>
  <si>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</si>
  <si>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</si>
  <si>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</si>
  <si>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</si>
  <si>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</si>
  <si>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</si>
  <si>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</si>
  <si>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</si>
  <si>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</si>
  <si>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</si>
  <si>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</si>
  <si>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</si>
  <si>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</si>
  <si>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</si>
  <si>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</si>
  <si>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</si>
  <si>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</si>
  <si>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</si>
  <si>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</si>
  <si>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</si>
  <si>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</si>
  <si>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</si>
  <si>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</si>
  <si>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</si>
  <si>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</si>
  <si>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</si>
  <si>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</si>
  <si>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</si>
  <si>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</si>
  <si>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</si>
  <si>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</si>
  <si>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</si>
  <si>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</si>
  <si>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</si>
  <si>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</si>
  <si>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</si>
  <si>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</si>
  <si>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</si>
  <si>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</si>
  <si>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</si>
  <si>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</si>
  <si>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</si>
  <si>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</si>
  <si>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</si>
  <si>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</si>
  <si>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</si>
  <si>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</si>
  <si>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</si>
  <si>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</si>
  <si>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</si>
  <si>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</si>
  <si>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</si>
  <si>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</si>
  <si>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</si>
  <si>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</si>
  <si>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</si>
  <si>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</si>
  <si>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</si>
  <si>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</si>
  <si>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</si>
  <si>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</si>
  <si>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</si>
  <si>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</si>
  <si>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</si>
  <si>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</si>
  <si>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</si>
  <si>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</si>
  <si>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</si>
  <si>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</si>
  <si>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</si>
  <si>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</si>
  <si>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</si>
  <si>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</si>
  <si>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</si>
  <si>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</si>
  <si>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</si>
  <si>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</si>
  <si>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</si>
  <si>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</si>
  <si>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</si>
  <si>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</si>
  <si>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</si>
  <si>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</si>
  <si>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</si>
  <si>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</si>
  <si>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</si>
  <si>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</si>
  <si>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</si>
  <si>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</si>
  <si>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</si>
  <si>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</si>
  <si>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</si>
  <si>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</si>
  <si>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</si>
  <si>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</si>
  <si>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</si>
  <si>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</si>
  <si>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</si>
  <si>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</si>
  <si>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</si>
  <si>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</si>
  <si>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</si>
  <si>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</si>
  <si>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</si>
  <si>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</si>
  <si>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</si>
  <si>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</si>
  <si>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</si>
  <si>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</si>
  <si>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</si>
  <si>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</si>
  <si>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</si>
  <si>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</si>
  <si>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</si>
  <si>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</si>
  <si>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</si>
  <si>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</si>
  <si>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</si>
  <si>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</si>
  <si>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</si>
  <si>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</si>
  <si>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</si>
  <si>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</si>
  <si>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</si>
  <si>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</si>
  <si>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</si>
  <si>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</si>
  <si>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</si>
  <si>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</si>
  <si>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</si>
  <si>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</si>
  <si>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</si>
  <si>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</si>
  <si>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</si>
  <si>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</si>
  <si>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</si>
  <si>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</si>
  <si>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</si>
  <si>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</si>
  <si>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</si>
  <si>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</si>
  <si>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</si>
  <si>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</si>
  <si>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</si>
  <si>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</si>
  <si>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</si>
  <si>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</si>
  <si>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</si>
  <si>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</si>
  <si>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</si>
  <si>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</si>
  <si>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</si>
  <si>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</si>
  <si>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</si>
  <si>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</si>
  <si>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</si>
  <si>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</si>
  <si>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</si>
  <si>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</si>
  <si>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</si>
  <si>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</si>
  <si>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</si>
  <si>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</si>
  <si>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</si>
  <si>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</si>
  <si>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</si>
  <si>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</si>
  <si>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</si>
  <si>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</si>
  <si>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</si>
  <si>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</si>
  <si>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</si>
  <si>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</si>
  <si>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</si>
  <si>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</si>
  <si>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</si>
  <si>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</si>
  <si>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</si>
  <si>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</si>
  <si>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</si>
  <si>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</si>
  <si>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</si>
  <si>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</si>
  <si>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</si>
  <si>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</si>
  <si>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</si>
  <si>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</si>
  <si>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</si>
  <si>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</si>
  <si>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</si>
  <si>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</si>
  <si>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</si>
  <si>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</si>
  <si>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</si>
  <si>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</si>
  <si>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</si>
  <si>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</si>
  <si>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</si>
  <si>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</si>
  <si>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</si>
  <si>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</si>
  <si>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</si>
  <si>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</si>
  <si>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</si>
  <si>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</si>
  <si>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</si>
  <si>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</si>
  <si>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</si>
  <si>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</si>
  <si>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</si>
  <si>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</si>
  <si>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</si>
  <si>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</si>
  <si>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</si>
  <si>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</si>
  <si>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</si>
  <si>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</si>
  <si>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</si>
  <si>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</si>
  <si>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</si>
  <si>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</si>
  <si>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</si>
  <si>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</si>
  <si>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</si>
  <si>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</si>
  <si>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</si>
  <si>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</si>
  <si>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</si>
  <si>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</si>
  <si>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</si>
  <si>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</si>
  <si>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</si>
  <si>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</si>
  <si>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</si>
  <si>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</si>
  <si>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</si>
  <si>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</si>
  <si>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</si>
  <si>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</si>
  <si>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</si>
  <si>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</si>
  <si>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</si>
  <si>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</si>
  <si>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</si>
  <si>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</si>
  <si>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</si>
  <si>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</si>
  <si>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</si>
  <si>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</si>
  <si>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</si>
  <si>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</si>
  <si>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</si>
  <si>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</si>
  <si>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</si>
  <si>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</si>
  <si>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</si>
  <si>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</si>
  <si>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</si>
  <si>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</si>
  <si>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</si>
  <si>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</si>
  <si>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</si>
  <si>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</si>
  <si>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</si>
  <si>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</si>
  <si>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</si>
  <si>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</si>
  <si>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</si>
  <si>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</si>
  <si>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</si>
  <si>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</si>
  <si>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</si>
  <si>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</si>
  <si>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</si>
  <si>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</si>
  <si>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</si>
  <si>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</si>
  <si>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</si>
  <si>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</si>
  <si>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</si>
  <si>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</si>
  <si>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</si>
  <si>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</si>
  <si>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</si>
  <si>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</si>
  <si>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</si>
  <si>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</si>
  <si>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</si>
  <si>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</si>
  <si>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</si>
  <si>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</si>
  <si>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</si>
  <si>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</si>
  <si>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</si>
  <si>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</si>
  <si>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</si>
  <si>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</si>
  <si>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</si>
  <si>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</si>
  <si>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</si>
  <si>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</si>
  <si>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</si>
  <si>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</si>
  <si>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</si>
  <si>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</si>
  <si>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</si>
  <si>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</si>
  <si>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</si>
  <si>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</si>
  <si>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</si>
  <si>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</si>
  <si>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</si>
  <si>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</si>
  <si>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</si>
  <si>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</si>
  <si>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</si>
  <si>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</si>
  <si>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</si>
  <si>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</si>
  <si>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</si>
  <si>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</si>
  <si>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</si>
  <si>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</si>
  <si>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</si>
  <si>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</si>
  <si>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</si>
  <si>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</si>
  <si>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</si>
  <si>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</si>
  <si>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</si>
  <si>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</si>
  <si>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</si>
  <si>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</si>
  <si>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</si>
  <si>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</si>
  <si>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</si>
  <si>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</si>
  <si>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</si>
  <si>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</si>
  <si>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</si>
  <si>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</si>
  <si>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</si>
  <si>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</si>
  <si>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</si>
  <si>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</si>
  <si>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</si>
  <si>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</si>
  <si>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</si>
  <si>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</si>
  <si>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</si>
  <si>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</si>
  <si>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</si>
  <si>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</si>
  <si>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</si>
  <si>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</si>
  <si>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</si>
  <si>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</si>
  <si>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</si>
  <si>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</si>
  <si>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</si>
  <si>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</si>
  <si>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</si>
  <si>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</si>
  <si>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</si>
  <si>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</si>
  <si>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</si>
  <si>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</si>
  <si>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</si>
  <si>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</si>
  <si>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</si>
  <si>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</si>
  <si>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</si>
  <si>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</si>
  <si>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</si>
  <si>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</si>
  <si>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</si>
  <si>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</si>
  <si>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</si>
  <si>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</si>
  <si>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</si>
  <si>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</si>
  <si>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</si>
  <si>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</si>
  <si>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</si>
  <si>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</si>
  <si>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</si>
  <si>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</si>
  <si>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</si>
  <si>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</si>
  <si>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</si>
  <si>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</si>
  <si>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</si>
  <si>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</si>
  <si>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</si>
  <si>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</si>
  <si>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</si>
  <si>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</si>
  <si>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</si>
  <si>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</si>
  <si>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</si>
  <si>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</si>
  <si>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</si>
  <si>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</si>
  <si>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</si>
  <si>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</si>
  <si>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</si>
  <si>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</si>
  <si>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</si>
  <si>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</si>
  <si>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</si>
  <si>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</si>
  <si>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</si>
  <si>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</si>
  <si>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</si>
  <si>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</si>
  <si>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</si>
  <si>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</si>
  <si>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</si>
  <si>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</si>
  <si>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</si>
  <si>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</si>
  <si>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</si>
  <si>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</si>
  <si>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</si>
  <si>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</si>
  <si>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</si>
  <si>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</si>
  <si>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</si>
  <si>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</si>
  <si>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</si>
  <si>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</si>
  <si>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</si>
  <si>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</si>
  <si>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</si>
  <si>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</si>
  <si>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</si>
  <si>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</si>
  <si>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</si>
  <si>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</si>
  <si>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</si>
  <si>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</si>
  <si>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</si>
  <si>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</si>
  <si>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</si>
  <si>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</si>
  <si>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</si>
  <si>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</si>
  <si>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</si>
  <si>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</si>
  <si>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</si>
  <si>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</si>
  <si>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</si>
  <si>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</si>
  <si>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</si>
  <si>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</si>
  <si>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</si>
  <si>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</si>
  <si>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</si>
  <si>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</si>
  <si>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</si>
  <si>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</si>
  <si>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</si>
  <si>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</si>
  <si>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</si>
  <si>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</si>
  <si>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</si>
  <si>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</si>
  <si>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</si>
  <si>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</si>
  <si>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</si>
  <si>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</si>
  <si>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</si>
  <si>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</si>
  <si>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</si>
  <si>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</si>
  <si>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</si>
  <si>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</si>
  <si>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</si>
  <si>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</si>
  <si>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</si>
  <si>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</si>
  <si>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</si>
  <si>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</si>
  <si>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</si>
  <si>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</si>
  <si>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</si>
  <si>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</si>
  <si>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</si>
  <si>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</si>
  <si>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</si>
  <si>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</si>
  <si>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</si>
  <si>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</si>
  <si>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</si>
  <si>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</si>
  <si>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</si>
  <si>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</si>
  <si>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</si>
  <si>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</si>
  <si>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</si>
  <si>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</si>
  <si>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</si>
  <si>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</si>
  <si>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</si>
  <si>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</si>
  <si>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</si>
  <si>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</si>
  <si>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</si>
  <si>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</si>
  <si>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</si>
  <si>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</si>
  <si>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</si>
  <si>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</si>
  <si>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</si>
  <si>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</si>
  <si>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</si>
  <si>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</si>
  <si>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</si>
  <si>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</si>
  <si>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</si>
  <si>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</si>
  <si>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</si>
  <si>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</si>
  <si>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</si>
  <si>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</si>
  <si>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</si>
  <si>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</si>
  <si>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</si>
  <si>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</si>
  <si>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</si>
  <si>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</si>
  <si>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</si>
  <si>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</si>
  <si>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</si>
  <si>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</si>
  <si>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</si>
  <si>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</si>
  <si>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</si>
  <si>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</si>
  <si>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</si>
  <si>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</si>
  <si>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</si>
  <si>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</si>
  <si>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</si>
  <si>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</si>
  <si>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</si>
  <si>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</si>
  <si>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</si>
  <si>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</si>
  <si>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</si>
  <si>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</si>
  <si>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</si>
  <si>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</si>
  <si>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</si>
  <si>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</si>
  <si>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</si>
  <si>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</si>
  <si>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</si>
  <si>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</si>
  <si>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</si>
  <si>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</si>
  <si>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</si>
  <si>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</si>
  <si>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</si>
  <si>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</si>
  <si>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</si>
  <si>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</si>
  <si>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</si>
  <si>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</si>
  <si>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</si>
  <si>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</si>
  <si>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</si>
  <si>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</si>
  <si>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</si>
  <si>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</si>
  <si>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</si>
  <si>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</si>
  <si>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</si>
  <si>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</si>
  <si>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</si>
  <si>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</si>
  <si>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</si>
  <si>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</si>
  <si>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</si>
  <si>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</si>
  <si>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</si>
  <si>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</si>
  <si>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</si>
  <si>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</si>
  <si>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</si>
  <si>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</si>
  <si>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</si>
  <si>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熊本セントラル病院</t>
    <phoneticPr fontId="3"/>
  </si>
  <si>
    <t>〒869-1235 菊池郡大津町大字室９５５番地</t>
    <phoneticPr fontId="3"/>
  </si>
  <si>
    <t>〇</t>
  </si>
  <si>
    <t>医療法人</t>
  </si>
  <si>
    <t>複数の診療科で活用</t>
  </si>
  <si>
    <t>消化器内科（胃腸内科）</t>
  </si>
  <si>
    <t>外科</t>
  </si>
  <si>
    <t>呼吸器内科</t>
  </si>
  <si>
    <t>ＤＰＣ標準病院群</t>
  </si>
  <si>
    <t>有</t>
  </si>
  <si>
    <t>看護必要度Ⅰ</t>
    <phoneticPr fontId="3"/>
  </si>
  <si>
    <t>東2</t>
  </si>
  <si>
    <t>急性期機能</t>
  </si>
  <si>
    <t>整形外科</t>
  </si>
  <si>
    <t>脳神経外科</t>
  </si>
  <si>
    <t>西2</t>
  </si>
  <si>
    <t>地域包括ケア病棟入院料１</t>
  </si>
  <si>
    <t>東3</t>
  </si>
  <si>
    <t>回復期機能</t>
  </si>
  <si>
    <t>西4</t>
  </si>
  <si>
    <t>西5</t>
  </si>
  <si>
    <t>震災後、病棟使用不可の為休床中</t>
  </si>
  <si>
    <t>内科</t>
  </si>
  <si>
    <t>西6</t>
  </si>
  <si>
    <t>〇</t>
    <phoneticPr fontId="3"/>
  </si>
  <si>
    <t>休棟中等</t>
    <rPh sb="0" eb="1">
      <t>キュウ</t>
    </rPh>
    <rPh sb="1" eb="2">
      <t>トウ</t>
    </rPh>
    <rPh sb="2" eb="3">
      <t>チュウ</t>
    </rPh>
    <rPh sb="3" eb="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</si>
</sst>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8975705e1164a8394aace6018e27d20d23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H76" zoomScale="80" zoomScaleNormal="100" zoomScaleSheetLayoutView="80" workbookViewId="0">
      <selection activeCell="T87" sqref="T87"/>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R1" s="8"/>
      <c r="S1" s="8"/>
      <c r="T1" s="8"/>
      <c r="U1" s="8"/>
      <c r="V1" s="8"/>
    </row>
    <row r="2" spans="1:22" ht="18.75">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306" t="s">
        <v>546</v>
      </c>
      <c r="C4" s="306"/>
      <c r="D4" s="306"/>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339" t="s">
        <v>1011</v>
      </c>
      <c r="J9" s="339"/>
      <c r="K9" s="339"/>
      <c r="L9" s="276" t="s">
        <v>1048</v>
      </c>
      <c r="M9" s="282" t="s">
        <v>1052</v>
      </c>
      <c r="N9" s="282" t="s">
        <v>1054</v>
      </c>
      <c r="O9" s="282" t="s">
        <v>1056</v>
      </c>
      <c r="P9" s="282" t="s">
        <v>1057</v>
      </c>
      <c r="Q9" s="282" t="s">
        <v>1060</v>
      </c>
    </row>
    <row r="10" spans="1:22" s="21" customFormat="1" ht="34.5" customHeight="1">
      <c r="A10" s="244" t="s">
        <v>606</v>
      </c>
      <c r="B10" s="17"/>
      <c r="C10" s="19"/>
      <c r="D10" s="19"/>
      <c r="E10" s="19"/>
      <c r="F10" s="19"/>
      <c r="G10" s="19"/>
      <c r="H10" s="20"/>
      <c r="I10" s="335" t="s">
        <v>2</v>
      </c>
      <c r="J10" s="335"/>
      <c r="K10" s="335"/>
      <c r="L10" s="25"/>
      <c r="M10" s="25"/>
      <c r="N10" s="25"/>
      <c r="O10" s="25"/>
      <c r="P10" s="25"/>
      <c r="Q10" s="25"/>
    </row>
    <row r="11" spans="1:22" s="21" customFormat="1" ht="34.5" customHeight="1">
      <c r="A11" s="244" t="s">
        <v>606</v>
      </c>
      <c r="B11" s="24"/>
      <c r="C11" s="19"/>
      <c r="D11" s="19"/>
      <c r="E11" s="19"/>
      <c r="F11" s="19"/>
      <c r="G11" s="19"/>
      <c r="H11" s="20"/>
      <c r="I11" s="335" t="s">
        <v>3</v>
      </c>
      <c r="J11" s="335"/>
      <c r="K11" s="335"/>
      <c r="L11" s="25" t="s">
        <v>1039</v>
      </c>
      <c r="M11" s="25" t="s">
        <v>1039</v>
      </c>
      <c r="N11" s="25"/>
      <c r="O11" s="25"/>
      <c r="P11" s="25"/>
      <c r="Q11" s="25"/>
    </row>
    <row r="12" spans="1:22" s="21" customFormat="1" ht="34.5" customHeight="1">
      <c r="A12" s="244" t="s">
        <v>606</v>
      </c>
      <c r="B12" s="24"/>
      <c r="C12" s="19"/>
      <c r="D12" s="19"/>
      <c r="E12" s="19"/>
      <c r="F12" s="19"/>
      <c r="G12" s="19"/>
      <c r="H12" s="20"/>
      <c r="I12" s="335" t="s">
        <v>4</v>
      </c>
      <c r="J12" s="335"/>
      <c r="K12" s="335"/>
      <c r="L12" s="29"/>
      <c r="M12" s="29"/>
      <c r="N12" s="29" t="s">
        <v>1039</v>
      </c>
      <c r="O12" s="29" t="s">
        <v>1039</v>
      </c>
      <c r="P12" s="29" t="s">
        <v>1039</v>
      </c>
      <c r="Q12" s="29"/>
    </row>
    <row r="13" spans="1:22" s="21" customFormat="1" ht="34.5" customHeight="1">
      <c r="A13" s="244" t="s">
        <v>606</v>
      </c>
      <c r="B13" s="17"/>
      <c r="C13" s="19"/>
      <c r="D13" s="19"/>
      <c r="E13" s="19"/>
      <c r="F13" s="19"/>
      <c r="G13" s="19"/>
      <c r="H13" s="20"/>
      <c r="I13" s="335" t="s">
        <v>5</v>
      </c>
      <c r="J13" s="335"/>
      <c r="K13" s="335"/>
      <c r="L13" s="28"/>
      <c r="M13" s="28"/>
      <c r="N13" s="28"/>
      <c r="O13" s="28"/>
      <c r="P13" s="28"/>
      <c r="Q13" s="28"/>
    </row>
    <row r="14" spans="1:22" s="21" customFormat="1" ht="34.5" customHeight="1">
      <c r="A14" s="244" t="s">
        <v>606</v>
      </c>
      <c r="B14" s="17"/>
      <c r="C14" s="19"/>
      <c r="D14" s="19"/>
      <c r="E14" s="19"/>
      <c r="F14" s="19"/>
      <c r="G14" s="19"/>
      <c r="H14" s="20"/>
      <c r="I14" s="335" t="s">
        <v>550</v>
      </c>
      <c r="J14" s="335"/>
      <c r="K14" s="335"/>
      <c r="L14" s="29"/>
      <c r="M14" s="29"/>
      <c r="N14" s="29"/>
      <c r="O14" s="29"/>
      <c r="P14" s="29"/>
      <c r="Q14" s="29" t="s">
        <v>1061</v>
      </c>
    </row>
    <row r="15" spans="1:22" s="21" customFormat="1" ht="34.5" customHeight="1">
      <c r="A15" s="244" t="s">
        <v>606</v>
      </c>
      <c r="B15" s="17"/>
      <c r="C15" s="19"/>
      <c r="D15" s="19"/>
      <c r="E15" s="19"/>
      <c r="F15" s="19"/>
      <c r="G15" s="19"/>
      <c r="H15" s="20"/>
      <c r="I15" s="335" t="s">
        <v>551</v>
      </c>
      <c r="J15" s="335"/>
      <c r="K15" s="335"/>
      <c r="L15" s="29"/>
      <c r="M15" s="29"/>
      <c r="N15" s="29"/>
      <c r="O15" s="29"/>
      <c r="P15" s="29"/>
      <c r="Q15" s="29"/>
    </row>
    <row r="16" spans="1:22" s="21" customFormat="1" ht="34.5" customHeight="1">
      <c r="A16" s="244" t="s">
        <v>606</v>
      </c>
      <c r="B16" s="17"/>
      <c r="C16" s="19"/>
      <c r="D16" s="19"/>
      <c r="E16" s="19"/>
      <c r="F16" s="19"/>
      <c r="G16" s="19"/>
      <c r="H16" s="20"/>
      <c r="I16" s="335" t="s">
        <v>972</v>
      </c>
      <c r="J16" s="335"/>
      <c r="K16" s="335"/>
      <c r="L16" s="29"/>
      <c r="M16" s="29"/>
      <c r="N16" s="29"/>
      <c r="O16" s="29"/>
      <c r="P16" s="29"/>
      <c r="Q16" s="29"/>
    </row>
    <row r="17" spans="1:22" s="21" customFormat="1" ht="315" customHeight="1">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36" t="s">
        <v>1013</v>
      </c>
      <c r="J22" s="337"/>
      <c r="K22" s="338"/>
      <c r="L22" s="277" t="s">
        <v>1048</v>
      </c>
      <c r="M22" s="282" t="s">
        <v>1052</v>
      </c>
      <c r="N22" s="282" t="s">
        <v>1054</v>
      </c>
      <c r="O22" s="282" t="s">
        <v>1056</v>
      </c>
      <c r="P22" s="282" t="s">
        <v>1057</v>
      </c>
      <c r="Q22" s="282" t="s">
        <v>1060</v>
      </c>
    </row>
    <row r="23" spans="1:22" s="21" customFormat="1" ht="34.5" customHeight="1">
      <c r="A23" s="244" t="s">
        <v>607</v>
      </c>
      <c r="B23" s="17"/>
      <c r="C23" s="19"/>
      <c r="D23" s="19"/>
      <c r="E23" s="19"/>
      <c r="F23" s="19"/>
      <c r="G23" s="19"/>
      <c r="H23" s="20"/>
      <c r="I23" s="307" t="s">
        <v>2</v>
      </c>
      <c r="J23" s="308"/>
      <c r="K23" s="309"/>
      <c r="L23" s="25"/>
      <c r="M23" s="25"/>
      <c r="N23" s="25"/>
      <c r="O23" s="25"/>
      <c r="P23" s="25"/>
      <c r="Q23" s="25"/>
    </row>
    <row r="24" spans="1:22" s="21" customFormat="1" ht="34.5" customHeight="1">
      <c r="A24" s="244" t="s">
        <v>607</v>
      </c>
      <c r="B24" s="24"/>
      <c r="C24" s="19"/>
      <c r="D24" s="19"/>
      <c r="E24" s="19"/>
      <c r="F24" s="19"/>
      <c r="G24" s="19"/>
      <c r="H24" s="20"/>
      <c r="I24" s="307" t="s">
        <v>3</v>
      </c>
      <c r="J24" s="308"/>
      <c r="K24" s="309"/>
      <c r="L24" s="25" t="s">
        <v>1039</v>
      </c>
      <c r="M24" s="25" t="s">
        <v>1039</v>
      </c>
      <c r="N24" s="25"/>
      <c r="O24" s="25"/>
      <c r="P24" s="25"/>
      <c r="Q24" s="25"/>
    </row>
    <row r="25" spans="1:22" s="21" customFormat="1" ht="34.5" customHeight="1">
      <c r="A25" s="244" t="s">
        <v>607</v>
      </c>
      <c r="B25" s="24"/>
      <c r="C25" s="19"/>
      <c r="D25" s="19"/>
      <c r="E25" s="19"/>
      <c r="F25" s="19"/>
      <c r="G25" s="19"/>
      <c r="H25" s="20"/>
      <c r="I25" s="307" t="s">
        <v>4</v>
      </c>
      <c r="J25" s="308"/>
      <c r="K25" s="309"/>
      <c r="L25" s="29"/>
      <c r="M25" s="29"/>
      <c r="N25" s="29" t="s">
        <v>1039</v>
      </c>
      <c r="O25" s="29" t="s">
        <v>1039</v>
      </c>
      <c r="P25" s="29" t="s">
        <v>1039</v>
      </c>
      <c r="Q25" s="29"/>
    </row>
    <row r="26" spans="1:22" s="21" customFormat="1" ht="34.5" customHeight="1">
      <c r="A26" s="244" t="s">
        <v>607</v>
      </c>
      <c r="B26" s="17"/>
      <c r="C26" s="19"/>
      <c r="D26" s="19"/>
      <c r="E26" s="19"/>
      <c r="F26" s="19"/>
      <c r="G26" s="19"/>
      <c r="H26" s="20"/>
      <c r="I26" s="307" t="s">
        <v>5</v>
      </c>
      <c r="J26" s="308"/>
      <c r="K26" s="309"/>
      <c r="L26" s="28"/>
      <c r="M26" s="28"/>
      <c r="N26" s="28"/>
      <c r="O26" s="28"/>
      <c r="P26" s="28"/>
      <c r="Q26" s="28"/>
    </row>
    <row r="27" spans="1:22" s="21" customFormat="1" ht="34.5" customHeight="1">
      <c r="A27" s="244" t="s">
        <v>607</v>
      </c>
      <c r="B27" s="17"/>
      <c r="C27" s="19"/>
      <c r="D27" s="19"/>
      <c r="E27" s="19"/>
      <c r="F27" s="19"/>
      <c r="G27" s="19"/>
      <c r="H27" s="20"/>
      <c r="I27" s="426" t="s">
        <v>554</v>
      </c>
      <c r="J27" s="427"/>
      <c r="K27" s="428"/>
      <c r="L27" s="29"/>
      <c r="M27" s="29"/>
      <c r="N27" s="29"/>
      <c r="O27" s="29"/>
      <c r="P27" s="29"/>
      <c r="Q27" s="29" t="s">
        <v>1061</v>
      </c>
    </row>
    <row r="28" spans="1:22" s="21" customFormat="1" ht="34.5" customHeight="1">
      <c r="A28" s="244" t="s">
        <v>607</v>
      </c>
      <c r="B28" s="17"/>
      <c r="C28" s="19"/>
      <c r="D28" s="19"/>
      <c r="E28" s="19"/>
      <c r="F28" s="19"/>
      <c r="G28" s="19"/>
      <c r="H28" s="20"/>
      <c r="I28" s="426" t="s">
        <v>553</v>
      </c>
      <c r="J28" s="427"/>
      <c r="K28" s="428"/>
      <c r="L28" s="29"/>
      <c r="M28" s="29"/>
      <c r="N28" s="29"/>
      <c r="O28" s="29"/>
      <c r="P28" s="29"/>
      <c r="Q28" s="29"/>
    </row>
    <row r="29" spans="1:22" s="33" customFormat="1" ht="34.5" customHeight="1">
      <c r="A29" s="244" t="s">
        <v>607</v>
      </c>
      <c r="B29" s="17"/>
      <c r="C29" s="19"/>
      <c r="D29" s="19"/>
      <c r="E29" s="19"/>
      <c r="F29" s="19"/>
      <c r="G29" s="19"/>
      <c r="H29" s="20"/>
      <c r="I29" s="426" t="s">
        <v>8</v>
      </c>
      <c r="J29" s="427"/>
      <c r="K29" s="428"/>
      <c r="L29" s="29"/>
      <c r="M29" s="29"/>
      <c r="N29" s="29"/>
      <c r="O29" s="29"/>
      <c r="P29" s="29"/>
      <c r="Q29" s="29"/>
    </row>
    <row r="30" spans="1:22" s="21" customFormat="1" ht="34.5" customHeight="1">
      <c r="A30" s="244" t="s">
        <v>607</v>
      </c>
      <c r="B30" s="17"/>
      <c r="C30" s="19"/>
      <c r="D30" s="19"/>
      <c r="E30" s="19"/>
      <c r="F30" s="19"/>
      <c r="G30" s="19"/>
      <c r="H30" s="20"/>
      <c r="I30" s="429" t="s">
        <v>552</v>
      </c>
      <c r="J30" s="429"/>
      <c r="K30" s="42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36" t="s">
        <v>1014</v>
      </c>
      <c r="J35" s="337"/>
      <c r="K35" s="338"/>
      <c r="L35" s="277" t="s">
        <v>1048</v>
      </c>
      <c r="M35" s="282" t="s">
        <v>1052</v>
      </c>
      <c r="N35" s="282" t="s">
        <v>1054</v>
      </c>
      <c r="O35" s="282" t="s">
        <v>1056</v>
      </c>
      <c r="P35" s="282" t="s">
        <v>1057</v>
      </c>
      <c r="Q35" s="282" t="s">
        <v>1060</v>
      </c>
    </row>
    <row r="36" spans="1:22" s="21" customFormat="1" ht="34.5" customHeight="1">
      <c r="A36" s="244" t="s">
        <v>608</v>
      </c>
      <c r="B36" s="17"/>
      <c r="C36" s="19"/>
      <c r="D36" s="19"/>
      <c r="E36" s="19"/>
      <c r="F36" s="19"/>
      <c r="G36" s="19"/>
      <c r="H36" s="20"/>
      <c r="I36" s="307" t="s">
        <v>11</v>
      </c>
      <c r="J36" s="308"/>
      <c r="K36" s="309"/>
      <c r="L36" s="25"/>
      <c r="M36" s="25"/>
      <c r="N36" s="25"/>
      <c r="O36" s="25"/>
      <c r="P36" s="25"/>
      <c r="Q36" s="25"/>
    </row>
    <row r="37" spans="1:22" s="21" customFormat="1" ht="34.5" customHeight="1">
      <c r="A37" s="244" t="s">
        <v>608</v>
      </c>
      <c r="B37" s="24"/>
      <c r="C37" s="19"/>
      <c r="D37" s="19"/>
      <c r="E37" s="19"/>
      <c r="F37" s="19"/>
      <c r="G37" s="19"/>
      <c r="H37" s="20"/>
      <c r="I37" s="307" t="s">
        <v>12</v>
      </c>
      <c r="J37" s="308"/>
      <c r="K37" s="309"/>
      <c r="L37" s="25"/>
      <c r="M37" s="25"/>
      <c r="N37" s="25"/>
      <c r="O37" s="25"/>
      <c r="P37" s="25"/>
      <c r="Q37" s="25"/>
    </row>
    <row r="38" spans="1:22" s="21" customFormat="1" ht="34.5" customHeight="1">
      <c r="A38" s="244" t="s">
        <v>608</v>
      </c>
      <c r="B38" s="24"/>
      <c r="C38" s="19"/>
      <c r="D38" s="19"/>
      <c r="E38" s="19"/>
      <c r="F38" s="19"/>
      <c r="G38" s="19"/>
      <c r="H38" s="20"/>
      <c r="I38" s="307" t="s">
        <v>13</v>
      </c>
      <c r="J38" s="308"/>
      <c r="K38" s="309"/>
      <c r="L38" s="261"/>
      <c r="M38" s="261"/>
      <c r="N38" s="261"/>
      <c r="O38" s="261"/>
      <c r="P38" s="261"/>
      <c r="Q38" s="261"/>
    </row>
    <row r="39" spans="1:22" s="21" customFormat="1" ht="34.5" customHeight="1">
      <c r="A39" s="244" t="s">
        <v>608</v>
      </c>
      <c r="B39" s="17"/>
      <c r="C39" s="19"/>
      <c r="D39" s="19"/>
      <c r="E39" s="19"/>
      <c r="F39" s="19"/>
      <c r="G39" s="19"/>
      <c r="H39" s="20"/>
      <c r="I39" s="307" t="s">
        <v>14</v>
      </c>
      <c r="J39" s="308"/>
      <c r="K39" s="309"/>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431" t="s">
        <v>1013</v>
      </c>
      <c r="J44" s="432"/>
      <c r="K44" s="433"/>
      <c r="L44" s="277" t="s">
        <v>1048</v>
      </c>
      <c r="M44" s="282" t="s">
        <v>1052</v>
      </c>
      <c r="N44" s="282" t="s">
        <v>1054</v>
      </c>
      <c r="O44" s="282" t="s">
        <v>1056</v>
      </c>
      <c r="P44" s="282" t="s">
        <v>1057</v>
      </c>
      <c r="Q44" s="282" t="s">
        <v>1060</v>
      </c>
    </row>
    <row r="45" spans="1:22" s="21" customFormat="1" ht="34.5" customHeight="1">
      <c r="A45" s="278" t="s">
        <v>984</v>
      </c>
      <c r="B45" s="17"/>
      <c r="C45" s="19"/>
      <c r="D45" s="19"/>
      <c r="E45" s="19"/>
      <c r="F45" s="19"/>
      <c r="G45" s="19"/>
      <c r="H45" s="20"/>
      <c r="I45" s="426" t="s">
        <v>2</v>
      </c>
      <c r="J45" s="427"/>
      <c r="K45" s="428"/>
      <c r="L45" s="25"/>
      <c r="M45" s="25"/>
      <c r="N45" s="25"/>
      <c r="O45" s="25"/>
      <c r="P45" s="25"/>
      <c r="Q45" s="25"/>
    </row>
    <row r="46" spans="1:22" s="21" customFormat="1" ht="34.5" customHeight="1">
      <c r="A46" s="278" t="s">
        <v>984</v>
      </c>
      <c r="B46" s="24"/>
      <c r="C46" s="19"/>
      <c r="D46" s="19"/>
      <c r="E46" s="19"/>
      <c r="F46" s="19"/>
      <c r="G46" s="19"/>
      <c r="H46" s="20"/>
      <c r="I46" s="426" t="s">
        <v>3</v>
      </c>
      <c r="J46" s="427"/>
      <c r="K46" s="428"/>
      <c r="L46" s="25"/>
      <c r="M46" s="25"/>
      <c r="N46" s="25"/>
      <c r="O46" s="25"/>
      <c r="P46" s="25"/>
      <c r="Q46" s="25"/>
    </row>
    <row r="47" spans="1:22" s="21" customFormat="1" ht="34.5" customHeight="1">
      <c r="A47" s="278" t="s">
        <v>984</v>
      </c>
      <c r="B47" s="24"/>
      <c r="C47" s="19"/>
      <c r="D47" s="19"/>
      <c r="E47" s="19"/>
      <c r="F47" s="19"/>
      <c r="G47" s="19"/>
      <c r="H47" s="20"/>
      <c r="I47" s="426" t="s">
        <v>4</v>
      </c>
      <c r="J47" s="427"/>
      <c r="K47" s="428"/>
      <c r="L47" s="29"/>
      <c r="M47" s="29"/>
      <c r="N47" s="29"/>
      <c r="O47" s="29"/>
      <c r="P47" s="29"/>
      <c r="Q47" s="29"/>
    </row>
    <row r="48" spans="1:22" s="21" customFormat="1" ht="34.5" customHeight="1">
      <c r="A48" s="278" t="s">
        <v>984</v>
      </c>
      <c r="B48" s="17"/>
      <c r="C48" s="19"/>
      <c r="D48" s="19"/>
      <c r="E48" s="19"/>
      <c r="F48" s="19"/>
      <c r="G48" s="19"/>
      <c r="H48" s="20"/>
      <c r="I48" s="426" t="s">
        <v>5</v>
      </c>
      <c r="J48" s="427"/>
      <c r="K48" s="428"/>
      <c r="L48" s="28"/>
      <c r="M48" s="28"/>
      <c r="N48" s="28"/>
      <c r="O48" s="28"/>
      <c r="P48" s="28"/>
      <c r="Q48" s="28"/>
    </row>
    <row r="49" spans="1:17" s="21" customFormat="1" ht="34.5" customHeight="1">
      <c r="A49" s="278" t="s">
        <v>984</v>
      </c>
      <c r="B49" s="17"/>
      <c r="C49" s="19"/>
      <c r="D49" s="19"/>
      <c r="E49" s="19"/>
      <c r="F49" s="19"/>
      <c r="G49" s="19"/>
      <c r="H49" s="20"/>
      <c r="I49" s="426" t="s">
        <v>554</v>
      </c>
      <c r="J49" s="427"/>
      <c r="K49" s="428"/>
      <c r="L49" s="29"/>
      <c r="M49" s="29"/>
      <c r="N49" s="29"/>
      <c r="O49" s="29"/>
      <c r="P49" s="29"/>
      <c r="Q49" s="29"/>
    </row>
    <row r="50" spans="1:17" s="21" customFormat="1" ht="34.5" customHeight="1">
      <c r="A50" s="278" t="s">
        <v>984</v>
      </c>
      <c r="B50" s="17"/>
      <c r="C50" s="19"/>
      <c r="D50" s="19"/>
      <c r="E50" s="19"/>
      <c r="F50" s="19"/>
      <c r="G50" s="19"/>
      <c r="H50" s="20"/>
      <c r="I50" s="426" t="s">
        <v>553</v>
      </c>
      <c r="J50" s="427"/>
      <c r="K50" s="428"/>
      <c r="L50" s="29"/>
      <c r="M50" s="29"/>
      <c r="N50" s="29"/>
      <c r="O50" s="29"/>
      <c r="P50" s="29"/>
      <c r="Q50" s="29"/>
    </row>
    <row r="51" spans="1:17" s="33" customFormat="1" ht="34.5" customHeight="1">
      <c r="A51" s="278" t="s">
        <v>984</v>
      </c>
      <c r="B51" s="17"/>
      <c r="C51" s="19"/>
      <c r="D51" s="19"/>
      <c r="E51" s="19"/>
      <c r="F51" s="19"/>
      <c r="G51" s="19"/>
      <c r="H51" s="20"/>
      <c r="I51" s="426" t="s">
        <v>8</v>
      </c>
      <c r="J51" s="427"/>
      <c r="K51" s="428"/>
      <c r="L51" s="29"/>
      <c r="M51" s="29"/>
      <c r="N51" s="29"/>
      <c r="O51" s="29"/>
      <c r="P51" s="29"/>
      <c r="Q51" s="29"/>
    </row>
    <row r="52" spans="1:17" s="21" customFormat="1" ht="34.5" customHeight="1">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310" t="s">
        <v>544</v>
      </c>
      <c r="E60" s="310"/>
      <c r="F60" s="310"/>
      <c r="G60" s="310"/>
      <c r="H60" s="310"/>
      <c r="I60" s="310"/>
      <c r="J60" s="310"/>
      <c r="K60" s="310"/>
      <c r="L60" s="310"/>
      <c r="M60" s="39"/>
      <c r="N60" s="39"/>
      <c r="O60" s="39"/>
      <c r="P60" s="39"/>
      <c r="Q60" s="40"/>
    </row>
    <row r="61" spans="1:17" s="21" customFormat="1" ht="34.5" customHeight="1">
      <c r="A61" s="243"/>
      <c r="B61" s="1"/>
      <c r="C61" s="41"/>
      <c r="D61" s="311" t="s">
        <v>16</v>
      </c>
      <c r="E61" s="311"/>
      <c r="F61" s="311"/>
      <c r="G61" s="311"/>
      <c r="H61" s="311"/>
      <c r="I61" s="311"/>
      <c r="J61" s="311"/>
      <c r="K61" s="311"/>
      <c r="L61" s="311"/>
      <c r="M61" s="39"/>
      <c r="N61" s="39"/>
      <c r="O61" s="39"/>
      <c r="P61" s="39"/>
      <c r="Q61" s="40"/>
    </row>
    <row r="62" spans="1:17" s="21" customFormat="1" ht="34.5" customHeight="1">
      <c r="A62" s="243"/>
      <c r="B62" s="1"/>
      <c r="C62" s="41"/>
      <c r="D62" s="311" t="s">
        <v>17</v>
      </c>
      <c r="E62" s="311"/>
      <c r="F62" s="311"/>
      <c r="G62" s="311"/>
      <c r="H62" s="311"/>
      <c r="I62" s="311"/>
      <c r="J62" s="311"/>
      <c r="K62" s="311"/>
      <c r="L62" s="311"/>
      <c r="M62" s="39"/>
      <c r="N62" s="39"/>
      <c r="O62" s="39"/>
      <c r="P62" s="39"/>
      <c r="Q62" s="40"/>
    </row>
    <row r="63" spans="1:17" s="21" customFormat="1" ht="34.5" customHeight="1">
      <c r="A63" s="243"/>
      <c r="B63" s="1"/>
      <c r="C63" s="41"/>
      <c r="D63" s="311" t="s">
        <v>18</v>
      </c>
      <c r="E63" s="311"/>
      <c r="F63" s="311"/>
      <c r="G63" s="311"/>
      <c r="H63" s="311"/>
      <c r="I63" s="311"/>
      <c r="J63" s="311"/>
      <c r="K63" s="311"/>
      <c r="L63" s="311"/>
      <c r="M63" s="39"/>
      <c r="N63" s="39"/>
      <c r="O63" s="39"/>
      <c r="P63" s="39"/>
      <c r="Q63" s="40"/>
    </row>
    <row r="64" spans="1:17" s="21" customFormat="1" ht="34.5" customHeight="1">
      <c r="A64" s="243"/>
      <c r="B64" s="1"/>
      <c r="C64" s="41"/>
      <c r="D64" s="311" t="s">
        <v>19</v>
      </c>
      <c r="E64" s="311"/>
      <c r="F64" s="311"/>
      <c r="G64" s="311"/>
      <c r="H64" s="311"/>
      <c r="I64" s="311"/>
      <c r="J64" s="311"/>
      <c r="K64" s="311"/>
      <c r="L64" s="311"/>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306" t="s">
        <v>20</v>
      </c>
      <c r="D71" s="306"/>
      <c r="E71" s="306"/>
      <c r="F71" s="306"/>
      <c r="G71" s="306"/>
      <c r="H71" s="306" t="s">
        <v>214</v>
      </c>
      <c r="I71" s="306"/>
      <c r="J71" s="306" t="s">
        <v>980</v>
      </c>
      <c r="K71" s="306"/>
      <c r="L71" s="306"/>
      <c r="O71" s="283"/>
      <c r="P71" s="283"/>
    </row>
    <row r="72" spans="1:17" s="21" customFormat="1">
      <c r="A72" s="243"/>
      <c r="B72" s="1"/>
      <c r="C72" s="306" t="s">
        <v>22</v>
      </c>
      <c r="D72" s="306"/>
      <c r="E72" s="306"/>
      <c r="F72" s="306"/>
      <c r="G72" s="306"/>
      <c r="H72" s="306" t="s">
        <v>979</v>
      </c>
      <c r="I72" s="306"/>
      <c r="J72" s="306" t="s">
        <v>272</v>
      </c>
      <c r="K72" s="306"/>
      <c r="L72" s="306"/>
      <c r="O72" s="283"/>
      <c r="P72" s="283"/>
    </row>
    <row r="73" spans="1:17" s="21" customFormat="1">
      <c r="A73" s="243"/>
      <c r="B73" s="1"/>
      <c r="C73" s="306" t="s">
        <v>24</v>
      </c>
      <c r="D73" s="306"/>
      <c r="E73" s="306"/>
      <c r="F73" s="306"/>
      <c r="G73" s="306"/>
      <c r="H73" s="306" t="s">
        <v>216</v>
      </c>
      <c r="I73" s="306"/>
      <c r="J73" s="306" t="s">
        <v>981</v>
      </c>
      <c r="K73" s="306"/>
      <c r="L73" s="306"/>
      <c r="O73" s="283"/>
      <c r="P73" s="283"/>
    </row>
    <row r="74" spans="1:17" s="21" customFormat="1">
      <c r="A74" s="243"/>
      <c r="B74" s="1"/>
      <c r="C74" s="306" t="s">
        <v>26</v>
      </c>
      <c r="D74" s="306"/>
      <c r="E74" s="306"/>
      <c r="F74" s="306"/>
      <c r="G74" s="306"/>
      <c r="H74" s="306" t="s">
        <v>217</v>
      </c>
      <c r="I74" s="306"/>
      <c r="J74" s="306" t="s">
        <v>276</v>
      </c>
      <c r="K74" s="306"/>
      <c r="L74" s="306"/>
      <c r="O74" s="283"/>
      <c r="P74" s="283"/>
    </row>
    <row r="75" spans="1:17" s="21" customFormat="1">
      <c r="A75" s="243"/>
      <c r="B75" s="1"/>
      <c r="C75" s="306" t="s">
        <v>28</v>
      </c>
      <c r="D75" s="306"/>
      <c r="E75" s="306"/>
      <c r="F75" s="306"/>
      <c r="G75" s="306"/>
      <c r="H75" s="298"/>
      <c r="I75" s="298"/>
      <c r="J75" s="306" t="s">
        <v>982</v>
      </c>
      <c r="K75" s="306"/>
      <c r="L75" s="306"/>
      <c r="O75" s="283"/>
      <c r="P75" s="283"/>
    </row>
    <row r="76" spans="1:17" s="21" customFormat="1">
      <c r="A76" s="243"/>
      <c r="C76" s="306" t="s">
        <v>30</v>
      </c>
      <c r="D76" s="306"/>
      <c r="E76" s="306"/>
      <c r="F76" s="306"/>
      <c r="G76" s="306"/>
      <c r="J76" s="306" t="s">
        <v>271</v>
      </c>
      <c r="K76" s="306"/>
      <c r="L76" s="306"/>
      <c r="M76" s="5"/>
      <c r="N76" s="7"/>
      <c r="O76" s="7"/>
      <c r="P76" s="7"/>
      <c r="Q76" s="7"/>
    </row>
    <row r="77" spans="1:17" s="21" customFormat="1">
      <c r="A77" s="243"/>
      <c r="B77" s="1"/>
      <c r="C77" s="306" t="s">
        <v>32</v>
      </c>
      <c r="D77" s="306"/>
      <c r="E77" s="306"/>
      <c r="F77" s="306"/>
      <c r="G77" s="306"/>
      <c r="H77"/>
      <c r="I77"/>
      <c r="J77" s="306" t="s">
        <v>273</v>
      </c>
      <c r="K77" s="306"/>
      <c r="L77" s="306"/>
      <c r="M77" s="5"/>
      <c r="N77" s="7"/>
      <c r="O77" s="7"/>
      <c r="P77" s="7"/>
      <c r="Q77" s="7"/>
    </row>
    <row r="78" spans="1:17" s="21" customFormat="1">
      <c r="A78" s="243"/>
      <c r="B78" s="1"/>
      <c r="C78" s="306" t="s">
        <v>21</v>
      </c>
      <c r="D78" s="306"/>
      <c r="E78" s="306"/>
      <c r="F78" s="306"/>
      <c r="H78" s="298"/>
      <c r="I78" s="298"/>
      <c r="J78" s="306" t="s">
        <v>275</v>
      </c>
      <c r="K78" s="306"/>
      <c r="L78" s="306"/>
      <c r="M78" s="5"/>
      <c r="N78" s="7"/>
      <c r="O78" s="7"/>
      <c r="P78" s="7"/>
      <c r="Q78" s="7"/>
    </row>
    <row r="79" spans="1:17" s="21" customFormat="1">
      <c r="A79" s="243"/>
      <c r="B79" s="1"/>
      <c r="C79" s="306" t="s">
        <v>23</v>
      </c>
      <c r="D79" s="306"/>
      <c r="E79" s="306"/>
      <c r="F79" s="306"/>
      <c r="G79" s="298"/>
      <c r="H79" s="298"/>
      <c r="I79" s="298"/>
      <c r="J79" s="306" t="s">
        <v>277</v>
      </c>
      <c r="K79" s="306"/>
      <c r="L79" s="306"/>
      <c r="M79" s="5"/>
      <c r="N79" s="7"/>
      <c r="O79" s="7"/>
      <c r="P79" s="7"/>
      <c r="Q79" s="7"/>
    </row>
    <row r="80" spans="1:17" s="21" customFormat="1">
      <c r="A80" s="243"/>
      <c r="B80" s="1"/>
      <c r="C80" s="306" t="s">
        <v>25</v>
      </c>
      <c r="D80" s="306"/>
      <c r="E80" s="306"/>
      <c r="F80" s="306"/>
      <c r="G80" s="298"/>
      <c r="H80" s="298"/>
      <c r="I80" s="298"/>
      <c r="J80" s="306" t="s">
        <v>279</v>
      </c>
      <c r="K80" s="306"/>
      <c r="L80" s="306"/>
      <c r="M80" s="5"/>
      <c r="N80" s="7"/>
      <c r="O80" s="7"/>
      <c r="P80" s="7"/>
      <c r="Q80" s="7"/>
    </row>
    <row r="81" spans="1:22" s="21" customFormat="1">
      <c r="A81" s="243"/>
      <c r="B81" s="1"/>
      <c r="C81" s="306" t="s">
        <v>27</v>
      </c>
      <c r="D81" s="306"/>
      <c r="E81" s="306"/>
      <c r="F81" s="306"/>
      <c r="G81" s="298"/>
      <c r="H81" s="298"/>
      <c r="I81" s="298"/>
      <c r="J81" s="51"/>
      <c r="K81" s="54"/>
      <c r="L81" s="5"/>
      <c r="M81" s="5"/>
      <c r="N81" s="7"/>
      <c r="O81" s="7"/>
      <c r="P81" s="7"/>
      <c r="Q81" s="7"/>
    </row>
    <row r="82" spans="1:22" s="21" customFormat="1">
      <c r="A82" s="243"/>
      <c r="B82" s="1"/>
      <c r="C82" s="306" t="s">
        <v>29</v>
      </c>
      <c r="D82" s="306"/>
      <c r="E82" s="306"/>
      <c r="F82" s="306"/>
      <c r="G82" s="298"/>
      <c r="H82" s="298"/>
      <c r="I82" s="298"/>
      <c r="J82" s="51"/>
      <c r="K82" s="54"/>
      <c r="L82" s="5"/>
      <c r="M82" s="5"/>
      <c r="N82" s="7"/>
      <c r="O82" s="7"/>
      <c r="P82" s="7"/>
      <c r="Q82" s="7"/>
    </row>
    <row r="83" spans="1:22" s="21" customFormat="1">
      <c r="A83" s="243"/>
      <c r="B83" s="1"/>
      <c r="C83" s="306" t="s">
        <v>31</v>
      </c>
      <c r="D83" s="306"/>
      <c r="E83" s="306"/>
      <c r="F83" s="306"/>
      <c r="G83" s="306"/>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8.75">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1052</v>
      </c>
      <c r="N89" s="262" t="s">
        <v>1054</v>
      </c>
      <c r="O89" s="262" t="s">
        <v>1056</v>
      </c>
      <c r="P89" s="262" t="s">
        <v>1057</v>
      </c>
      <c r="Q89" s="262" t="s">
        <v>1060</v>
      </c>
    </row>
    <row r="90" spans="1:22" s="21" customFormat="1">
      <c r="A90" s="243"/>
      <c r="B90" s="1"/>
      <c r="C90" s="3"/>
      <c r="D90" s="3"/>
      <c r="E90" s="3"/>
      <c r="F90" s="3"/>
      <c r="G90" s="3"/>
      <c r="H90" s="287"/>
      <c r="I90" s="67" t="s">
        <v>36</v>
      </c>
      <c r="J90" s="68"/>
      <c r="K90" s="69"/>
      <c r="L90" s="262" t="s">
        <v>1049</v>
      </c>
      <c r="M90" s="262" t="s">
        <v>1049</v>
      </c>
      <c r="N90" s="262" t="s">
        <v>1055</v>
      </c>
      <c r="O90" s="262" t="s">
        <v>1055</v>
      </c>
      <c r="P90" s="262" t="s">
        <v>1055</v>
      </c>
      <c r="Q90" s="262" t="s">
        <v>1062</v>
      </c>
    </row>
    <row r="91" spans="1:22" s="21" customFormat="1" ht="54" customHeight="1">
      <c r="A91" s="244" t="s">
        <v>609</v>
      </c>
      <c r="B91" s="1"/>
      <c r="C91" s="303" t="s">
        <v>37</v>
      </c>
      <c r="D91" s="304"/>
      <c r="E91" s="304"/>
      <c r="F91" s="304"/>
      <c r="G91" s="304"/>
      <c r="H91" s="305"/>
      <c r="I91" s="294" t="s">
        <v>38</v>
      </c>
      <c r="J91" s="260" t="s">
        <v>1040</v>
      </c>
      <c r="K91" s="72"/>
      <c r="L91" s="255"/>
      <c r="M91" s="73"/>
      <c r="N91" s="73"/>
      <c r="O91" s="73"/>
      <c r="P91" s="73"/>
      <c r="Q91" s="73"/>
    </row>
    <row r="92" spans="1:22" s="21" customFormat="1" ht="18.75">
      <c r="A92" s="243"/>
      <c r="B92" s="75"/>
      <c r="C92" s="62"/>
      <c r="D92" s="3"/>
      <c r="E92" s="3"/>
      <c r="F92" s="3"/>
      <c r="G92" s="3"/>
      <c r="H92" s="287"/>
      <c r="I92" s="287"/>
      <c r="J92" s="63"/>
      <c r="K92" s="63"/>
      <c r="L92" s="61"/>
      <c r="M92" s="61"/>
      <c r="N92" s="61"/>
      <c r="O92" s="61"/>
      <c r="P92" s="61"/>
      <c r="Q92" s="61"/>
    </row>
    <row r="93" spans="1:22" s="21" customFormat="1" ht="18.75">
      <c r="A93" s="243"/>
      <c r="B93" s="75"/>
      <c r="C93" s="62"/>
      <c r="D93" s="3"/>
      <c r="E93" s="3"/>
      <c r="F93" s="3"/>
      <c r="G93" s="3"/>
      <c r="H93" s="287"/>
      <c r="I93" s="287"/>
      <c r="J93" s="63"/>
      <c r="K93" s="63"/>
      <c r="L93" s="61"/>
      <c r="M93" s="61"/>
      <c r="N93" s="61"/>
      <c r="O93" s="61"/>
      <c r="P93" s="61"/>
      <c r="Q93" s="61"/>
    </row>
    <row r="94" spans="1:22" s="21" customFormat="1" ht="18.75">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1056</v>
      </c>
      <c r="P97" s="66" t="s">
        <v>1057</v>
      </c>
      <c r="Q97" s="66" t="s">
        <v>1060</v>
      </c>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70" t="s">
        <v>1055</v>
      </c>
      <c r="P98" s="70" t="s">
        <v>1055</v>
      </c>
      <c r="Q98" s="262" t="s">
        <v>1062</v>
      </c>
      <c r="R98" s="8"/>
      <c r="S98" s="8"/>
      <c r="T98" s="8"/>
      <c r="U98" s="8"/>
      <c r="V98" s="8"/>
    </row>
    <row r="99" spans="1:22" s="83" customFormat="1" ht="34.5" customHeight="1">
      <c r="A99" s="244" t="s">
        <v>610</v>
      </c>
      <c r="B99" s="1"/>
      <c r="C99" s="319" t="s">
        <v>41</v>
      </c>
      <c r="D99" s="320"/>
      <c r="E99" s="328" t="s">
        <v>42</v>
      </c>
      <c r="F99" s="329"/>
      <c r="G99" s="329"/>
      <c r="H99" s="330"/>
      <c r="I99" s="350" t="s">
        <v>43</v>
      </c>
      <c r="J99" s="256">
        <f t="shared" ref="J99:J111" si="0">IF(SUM(L99:Q99)=0,IF(COUNTIF(L99:Q99,"未確認")&gt;0,"未確認",IF(COUNTIF(L99:Q99,"~*")&gt;0,"*",SUM(L99:Q99))),SUM(L99:Q99))</f>
        <v>308</v>
      </c>
      <c r="K99" s="237" t="str">
        <f>IF(OR(COUNTIF(L99:Q99,"未確認")&gt;0,COUNTIF(L99:Q99,"~*")&gt;0),"※","")</f>
        <v/>
      </c>
      <c r="L99" s="258">
        <v>55</v>
      </c>
      <c r="M99" s="258">
        <v>54</v>
      </c>
      <c r="N99" s="258">
        <v>58</v>
      </c>
      <c r="O99" s="258">
        <v>45</v>
      </c>
      <c r="P99" s="258">
        <v>47</v>
      </c>
      <c r="Q99" s="258">
        <v>49</v>
      </c>
    </row>
    <row r="100" spans="1:22" s="83" customFormat="1" ht="34.5" customHeight="1">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21"/>
      <c r="D101" s="322"/>
      <c r="E101" s="303" t="s">
        <v>45</v>
      </c>
      <c r="F101" s="304"/>
      <c r="G101" s="304"/>
      <c r="H101" s="305"/>
      <c r="I101" s="351"/>
      <c r="J101" s="256">
        <f t="shared" si="0"/>
        <v>259</v>
      </c>
      <c r="K101" s="237" t="str">
        <f>IF(OR(COUNTIF(L101:Q101,"未確認")&gt;0,COUNTIF(L101:Q101,"~*")&gt;0),"※","")</f>
        <v/>
      </c>
      <c r="L101" s="258">
        <v>55</v>
      </c>
      <c r="M101" s="258">
        <v>54</v>
      </c>
      <c r="N101" s="258">
        <v>58</v>
      </c>
      <c r="O101" s="258">
        <v>45</v>
      </c>
      <c r="P101" s="258">
        <v>47</v>
      </c>
      <c r="Q101" s="258">
        <v>0</v>
      </c>
    </row>
    <row r="102" spans="1:22" s="83" customFormat="1" ht="34.5" customHeight="1">
      <c r="A102" s="244" t="s">
        <v>610</v>
      </c>
      <c r="B102" s="84"/>
      <c r="C102" s="323"/>
      <c r="D102" s="324"/>
      <c r="E102" s="316" t="s">
        <v>612</v>
      </c>
      <c r="F102" s="317"/>
      <c r="G102" s="317"/>
      <c r="H102" s="318"/>
      <c r="I102" s="351"/>
      <c r="J102" s="256">
        <f t="shared" si="0"/>
        <v>308</v>
      </c>
      <c r="K102" s="237" t="str">
        <f t="shared" ref="K102:K111" si="1">IF(OR(COUNTIF(L101:Q101,"未確認")&gt;0,COUNTIF(L101:Q101,"~*")&gt;0),"※","")</f>
        <v/>
      </c>
      <c r="L102" s="258">
        <v>55</v>
      </c>
      <c r="M102" s="258">
        <v>54</v>
      </c>
      <c r="N102" s="258">
        <v>58</v>
      </c>
      <c r="O102" s="258">
        <v>45</v>
      </c>
      <c r="P102" s="258">
        <v>47</v>
      </c>
      <c r="Q102" s="258">
        <v>49</v>
      </c>
    </row>
    <row r="103" spans="1:22" s="83" customFormat="1" ht="34.5" customHeight="1">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1058</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1056</v>
      </c>
      <c r="P118" s="66" t="s">
        <v>1057</v>
      </c>
      <c r="Q118" s="66" t="s">
        <v>1060</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70" t="s">
        <v>1055</v>
      </c>
      <c r="P119" s="70" t="s">
        <v>1055</v>
      </c>
      <c r="Q119" s="70" t="s">
        <v>1055</v>
      </c>
      <c r="R119" s="8"/>
      <c r="S119" s="8"/>
      <c r="T119" s="8"/>
      <c r="U119" s="8"/>
      <c r="V119" s="8"/>
    </row>
    <row r="120" spans="1:22" s="83" customFormat="1" ht="40.5" customHeight="1">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c r="Q120" s="98" t="s">
        <v>1059</v>
      </c>
    </row>
    <row r="121" spans="1:22" s="83" customFormat="1" ht="40.5" customHeight="1">
      <c r="A121" s="244" t="s">
        <v>618</v>
      </c>
      <c r="B121" s="1"/>
      <c r="C121" s="295"/>
      <c r="D121" s="297"/>
      <c r="E121" s="319" t="s">
        <v>53</v>
      </c>
      <c r="F121" s="331"/>
      <c r="G121" s="331"/>
      <c r="H121" s="320"/>
      <c r="I121" s="345"/>
      <c r="J121" s="101"/>
      <c r="K121" s="102"/>
      <c r="L121" s="98" t="s">
        <v>1042</v>
      </c>
      <c r="M121" s="98" t="s">
        <v>1050</v>
      </c>
      <c r="N121" s="98" t="s">
        <v>1050</v>
      </c>
      <c r="O121" s="98" t="s">
        <v>1050</v>
      </c>
      <c r="P121" s="98" t="s">
        <v>1050</v>
      </c>
      <c r="Q121" s="98" t="s">
        <v>533</v>
      </c>
    </row>
    <row r="122" spans="1:22" s="83" customFormat="1" ht="40.5" customHeight="1">
      <c r="A122" s="244" t="s">
        <v>619</v>
      </c>
      <c r="B122" s="1"/>
      <c r="C122" s="295"/>
      <c r="D122" s="297"/>
      <c r="E122" s="321"/>
      <c r="F122" s="347"/>
      <c r="G122" s="347"/>
      <c r="H122" s="322"/>
      <c r="I122" s="345"/>
      <c r="J122" s="101"/>
      <c r="K122" s="102"/>
      <c r="L122" s="98" t="s">
        <v>1043</v>
      </c>
      <c r="M122" s="98" t="s">
        <v>1042</v>
      </c>
      <c r="N122" s="98" t="s">
        <v>1044</v>
      </c>
      <c r="O122" s="98" t="s">
        <v>1042</v>
      </c>
      <c r="P122" s="98" t="s">
        <v>1042</v>
      </c>
      <c r="Q122" s="98" t="s">
        <v>533</v>
      </c>
    </row>
    <row r="123" spans="1:22" s="83" customFormat="1" ht="40.5" customHeight="1">
      <c r="A123" s="244" t="s">
        <v>620</v>
      </c>
      <c r="B123" s="1"/>
      <c r="C123" s="289"/>
      <c r="D123" s="290"/>
      <c r="E123" s="323"/>
      <c r="F123" s="348"/>
      <c r="G123" s="348"/>
      <c r="H123" s="324"/>
      <c r="I123" s="346"/>
      <c r="J123" s="105"/>
      <c r="K123" s="106"/>
      <c r="L123" s="98" t="s">
        <v>1044</v>
      </c>
      <c r="M123" s="98" t="s">
        <v>1051</v>
      </c>
      <c r="N123" s="98" t="s">
        <v>1042</v>
      </c>
      <c r="O123" s="98" t="s">
        <v>1044</v>
      </c>
      <c r="P123" s="98" t="s">
        <v>1044</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1056</v>
      </c>
      <c r="P129" s="66" t="s">
        <v>1057</v>
      </c>
      <c r="Q129" s="66" t="s">
        <v>1060</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70" t="s">
        <v>1055</v>
      </c>
      <c r="P130" s="70" t="s">
        <v>1055</v>
      </c>
      <c r="Q130" s="70" t="s">
        <v>1055</v>
      </c>
      <c r="R130" s="8"/>
      <c r="S130" s="8"/>
      <c r="T130" s="8"/>
      <c r="U130" s="8"/>
      <c r="V130" s="8"/>
    </row>
    <row r="131" spans="1:22" s="83" customFormat="1" ht="67.5" customHeight="1">
      <c r="A131" s="244" t="s">
        <v>621</v>
      </c>
      <c r="B131" s="1"/>
      <c r="C131" s="319" t="s">
        <v>56</v>
      </c>
      <c r="D131" s="331"/>
      <c r="E131" s="331"/>
      <c r="F131" s="331"/>
      <c r="G131" s="331"/>
      <c r="H131" s="320"/>
      <c r="I131" s="349" t="s">
        <v>57</v>
      </c>
      <c r="J131" s="110"/>
      <c r="K131" s="97"/>
      <c r="L131" s="259" t="s">
        <v>558</v>
      </c>
      <c r="M131" s="98" t="s">
        <v>558</v>
      </c>
      <c r="N131" s="98" t="s">
        <v>1053</v>
      </c>
      <c r="O131" s="98" t="s">
        <v>1053</v>
      </c>
      <c r="P131" s="98" t="s">
        <v>1053</v>
      </c>
      <c r="Q131" s="98" t="s">
        <v>558</v>
      </c>
    </row>
    <row r="132" spans="1:22" s="83" customFormat="1" ht="34.5" customHeight="1">
      <c r="A132" s="244" t="s">
        <v>621</v>
      </c>
      <c r="B132" s="84"/>
      <c r="C132" s="295"/>
      <c r="D132" s="297"/>
      <c r="E132" s="303" t="s">
        <v>58</v>
      </c>
      <c r="F132" s="304"/>
      <c r="G132" s="304"/>
      <c r="H132" s="305"/>
      <c r="I132" s="349"/>
      <c r="J132" s="101"/>
      <c r="K132" s="102"/>
      <c r="L132" s="82">
        <v>55</v>
      </c>
      <c r="M132" s="82">
        <v>54</v>
      </c>
      <c r="N132" s="82">
        <v>58</v>
      </c>
      <c r="O132" s="82">
        <v>45</v>
      </c>
      <c r="P132" s="82">
        <v>47</v>
      </c>
      <c r="Q132" s="82">
        <v>49</v>
      </c>
    </row>
    <row r="133" spans="1:22" s="83" customFormat="1" ht="67.5" customHeight="1">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1056</v>
      </c>
      <c r="P143" s="66" t="s">
        <v>1057</v>
      </c>
      <c r="Q143" s="66" t="s">
        <v>1060</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70" t="s">
        <v>1055</v>
      </c>
      <c r="P144" s="70" t="s">
        <v>1055</v>
      </c>
      <c r="Q144" s="70" t="s">
        <v>1055</v>
      </c>
      <c r="R144" s="8"/>
      <c r="S144" s="8"/>
      <c r="T144" s="8"/>
      <c r="U144" s="8"/>
      <c r="V144" s="8"/>
    </row>
    <row r="145" spans="1:17" s="118" customFormat="1" ht="34.5" customHeight="1">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6" t="s">
        <v>558</v>
      </c>
      <c r="D148" s="317"/>
      <c r="E148" s="317"/>
      <c r="F148" s="317"/>
      <c r="G148" s="317"/>
      <c r="H148" s="318"/>
      <c r="I148" s="341"/>
      <c r="J148" s="263">
        <f t="shared" si="2"/>
        <v>252</v>
      </c>
      <c r="K148" s="264" t="str">
        <f t="shared" si="3"/>
        <v/>
      </c>
      <c r="L148" s="117">
        <v>135</v>
      </c>
      <c r="M148" s="117">
        <v>117</v>
      </c>
      <c r="N148" s="117">
        <v>0</v>
      </c>
      <c r="O148" s="117">
        <v>0</v>
      </c>
      <c r="P148" s="117">
        <v>0</v>
      </c>
      <c r="Q148" s="117">
        <v>0</v>
      </c>
    </row>
    <row r="149" spans="1:17"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6" t="s">
        <v>565</v>
      </c>
      <c r="D155" s="317"/>
      <c r="E155" s="317"/>
      <c r="F155" s="317"/>
      <c r="G155" s="317"/>
      <c r="H155" s="318"/>
      <c r="I155" s="341"/>
      <c r="J155" s="263" t="str">
        <f t="shared" si="2"/>
        <v>*</v>
      </c>
      <c r="K155" s="264" t="str">
        <f t="shared" si="3"/>
        <v>※</v>
      </c>
      <c r="L155" s="117">
        <v>0</v>
      </c>
      <c r="M155" s="117">
        <v>0</v>
      </c>
      <c r="N155" s="117">
        <v>0</v>
      </c>
      <c r="O155" s="117">
        <v>0</v>
      </c>
      <c r="P155" s="117" t="s">
        <v>541</v>
      </c>
      <c r="Q155" s="117">
        <v>0</v>
      </c>
    </row>
    <row r="156" spans="1:17" s="118" customFormat="1" ht="34.5" customHeight="1">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6" t="s">
        <v>111</v>
      </c>
      <c r="D201" s="317"/>
      <c r="E201" s="317"/>
      <c r="F201" s="317"/>
      <c r="G201" s="317"/>
      <c r="H201" s="318"/>
      <c r="I201" s="341"/>
      <c r="J201" s="263">
        <f t="shared" si="4"/>
        <v>267</v>
      </c>
      <c r="K201" s="264" t="str">
        <f t="shared" si="5"/>
        <v/>
      </c>
      <c r="L201" s="117">
        <v>0</v>
      </c>
      <c r="M201" s="117">
        <v>0</v>
      </c>
      <c r="N201" s="117">
        <v>118</v>
      </c>
      <c r="O201" s="117">
        <v>72</v>
      </c>
      <c r="P201" s="117">
        <v>77</v>
      </c>
      <c r="Q201" s="117">
        <v>0</v>
      </c>
    </row>
    <row r="202" spans="1:17"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25">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1056</v>
      </c>
      <c r="P226" s="66" t="s">
        <v>1057</v>
      </c>
      <c r="Q226" s="66" t="s">
        <v>1060</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70" t="s">
        <v>1055</v>
      </c>
      <c r="P227" s="70" t="s">
        <v>1055</v>
      </c>
      <c r="Q227" s="70" t="s">
        <v>1055</v>
      </c>
      <c r="R227" s="8"/>
      <c r="S227" s="8"/>
      <c r="T227" s="8"/>
      <c r="U227" s="8"/>
      <c r="V227" s="8"/>
    </row>
    <row r="228" spans="1:22" s="83" customFormat="1" ht="106.5" customHeight="1">
      <c r="A228" s="244" t="s">
        <v>625</v>
      </c>
      <c r="B228" s="1"/>
      <c r="C228" s="303" t="s">
        <v>124</v>
      </c>
      <c r="D228" s="304"/>
      <c r="E228" s="304"/>
      <c r="F228" s="304"/>
      <c r="G228" s="304"/>
      <c r="H228" s="305"/>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1056</v>
      </c>
      <c r="P234" s="66" t="s">
        <v>1057</v>
      </c>
      <c r="Q234" s="66" t="s">
        <v>1060</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1055</v>
      </c>
      <c r="P235" s="70" t="s">
        <v>1055</v>
      </c>
      <c r="Q235" s="70" t="s">
        <v>1055</v>
      </c>
      <c r="R235" s="8"/>
      <c r="S235" s="8"/>
      <c r="T235" s="8"/>
      <c r="U235" s="8"/>
      <c r="V235" s="8"/>
    </row>
    <row r="236" spans="1:22" s="83" customFormat="1" ht="34.5" customHeight="1">
      <c r="A236" s="248" t="s">
        <v>626</v>
      </c>
      <c r="B236" s="119"/>
      <c r="C236" s="303" t="s">
        <v>128</v>
      </c>
      <c r="D236" s="304"/>
      <c r="E236" s="304"/>
      <c r="F236" s="304"/>
      <c r="G236" s="304"/>
      <c r="H236" s="305"/>
      <c r="I236" s="358" t="s">
        <v>129</v>
      </c>
      <c r="J236" s="260" t="s">
        <v>1046</v>
      </c>
      <c r="K236" s="81"/>
      <c r="L236" s="110"/>
      <c r="M236" s="127"/>
      <c r="N236" s="127"/>
      <c r="O236" s="127"/>
      <c r="P236" s="127"/>
      <c r="Q236" s="127"/>
    </row>
    <row r="237" spans="1:22" s="83" customFormat="1" ht="34.5" customHeight="1">
      <c r="A237" s="248" t="s">
        <v>627</v>
      </c>
      <c r="B237" s="119"/>
      <c r="C237" s="303" t="s">
        <v>130</v>
      </c>
      <c r="D237" s="304"/>
      <c r="E237" s="304"/>
      <c r="F237" s="304"/>
      <c r="G237" s="304"/>
      <c r="H237" s="305"/>
      <c r="I237" s="359"/>
      <c r="J237" s="260" t="s">
        <v>1046</v>
      </c>
      <c r="K237" s="81"/>
      <c r="L237" s="101"/>
      <c r="M237" s="129"/>
      <c r="N237" s="129"/>
      <c r="O237" s="129"/>
      <c r="P237" s="129"/>
      <c r="Q237" s="129"/>
    </row>
    <row r="238" spans="1:22" s="83" customFormat="1" ht="34.5" customHeight="1">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1056</v>
      </c>
      <c r="P244" s="66" t="s">
        <v>1057</v>
      </c>
      <c r="Q244" s="66" t="s">
        <v>1060</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70" t="s">
        <v>1055</v>
      </c>
      <c r="P245" s="70" t="s">
        <v>1055</v>
      </c>
      <c r="Q245" s="70" t="s">
        <v>1055</v>
      </c>
      <c r="R245" s="8"/>
      <c r="S245" s="8"/>
      <c r="T245" s="8"/>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c r="A247" s="244" t="s">
        <v>631</v>
      </c>
      <c r="B247" s="119"/>
      <c r="C247" s="303" t="s">
        <v>135</v>
      </c>
      <c r="D247" s="304"/>
      <c r="E247" s="304"/>
      <c r="F247" s="304"/>
      <c r="G247" s="304"/>
      <c r="H247" s="305"/>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1056</v>
      </c>
      <c r="P253" s="66" t="s">
        <v>1057</v>
      </c>
      <c r="Q253" s="66" t="s">
        <v>1060</v>
      </c>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137" t="s">
        <v>1055</v>
      </c>
      <c r="P254" s="137" t="s">
        <v>1055</v>
      </c>
      <c r="Q254" s="137" t="s">
        <v>1055</v>
      </c>
      <c r="R254" s="8"/>
      <c r="S254" s="8"/>
      <c r="T254" s="8"/>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1056</v>
      </c>
      <c r="P263" s="66" t="s">
        <v>1057</v>
      </c>
      <c r="Q263" s="66" t="s">
        <v>1060</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70" t="s">
        <v>1055</v>
      </c>
      <c r="P264" s="70" t="s">
        <v>1055</v>
      </c>
      <c r="Q264" s="70" t="s">
        <v>1055</v>
      </c>
      <c r="R264" s="8"/>
      <c r="S264" s="8"/>
      <c r="T264" s="8"/>
      <c r="U264" s="8"/>
      <c r="V264" s="8"/>
    </row>
    <row r="265" spans="1:22" s="83" customFormat="1" ht="34.5" customHeight="1">
      <c r="A265" s="244" t="s">
        <v>723</v>
      </c>
      <c r="B265" s="84"/>
      <c r="C265" s="356" t="s">
        <v>145</v>
      </c>
      <c r="D265" s="357"/>
      <c r="E265" s="357"/>
      <c r="F265" s="357"/>
      <c r="G265" s="356" t="s">
        <v>146</v>
      </c>
      <c r="H265" s="356"/>
      <c r="I265" s="362" t="s">
        <v>147</v>
      </c>
      <c r="J265" s="266">
        <v>28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57"/>
      <c r="D266" s="357"/>
      <c r="E266" s="357"/>
      <c r="F266" s="357"/>
      <c r="G266" s="356" t="s">
        <v>148</v>
      </c>
      <c r="H266" s="356"/>
      <c r="I266" s="363"/>
      <c r="J266" s="267">
        <v>5.2</v>
      </c>
      <c r="K266" s="81" t="str">
        <f t="shared" si="8"/>
        <v/>
      </c>
      <c r="L266" s="144"/>
      <c r="M266" s="144"/>
      <c r="N266" s="144"/>
      <c r="O266" s="144"/>
      <c r="P266" s="144"/>
      <c r="Q266" s="144"/>
    </row>
    <row r="267" spans="1:22" s="83" customFormat="1" ht="34.5" customHeight="1">
      <c r="A267" s="244" t="s">
        <v>724</v>
      </c>
      <c r="B267" s="84"/>
      <c r="C267" s="356" t="s">
        <v>149</v>
      </c>
      <c r="D267" s="357"/>
      <c r="E267" s="357"/>
      <c r="F267" s="357"/>
      <c r="G267" s="356" t="s">
        <v>146</v>
      </c>
      <c r="H267" s="356"/>
      <c r="I267" s="363"/>
      <c r="J267" s="266">
        <v>1</v>
      </c>
      <c r="K267" s="81" t="str">
        <f t="shared" si="8"/>
        <v/>
      </c>
      <c r="L267" s="141"/>
      <c r="M267" s="141"/>
      <c r="N267" s="141"/>
      <c r="O267" s="141"/>
      <c r="P267" s="141"/>
      <c r="Q267" s="141"/>
    </row>
    <row r="268" spans="1:22" s="83" customFormat="1" ht="34.5" customHeight="1">
      <c r="A268" s="244" t="s">
        <v>724</v>
      </c>
      <c r="B268" s="84"/>
      <c r="C268" s="357"/>
      <c r="D268" s="357"/>
      <c r="E268" s="357"/>
      <c r="F268" s="357"/>
      <c r="G268" s="356" t="s">
        <v>148</v>
      </c>
      <c r="H268" s="356"/>
      <c r="I268" s="363"/>
      <c r="J268" s="267">
        <v>0.2</v>
      </c>
      <c r="K268" s="81" t="str">
        <f t="shared" si="8"/>
        <v/>
      </c>
      <c r="L268" s="144"/>
      <c r="M268" s="144"/>
      <c r="N268" s="144"/>
      <c r="O268" s="144"/>
      <c r="P268" s="144"/>
      <c r="Q268" s="144"/>
    </row>
    <row r="269" spans="1:22" s="83" customFormat="1" ht="34.5" customHeight="1">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77</v>
      </c>
      <c r="K269" s="81" t="str">
        <f t="shared" si="8"/>
        <v/>
      </c>
      <c r="L269" s="147">
        <v>20</v>
      </c>
      <c r="M269" s="147">
        <v>16</v>
      </c>
      <c r="N269" s="147">
        <v>16</v>
      </c>
      <c r="O269" s="147">
        <v>13</v>
      </c>
      <c r="P269" s="147">
        <v>12</v>
      </c>
      <c r="Q269" s="147">
        <v>0</v>
      </c>
    </row>
    <row r="270" spans="1:22" s="83" customFormat="1" ht="34.5" customHeight="1">
      <c r="A270" s="249" t="s">
        <v>725</v>
      </c>
      <c r="B270" s="120"/>
      <c r="C270" s="356"/>
      <c r="D270" s="356"/>
      <c r="E270" s="356"/>
      <c r="F270" s="356"/>
      <c r="G270" s="356" t="s">
        <v>148</v>
      </c>
      <c r="H270" s="356"/>
      <c r="I270" s="363"/>
      <c r="J270" s="266">
        <f t="shared" si="9"/>
        <v>10.3</v>
      </c>
      <c r="K270" s="81" t="str">
        <f t="shared" si="8"/>
        <v/>
      </c>
      <c r="L270" s="148">
        <v>2.4</v>
      </c>
      <c r="M270" s="148">
        <v>1.6</v>
      </c>
      <c r="N270" s="148">
        <v>2.4</v>
      </c>
      <c r="O270" s="148">
        <v>2.1</v>
      </c>
      <c r="P270" s="148">
        <v>1.8</v>
      </c>
      <c r="Q270" s="148">
        <v>0</v>
      </c>
    </row>
    <row r="271" spans="1:22" s="83" customFormat="1" ht="34.5" customHeight="1">
      <c r="A271" s="249" t="s">
        <v>726</v>
      </c>
      <c r="B271" s="120"/>
      <c r="C271" s="356" t="s">
        <v>151</v>
      </c>
      <c r="D271" s="361"/>
      <c r="E271" s="361"/>
      <c r="F271" s="361"/>
      <c r="G271" s="356" t="s">
        <v>146</v>
      </c>
      <c r="H271" s="356"/>
      <c r="I271" s="363"/>
      <c r="J271" s="266">
        <f t="shared" si="9"/>
        <v>16</v>
      </c>
      <c r="K271" s="81" t="str">
        <f t="shared" si="8"/>
        <v/>
      </c>
      <c r="L271" s="147">
        <v>0</v>
      </c>
      <c r="M271" s="147">
        <v>3</v>
      </c>
      <c r="N271" s="147">
        <v>2</v>
      </c>
      <c r="O271" s="147">
        <v>5</v>
      </c>
      <c r="P271" s="147">
        <v>6</v>
      </c>
      <c r="Q271" s="147">
        <v>0</v>
      </c>
    </row>
    <row r="272" spans="1:22" s="83" customFormat="1" ht="34.5" customHeight="1">
      <c r="A272" s="249" t="s">
        <v>726</v>
      </c>
      <c r="B272" s="120"/>
      <c r="C272" s="361"/>
      <c r="D272" s="361"/>
      <c r="E272" s="361"/>
      <c r="F272" s="361"/>
      <c r="G272" s="356" t="s">
        <v>148</v>
      </c>
      <c r="H272" s="356"/>
      <c r="I272" s="363"/>
      <c r="J272" s="266">
        <f t="shared" si="9"/>
        <v>2.2999999999999998</v>
      </c>
      <c r="K272" s="81" t="str">
        <f t="shared" si="8"/>
        <v/>
      </c>
      <c r="L272" s="148">
        <v>0.8</v>
      </c>
      <c r="M272" s="148">
        <v>0</v>
      </c>
      <c r="N272" s="148">
        <v>0.7</v>
      </c>
      <c r="O272" s="148">
        <v>0.8</v>
      </c>
      <c r="P272" s="148">
        <v>0</v>
      </c>
      <c r="Q272" s="148">
        <v>0</v>
      </c>
    </row>
    <row r="273" spans="1:17" s="83" customFormat="1" ht="34.5" customHeight="1">
      <c r="A273" s="249" t="s">
        <v>727</v>
      </c>
      <c r="B273" s="120"/>
      <c r="C273" s="356" t="s">
        <v>152</v>
      </c>
      <c r="D273" s="361"/>
      <c r="E273" s="361"/>
      <c r="F273" s="361"/>
      <c r="G273" s="356" t="s">
        <v>146</v>
      </c>
      <c r="H273" s="356"/>
      <c r="I273" s="363"/>
      <c r="J273" s="266">
        <f t="shared" si="9"/>
        <v>23</v>
      </c>
      <c r="K273" s="81" t="str">
        <f t="shared" si="8"/>
        <v/>
      </c>
      <c r="L273" s="147">
        <v>4</v>
      </c>
      <c r="M273" s="147">
        <v>5</v>
      </c>
      <c r="N273" s="147">
        <v>6</v>
      </c>
      <c r="O273" s="147">
        <v>4</v>
      </c>
      <c r="P273" s="147">
        <v>4</v>
      </c>
      <c r="Q273" s="147">
        <v>0</v>
      </c>
    </row>
    <row r="274" spans="1:17" s="83" customFormat="1" ht="34.5" customHeight="1">
      <c r="A274" s="249" t="s">
        <v>727</v>
      </c>
      <c r="B274" s="120"/>
      <c r="C274" s="361"/>
      <c r="D274" s="361"/>
      <c r="E274" s="361"/>
      <c r="F274" s="361"/>
      <c r="G274" s="356" t="s">
        <v>148</v>
      </c>
      <c r="H274" s="356"/>
      <c r="I274" s="363"/>
      <c r="J274" s="266">
        <f t="shared" si="9"/>
        <v>5.6999999999999993</v>
      </c>
      <c r="K274" s="81" t="str">
        <f t="shared" si="8"/>
        <v/>
      </c>
      <c r="L274" s="148">
        <v>0.6</v>
      </c>
      <c r="M274" s="148">
        <v>0.6</v>
      </c>
      <c r="N274" s="148">
        <v>1.6</v>
      </c>
      <c r="O274" s="148">
        <v>1.5</v>
      </c>
      <c r="P274" s="148">
        <v>1.4</v>
      </c>
      <c r="Q274" s="148">
        <v>0</v>
      </c>
    </row>
    <row r="275" spans="1:17" s="83" customFormat="1" ht="34.5" customHeight="1">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56" t="s">
        <v>154</v>
      </c>
      <c r="D277" s="361"/>
      <c r="E277" s="361"/>
      <c r="F277" s="361"/>
      <c r="G277" s="356" t="s">
        <v>146</v>
      </c>
      <c r="H277" s="356"/>
      <c r="I277" s="363"/>
      <c r="J277" s="266">
        <f t="shared" si="9"/>
        <v>2</v>
      </c>
      <c r="K277" s="81" t="str">
        <f t="shared" si="8"/>
        <v/>
      </c>
      <c r="L277" s="147">
        <v>0</v>
      </c>
      <c r="M277" s="147">
        <v>0</v>
      </c>
      <c r="N277" s="147">
        <v>1</v>
      </c>
      <c r="O277" s="147">
        <v>0</v>
      </c>
      <c r="P277" s="147">
        <v>1</v>
      </c>
      <c r="Q277" s="147">
        <v>0</v>
      </c>
    </row>
    <row r="278" spans="1:17"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56" t="s">
        <v>155</v>
      </c>
      <c r="D279" s="361"/>
      <c r="E279" s="361"/>
      <c r="F279" s="361"/>
      <c r="G279" s="356" t="s">
        <v>146</v>
      </c>
      <c r="H279" s="356"/>
      <c r="I279" s="363"/>
      <c r="J279" s="266">
        <f t="shared" si="9"/>
        <v>1</v>
      </c>
      <c r="K279" s="81" t="str">
        <f t="shared" si="8"/>
        <v/>
      </c>
      <c r="L279" s="147">
        <v>0</v>
      </c>
      <c r="M279" s="147">
        <v>0</v>
      </c>
      <c r="N279" s="147">
        <v>0</v>
      </c>
      <c r="O279" s="147">
        <v>1</v>
      </c>
      <c r="P279" s="147">
        <v>0</v>
      </c>
      <c r="Q279" s="147">
        <v>0</v>
      </c>
    </row>
    <row r="280" spans="1:17"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56" t="s">
        <v>158</v>
      </c>
      <c r="D285" s="357"/>
      <c r="E285" s="357"/>
      <c r="F285" s="357"/>
      <c r="G285" s="356" t="s">
        <v>146</v>
      </c>
      <c r="H285" s="356"/>
      <c r="I285" s="363"/>
      <c r="J285" s="266">
        <v>9</v>
      </c>
      <c r="K285" s="81" t="str">
        <f t="shared" si="8"/>
        <v/>
      </c>
      <c r="L285" s="141"/>
      <c r="M285" s="141"/>
      <c r="N285" s="141"/>
      <c r="O285" s="141"/>
      <c r="P285" s="141"/>
      <c r="Q285" s="141"/>
    </row>
    <row r="286" spans="1:17" s="83" customFormat="1" ht="34.5" customHeight="1">
      <c r="A286" s="244" t="s">
        <v>733</v>
      </c>
      <c r="B286" s="84"/>
      <c r="C286" s="357"/>
      <c r="D286" s="357"/>
      <c r="E286" s="357"/>
      <c r="F286" s="357"/>
      <c r="G286" s="356" t="s">
        <v>148</v>
      </c>
      <c r="H286" s="356"/>
      <c r="I286" s="363"/>
      <c r="J286" s="266">
        <v>0</v>
      </c>
      <c r="K286" s="81" t="str">
        <f t="shared" si="8"/>
        <v/>
      </c>
      <c r="L286" s="144"/>
      <c r="M286" s="144"/>
      <c r="N286" s="144"/>
      <c r="O286" s="144"/>
      <c r="P286" s="144"/>
      <c r="Q286" s="144"/>
    </row>
    <row r="287" spans="1:17" s="83" customFormat="1" ht="34.5" customHeight="1">
      <c r="A287" s="244" t="s">
        <v>734</v>
      </c>
      <c r="B287" s="84"/>
      <c r="C287" s="356" t="s">
        <v>159</v>
      </c>
      <c r="D287" s="357"/>
      <c r="E287" s="357"/>
      <c r="F287" s="357"/>
      <c r="G287" s="356" t="s">
        <v>146</v>
      </c>
      <c r="H287" s="356"/>
      <c r="I287" s="363"/>
      <c r="J287" s="266">
        <v>8</v>
      </c>
      <c r="K287" s="81" t="str">
        <f t="shared" si="8"/>
        <v/>
      </c>
      <c r="L287" s="141"/>
      <c r="M287" s="141"/>
      <c r="N287" s="141"/>
      <c r="O287" s="141"/>
      <c r="P287" s="141"/>
      <c r="Q287" s="141"/>
    </row>
    <row r="288" spans="1:17" s="83" customFormat="1" ht="34.5" customHeight="1">
      <c r="A288" s="244" t="s">
        <v>734</v>
      </c>
      <c r="B288" s="84"/>
      <c r="C288" s="357"/>
      <c r="D288" s="357"/>
      <c r="E288" s="357"/>
      <c r="F288" s="357"/>
      <c r="G288" s="356" t="s">
        <v>148</v>
      </c>
      <c r="H288" s="356"/>
      <c r="I288" s="363"/>
      <c r="J288" s="266">
        <v>2.8</v>
      </c>
      <c r="K288" s="81" t="str">
        <f t="shared" si="8"/>
        <v/>
      </c>
      <c r="L288" s="144"/>
      <c r="M288" s="144"/>
      <c r="N288" s="144"/>
      <c r="O288" s="144"/>
      <c r="P288" s="144"/>
      <c r="Q288" s="144"/>
    </row>
    <row r="289" spans="1:22" s="83" customFormat="1" ht="34.5" customHeight="1">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7</v>
      </c>
      <c r="M297" s="147">
        <v>8</v>
      </c>
      <c r="N297" s="147">
        <v>19</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1.4</v>
      </c>
      <c r="M298" s="148">
        <v>8.3000000000000007</v>
      </c>
      <c r="N298" s="148">
        <v>4.8</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1.9</v>
      </c>
      <c r="N300" s="148">
        <v>0.7</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0</v>
      </c>
      <c r="M301" s="147">
        <v>1</v>
      </c>
      <c r="N301" s="147">
        <v>4</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0.6</v>
      </c>
      <c r="M302" s="148">
        <v>2.2000000000000002</v>
      </c>
      <c r="N302" s="148">
        <v>0</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25</v>
      </c>
      <c r="N305" s="147">
        <v>9</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0</v>
      </c>
      <c r="M307" s="147">
        <v>12</v>
      </c>
      <c r="N307" s="147">
        <v>2</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7</v>
      </c>
      <c r="N309" s="147">
        <v>0</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14</v>
      </c>
      <c r="N311" s="147">
        <v>0</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1.1000000000000001</v>
      </c>
      <c r="N312" s="148">
        <v>0</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2</v>
      </c>
      <c r="M313" s="147">
        <v>5</v>
      </c>
      <c r="N313" s="147">
        <v>0</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1056</v>
      </c>
      <c r="P322" s="66" t="s">
        <v>1057</v>
      </c>
      <c r="Q322" s="66" t="s">
        <v>1060</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137" t="s">
        <v>1055</v>
      </c>
      <c r="P323" s="137" t="s">
        <v>1055</v>
      </c>
      <c r="Q323" s="137" t="s">
        <v>1055</v>
      </c>
      <c r="R323" s="8"/>
      <c r="S323" s="8"/>
      <c r="T323" s="8"/>
      <c r="U323" s="8"/>
      <c r="V323" s="8"/>
    </row>
    <row r="324" spans="1:22" s="83" customFormat="1" ht="34.5" customHeight="1">
      <c r="A324" s="249" t="s">
        <v>749</v>
      </c>
      <c r="B324" s="1"/>
      <c r="C324" s="303" t="s">
        <v>170</v>
      </c>
      <c r="D324" s="304"/>
      <c r="E324" s="304"/>
      <c r="F324" s="304"/>
      <c r="G324" s="304"/>
      <c r="H324" s="305"/>
      <c r="I324" s="340" t="s">
        <v>171</v>
      </c>
      <c r="J324" s="260" t="s">
        <v>1046</v>
      </c>
      <c r="K324" s="81"/>
      <c r="L324" s="268"/>
      <c r="M324" s="157"/>
      <c r="N324" s="157"/>
      <c r="O324" s="157"/>
      <c r="P324" s="157"/>
      <c r="Q324" s="157"/>
    </row>
    <row r="325" spans="1:22" s="83" customFormat="1" ht="34.5" customHeight="1">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c r="A326" s="249" t="s">
        <v>748</v>
      </c>
      <c r="B326" s="159"/>
      <c r="C326" s="356"/>
      <c r="D326" s="356"/>
      <c r="E326" s="356"/>
      <c r="F326" s="361"/>
      <c r="G326" s="356"/>
      <c r="H326" s="288" t="s">
        <v>174</v>
      </c>
      <c r="I326" s="345"/>
      <c r="J326" s="267">
        <v>0</v>
      </c>
      <c r="K326" s="81"/>
      <c r="L326" s="269"/>
      <c r="M326" s="161"/>
      <c r="N326" s="161"/>
      <c r="O326" s="161"/>
      <c r="P326" s="161"/>
      <c r="Q326" s="161"/>
    </row>
    <row r="327" spans="1:22" s="83" customFormat="1" ht="34.5" customHeight="1">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c r="A328" s="249" t="s">
        <v>747</v>
      </c>
      <c r="B328" s="159"/>
      <c r="C328" s="356"/>
      <c r="D328" s="356"/>
      <c r="E328" s="356"/>
      <c r="F328" s="361"/>
      <c r="G328" s="361"/>
      <c r="H328" s="288" t="s">
        <v>174</v>
      </c>
      <c r="I328" s="345"/>
      <c r="J328" s="267">
        <v>0.5</v>
      </c>
      <c r="K328" s="81"/>
      <c r="L328" s="269"/>
      <c r="M328" s="161"/>
      <c r="N328" s="161"/>
      <c r="O328" s="161"/>
      <c r="P328" s="161"/>
      <c r="Q328" s="161"/>
    </row>
    <row r="329" spans="1:22" s="83" customFormat="1" ht="34.5" customHeight="1">
      <c r="A329" s="249" t="s">
        <v>750</v>
      </c>
      <c r="B329" s="159"/>
      <c r="C329" s="356"/>
      <c r="D329" s="356"/>
      <c r="E329" s="356"/>
      <c r="F329" s="361"/>
      <c r="G329" s="356" t="s">
        <v>176</v>
      </c>
      <c r="H329" s="288" t="s">
        <v>173</v>
      </c>
      <c r="I329" s="345"/>
      <c r="J329" s="266">
        <v>1</v>
      </c>
      <c r="K329" s="81"/>
      <c r="L329" s="269"/>
      <c r="M329" s="161"/>
      <c r="N329" s="161"/>
      <c r="O329" s="161"/>
      <c r="P329" s="161"/>
      <c r="Q329" s="161"/>
    </row>
    <row r="330" spans="1:22" s="83" customFormat="1" ht="34.5" customHeight="1">
      <c r="A330" s="249" t="s">
        <v>750</v>
      </c>
      <c r="B330" s="159"/>
      <c r="C330" s="356"/>
      <c r="D330" s="356"/>
      <c r="E330" s="356"/>
      <c r="F330" s="361"/>
      <c r="G330" s="361"/>
      <c r="H330" s="288" t="s">
        <v>174</v>
      </c>
      <c r="I330" s="345"/>
      <c r="J330" s="267">
        <v>4</v>
      </c>
      <c r="K330" s="81"/>
      <c r="L330" s="269"/>
      <c r="M330" s="161"/>
      <c r="N330" s="161"/>
      <c r="O330" s="161"/>
      <c r="P330" s="161"/>
      <c r="Q330" s="161"/>
    </row>
    <row r="331" spans="1:22" s="83" customFormat="1" ht="34.5" customHeight="1">
      <c r="A331" s="249" t="s">
        <v>751</v>
      </c>
      <c r="B331" s="159"/>
      <c r="C331" s="356"/>
      <c r="D331" s="356"/>
      <c r="E331" s="356"/>
      <c r="F331" s="361"/>
      <c r="G331" s="400" t="s">
        <v>177</v>
      </c>
      <c r="H331" s="288" t="s">
        <v>173</v>
      </c>
      <c r="I331" s="345"/>
      <c r="J331" s="266">
        <v>1</v>
      </c>
      <c r="K331" s="81"/>
      <c r="L331" s="269"/>
      <c r="M331" s="161"/>
      <c r="N331" s="161"/>
      <c r="O331" s="161"/>
      <c r="P331" s="161"/>
      <c r="Q331" s="161"/>
    </row>
    <row r="332" spans="1:22" s="83" customFormat="1" ht="34.5" customHeight="1">
      <c r="A332" s="249" t="s">
        <v>751</v>
      </c>
      <c r="B332" s="159"/>
      <c r="C332" s="356"/>
      <c r="D332" s="356"/>
      <c r="E332" s="356"/>
      <c r="F332" s="361"/>
      <c r="G332" s="361"/>
      <c r="H332" s="288" t="s">
        <v>174</v>
      </c>
      <c r="I332" s="345"/>
      <c r="J332" s="267">
        <v>3</v>
      </c>
      <c r="K332" s="81"/>
      <c r="L332" s="269"/>
      <c r="M332" s="161"/>
      <c r="N332" s="161"/>
      <c r="O332" s="161"/>
      <c r="P332" s="161"/>
      <c r="Q332" s="161"/>
    </row>
    <row r="333" spans="1:22" s="83" customFormat="1" ht="34.5" customHeight="1">
      <c r="A333" s="249" t="s">
        <v>752</v>
      </c>
      <c r="B333" s="159"/>
      <c r="C333" s="356"/>
      <c r="D333" s="356"/>
      <c r="E333" s="356"/>
      <c r="F333" s="361"/>
      <c r="G333" s="356" t="s">
        <v>178</v>
      </c>
      <c r="H333" s="288" t="s">
        <v>173</v>
      </c>
      <c r="I333" s="345"/>
      <c r="J333" s="266">
        <v>2</v>
      </c>
      <c r="K333" s="81"/>
      <c r="L333" s="269"/>
      <c r="M333" s="161"/>
      <c r="N333" s="161"/>
      <c r="O333" s="161"/>
      <c r="P333" s="161"/>
      <c r="Q333" s="161"/>
    </row>
    <row r="334" spans="1:22" s="83" customFormat="1" ht="34.5" customHeight="1">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1056</v>
      </c>
      <c r="P342" s="66" t="s">
        <v>1057</v>
      </c>
      <c r="Q342" s="66" t="s">
        <v>1060</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137" t="s">
        <v>1055</v>
      </c>
      <c r="P343" s="137" t="s">
        <v>1055</v>
      </c>
      <c r="Q343" s="137" t="s">
        <v>1055</v>
      </c>
      <c r="R343" s="8"/>
      <c r="S343" s="8"/>
      <c r="T343" s="8"/>
      <c r="U343" s="8"/>
      <c r="V343" s="8"/>
    </row>
    <row r="344" spans="1:22" s="83" customFormat="1" ht="34.5" customHeight="1">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c r="A345" s="249" t="s">
        <v>755</v>
      </c>
      <c r="B345" s="159"/>
      <c r="C345" s="321"/>
      <c r="D345" s="322"/>
      <c r="E345" s="376"/>
      <c r="F345" s="376"/>
      <c r="G345" s="303" t="s">
        <v>184</v>
      </c>
      <c r="H345" s="305"/>
      <c r="I345" s="345"/>
      <c r="J345" s="271">
        <v>0</v>
      </c>
      <c r="K345" s="81"/>
      <c r="L345" s="269"/>
      <c r="M345" s="161"/>
      <c r="N345" s="161"/>
      <c r="O345" s="161"/>
      <c r="P345" s="161"/>
      <c r="Q345" s="161"/>
    </row>
    <row r="346" spans="1:22" s="83" customFormat="1" ht="34.5" customHeight="1">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c r="A348" s="249" t="s">
        <v>758</v>
      </c>
      <c r="B348" s="159"/>
      <c r="C348" s="319" t="s">
        <v>186</v>
      </c>
      <c r="D348" s="370"/>
      <c r="E348" s="303" t="s">
        <v>187</v>
      </c>
      <c r="F348" s="304"/>
      <c r="G348" s="304"/>
      <c r="H348" s="305"/>
      <c r="I348" s="340" t="s">
        <v>188</v>
      </c>
      <c r="J348" s="271">
        <v>1</v>
      </c>
      <c r="K348" s="81"/>
      <c r="L348" s="269"/>
      <c r="M348" s="161"/>
      <c r="N348" s="161"/>
      <c r="O348" s="161"/>
      <c r="P348" s="161"/>
      <c r="Q348" s="161"/>
    </row>
    <row r="349" spans="1:22" s="83" customFormat="1" ht="34.5" customHeight="1">
      <c r="A349" s="249" t="s">
        <v>759</v>
      </c>
      <c r="B349" s="159"/>
      <c r="C349" s="371"/>
      <c r="D349" s="372"/>
      <c r="E349" s="303" t="s">
        <v>189</v>
      </c>
      <c r="F349" s="304"/>
      <c r="G349" s="304"/>
      <c r="H349" s="305"/>
      <c r="I349" s="345"/>
      <c r="J349" s="271">
        <v>0</v>
      </c>
      <c r="K349" s="81"/>
      <c r="L349" s="269"/>
      <c r="M349" s="161"/>
      <c r="N349" s="161"/>
      <c r="O349" s="161"/>
      <c r="P349" s="161"/>
      <c r="Q349" s="161"/>
    </row>
    <row r="350" spans="1:22" s="83" customFormat="1" ht="34.5" customHeight="1">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c r="A351" s="249" t="s">
        <v>761</v>
      </c>
      <c r="B351" s="159"/>
      <c r="C351" s="319" t="s">
        <v>166</v>
      </c>
      <c r="D351" s="370"/>
      <c r="E351" s="303" t="s">
        <v>191</v>
      </c>
      <c r="F351" s="304"/>
      <c r="G351" s="304"/>
      <c r="H351" s="305"/>
      <c r="I351" s="122" t="s">
        <v>192</v>
      </c>
      <c r="J351" s="271">
        <v>1</v>
      </c>
      <c r="K351" s="81"/>
      <c r="L351" s="269"/>
      <c r="M351" s="161"/>
      <c r="N351" s="161"/>
      <c r="O351" s="161"/>
      <c r="P351" s="161"/>
      <c r="Q351" s="161"/>
    </row>
    <row r="352" spans="1:22" s="83" customFormat="1" ht="34.5" customHeight="1">
      <c r="A352" s="249" t="s">
        <v>762</v>
      </c>
      <c r="B352" s="159"/>
      <c r="C352" s="371"/>
      <c r="D352" s="372"/>
      <c r="E352" s="303" t="s">
        <v>193</v>
      </c>
      <c r="F352" s="304"/>
      <c r="G352" s="304"/>
      <c r="H352" s="305"/>
      <c r="I352" s="344" t="s">
        <v>194</v>
      </c>
      <c r="J352" s="271">
        <v>0</v>
      </c>
      <c r="K352" s="81"/>
      <c r="L352" s="269"/>
      <c r="M352" s="161"/>
      <c r="N352" s="161"/>
      <c r="O352" s="161"/>
      <c r="P352" s="161"/>
      <c r="Q352" s="161"/>
    </row>
    <row r="353" spans="1:22" s="83" customFormat="1" ht="34.5" customHeight="1">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c r="A358" s="249" t="s">
        <v>768</v>
      </c>
      <c r="B358" s="159"/>
      <c r="C358" s="371"/>
      <c r="D358" s="372"/>
      <c r="E358" s="303" t="s">
        <v>204</v>
      </c>
      <c r="F358" s="304"/>
      <c r="G358" s="304"/>
      <c r="H358" s="305"/>
      <c r="I358" s="122" t="s">
        <v>205</v>
      </c>
      <c r="J358" s="271">
        <v>0</v>
      </c>
      <c r="K358" s="81"/>
      <c r="L358" s="269"/>
      <c r="M358" s="161"/>
      <c r="N358" s="161"/>
      <c r="O358" s="161"/>
      <c r="P358" s="161"/>
      <c r="Q358" s="161"/>
    </row>
    <row r="359" spans="1:22" s="83" customFormat="1" ht="56.1" customHeight="1">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1056</v>
      </c>
      <c r="P367" s="66" t="s">
        <v>1057</v>
      </c>
      <c r="Q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1055</v>
      </c>
      <c r="P368" s="137" t="s">
        <v>1055</v>
      </c>
      <c r="Q368" s="137" t="s">
        <v>1055</v>
      </c>
    </row>
    <row r="369" spans="1:17" s="118" customFormat="1" ht="34.5" customHeight="1">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c r="A373" s="243"/>
      <c r="B373" s="173"/>
      <c r="C373" s="385"/>
      <c r="D373" s="386"/>
      <c r="E373" s="386"/>
      <c r="F373" s="386"/>
      <c r="G373" s="386"/>
      <c r="H373" s="387"/>
      <c r="I373" s="34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1056</v>
      </c>
      <c r="P390" s="66" t="s">
        <v>1057</v>
      </c>
      <c r="Q390" s="66" t="s">
        <v>1060</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1055</v>
      </c>
      <c r="P391" s="70" t="s">
        <v>1055</v>
      </c>
      <c r="Q391" s="70" t="s">
        <v>1055</v>
      </c>
      <c r="R391" s="8"/>
      <c r="S391" s="8"/>
      <c r="T391" s="8"/>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4281</v>
      </c>
      <c r="K392" s="81" t="str">
        <f t="shared" ref="K392:K397" si="12">IF(OR(COUNTIF(L392:Q392,"未確認")&gt;0,COUNTIF(L392:Q392,"~*")&gt;0),"※","")</f>
        <v/>
      </c>
      <c r="L392" s="147">
        <v>1231</v>
      </c>
      <c r="M392" s="147">
        <v>1039</v>
      </c>
      <c r="N392" s="147">
        <v>953</v>
      </c>
      <c r="O392" s="147">
        <v>499</v>
      </c>
      <c r="P392" s="147">
        <v>559</v>
      </c>
      <c r="Q392" s="147">
        <v>0</v>
      </c>
    </row>
    <row r="393" spans="1:22" s="83" customFormat="1" ht="34.5" customHeight="1">
      <c r="A393" s="249" t="s">
        <v>773</v>
      </c>
      <c r="B393" s="84"/>
      <c r="C393" s="399"/>
      <c r="D393" s="379"/>
      <c r="E393" s="303" t="s">
        <v>224</v>
      </c>
      <c r="F393" s="304"/>
      <c r="G393" s="304"/>
      <c r="H393" s="305"/>
      <c r="I393" s="377"/>
      <c r="J393" s="140">
        <f t="shared" si="11"/>
        <v>2435</v>
      </c>
      <c r="K393" s="81" t="str">
        <f t="shared" si="12"/>
        <v/>
      </c>
      <c r="L393" s="147">
        <v>465</v>
      </c>
      <c r="M393" s="147">
        <v>376</v>
      </c>
      <c r="N393" s="147">
        <v>808</v>
      </c>
      <c r="O393" s="147">
        <v>404</v>
      </c>
      <c r="P393" s="147">
        <v>382</v>
      </c>
      <c r="Q393" s="147">
        <v>0</v>
      </c>
    </row>
    <row r="394" spans="1:22" s="83" customFormat="1" ht="34.5" customHeight="1">
      <c r="A394" s="250" t="s">
        <v>774</v>
      </c>
      <c r="B394" s="84"/>
      <c r="C394" s="399"/>
      <c r="D394" s="380"/>
      <c r="E394" s="303" t="s">
        <v>225</v>
      </c>
      <c r="F394" s="304"/>
      <c r="G394" s="304"/>
      <c r="H394" s="305"/>
      <c r="I394" s="377"/>
      <c r="J394" s="140">
        <f t="shared" si="11"/>
        <v>321</v>
      </c>
      <c r="K394" s="81" t="str">
        <f t="shared" si="12"/>
        <v/>
      </c>
      <c r="L394" s="147">
        <v>231</v>
      </c>
      <c r="M394" s="147">
        <v>87</v>
      </c>
      <c r="N394" s="147">
        <v>0</v>
      </c>
      <c r="O394" s="147">
        <v>1</v>
      </c>
      <c r="P394" s="147">
        <v>2</v>
      </c>
      <c r="Q394" s="147">
        <v>0</v>
      </c>
    </row>
    <row r="395" spans="1:22" s="83" customFormat="1" ht="34.5" customHeight="1">
      <c r="A395" s="250" t="s">
        <v>775</v>
      </c>
      <c r="B395" s="84"/>
      <c r="C395" s="399"/>
      <c r="D395" s="381"/>
      <c r="E395" s="303" t="s">
        <v>226</v>
      </c>
      <c r="F395" s="304"/>
      <c r="G395" s="304"/>
      <c r="H395" s="305"/>
      <c r="I395" s="377"/>
      <c r="J395" s="140">
        <f t="shared" si="11"/>
        <v>1525</v>
      </c>
      <c r="K395" s="81" t="str">
        <f t="shared" si="12"/>
        <v/>
      </c>
      <c r="L395" s="147">
        <v>535</v>
      </c>
      <c r="M395" s="147">
        <v>576</v>
      </c>
      <c r="N395" s="147">
        <v>145</v>
      </c>
      <c r="O395" s="147">
        <v>94</v>
      </c>
      <c r="P395" s="147">
        <v>175</v>
      </c>
      <c r="Q395" s="147">
        <v>0</v>
      </c>
    </row>
    <row r="396" spans="1:22" s="83" customFormat="1" ht="34.5" customHeight="1">
      <c r="A396" s="250" t="s">
        <v>776</v>
      </c>
      <c r="B396" s="1"/>
      <c r="C396" s="399"/>
      <c r="D396" s="303" t="s">
        <v>227</v>
      </c>
      <c r="E396" s="304"/>
      <c r="F396" s="304"/>
      <c r="G396" s="304"/>
      <c r="H396" s="305"/>
      <c r="I396" s="377"/>
      <c r="J396" s="140">
        <f t="shared" si="11"/>
        <v>69929</v>
      </c>
      <c r="K396" s="81" t="str">
        <f t="shared" si="12"/>
        <v/>
      </c>
      <c r="L396" s="147">
        <v>13317</v>
      </c>
      <c r="M396" s="147">
        <v>13894</v>
      </c>
      <c r="N396" s="147">
        <v>15469</v>
      </c>
      <c r="O396" s="147">
        <v>13739</v>
      </c>
      <c r="P396" s="147">
        <v>13510</v>
      </c>
      <c r="Q396" s="147">
        <v>0</v>
      </c>
    </row>
    <row r="397" spans="1:22" s="83" customFormat="1" ht="34.5" customHeight="1">
      <c r="A397" s="250" t="s">
        <v>777</v>
      </c>
      <c r="B397" s="119"/>
      <c r="C397" s="399"/>
      <c r="D397" s="303" t="s">
        <v>228</v>
      </c>
      <c r="E397" s="304"/>
      <c r="F397" s="304"/>
      <c r="G397" s="304"/>
      <c r="H397" s="305"/>
      <c r="I397" s="378"/>
      <c r="J397" s="140">
        <f t="shared" si="11"/>
        <v>4313</v>
      </c>
      <c r="K397" s="81" t="str">
        <f t="shared" si="12"/>
        <v/>
      </c>
      <c r="L397" s="147">
        <v>1238</v>
      </c>
      <c r="M397" s="147">
        <v>1052</v>
      </c>
      <c r="N397" s="147">
        <v>958</v>
      </c>
      <c r="O397" s="147">
        <v>500</v>
      </c>
      <c r="P397" s="147">
        <v>565</v>
      </c>
      <c r="Q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1056</v>
      </c>
      <c r="P403" s="66" t="s">
        <v>1057</v>
      </c>
      <c r="Q403" s="66" t="s">
        <v>1060</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70" t="s">
        <v>1055</v>
      </c>
      <c r="P404" s="70" t="s">
        <v>1055</v>
      </c>
      <c r="Q404" s="70" t="s">
        <v>1055</v>
      </c>
      <c r="R404" s="8"/>
      <c r="S404" s="8"/>
      <c r="T404" s="8"/>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4381</v>
      </c>
      <c r="K405" s="81" t="str">
        <f t="shared" ref="K405:K422" si="14">IF(OR(COUNTIF(L405:Q405,"未確認")&gt;0,COUNTIF(L405:Q405,"~*")&gt;0),"※","")</f>
        <v/>
      </c>
      <c r="L405" s="147">
        <v>1232</v>
      </c>
      <c r="M405" s="147">
        <v>1138</v>
      </c>
      <c r="N405" s="147">
        <v>953</v>
      </c>
      <c r="O405" s="147">
        <v>499</v>
      </c>
      <c r="P405" s="147">
        <v>559</v>
      </c>
      <c r="Q405" s="147">
        <v>0</v>
      </c>
    </row>
    <row r="406" spans="1:22" s="83" customFormat="1" ht="34.5" customHeight="1">
      <c r="A406" s="251" t="s">
        <v>779</v>
      </c>
      <c r="B406" s="119"/>
      <c r="C406" s="391"/>
      <c r="D406" s="390" t="s">
        <v>233</v>
      </c>
      <c r="E406" s="323" t="s">
        <v>234</v>
      </c>
      <c r="F406" s="348"/>
      <c r="G406" s="348"/>
      <c r="H406" s="324"/>
      <c r="I406" s="388"/>
      <c r="J406" s="140">
        <f t="shared" si="13"/>
        <v>1064</v>
      </c>
      <c r="K406" s="81" t="str">
        <f t="shared" si="14"/>
        <v/>
      </c>
      <c r="L406" s="147">
        <v>15</v>
      </c>
      <c r="M406" s="147">
        <v>19</v>
      </c>
      <c r="N406" s="147">
        <v>434</v>
      </c>
      <c r="O406" s="147">
        <v>330</v>
      </c>
      <c r="P406" s="147">
        <v>266</v>
      </c>
      <c r="Q406" s="147">
        <v>0</v>
      </c>
    </row>
    <row r="407" spans="1:22" s="83" customFormat="1" ht="34.5" customHeight="1">
      <c r="A407" s="251" t="s">
        <v>780</v>
      </c>
      <c r="B407" s="119"/>
      <c r="C407" s="391"/>
      <c r="D407" s="391"/>
      <c r="E407" s="303" t="s">
        <v>235</v>
      </c>
      <c r="F407" s="304"/>
      <c r="G407" s="304"/>
      <c r="H407" s="305"/>
      <c r="I407" s="388"/>
      <c r="J407" s="140">
        <f t="shared" si="13"/>
        <v>2818</v>
      </c>
      <c r="K407" s="81" t="str">
        <f t="shared" si="14"/>
        <v/>
      </c>
      <c r="L407" s="147">
        <v>999</v>
      </c>
      <c r="M407" s="147">
        <v>979</v>
      </c>
      <c r="N407" s="147">
        <v>474</v>
      </c>
      <c r="O407" s="147">
        <v>140</v>
      </c>
      <c r="P407" s="147">
        <v>226</v>
      </c>
      <c r="Q407" s="147">
        <v>0</v>
      </c>
    </row>
    <row r="408" spans="1:22" s="83" customFormat="1" ht="34.5" customHeight="1">
      <c r="A408" s="251" t="s">
        <v>781</v>
      </c>
      <c r="B408" s="119"/>
      <c r="C408" s="391"/>
      <c r="D408" s="391"/>
      <c r="E408" s="303" t="s">
        <v>236</v>
      </c>
      <c r="F408" s="304"/>
      <c r="G408" s="304"/>
      <c r="H408" s="305"/>
      <c r="I408" s="388"/>
      <c r="J408" s="140">
        <f t="shared" si="13"/>
        <v>150</v>
      </c>
      <c r="K408" s="81" t="str">
        <f t="shared" si="14"/>
        <v/>
      </c>
      <c r="L408" s="147">
        <v>52</v>
      </c>
      <c r="M408" s="147">
        <v>25</v>
      </c>
      <c r="N408" s="147">
        <v>26</v>
      </c>
      <c r="O408" s="147">
        <v>11</v>
      </c>
      <c r="P408" s="147">
        <v>36</v>
      </c>
      <c r="Q408" s="147">
        <v>0</v>
      </c>
    </row>
    <row r="409" spans="1:22" s="83" customFormat="1" ht="34.5" customHeight="1">
      <c r="A409" s="251" t="s">
        <v>782</v>
      </c>
      <c r="B409" s="119"/>
      <c r="C409" s="391"/>
      <c r="D409" s="391"/>
      <c r="E409" s="316" t="s">
        <v>989</v>
      </c>
      <c r="F409" s="317"/>
      <c r="G409" s="317"/>
      <c r="H409" s="318"/>
      <c r="I409" s="388"/>
      <c r="J409" s="140">
        <f t="shared" si="13"/>
        <v>349</v>
      </c>
      <c r="K409" s="81" t="str">
        <f t="shared" si="14"/>
        <v/>
      </c>
      <c r="L409" s="147">
        <v>166</v>
      </c>
      <c r="M409" s="147">
        <v>115</v>
      </c>
      <c r="N409" s="147">
        <v>19</v>
      </c>
      <c r="O409" s="147">
        <v>18</v>
      </c>
      <c r="P409" s="147">
        <v>31</v>
      </c>
      <c r="Q409" s="147">
        <v>0</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91"/>
      <c r="D413" s="303" t="s">
        <v>251</v>
      </c>
      <c r="E413" s="304"/>
      <c r="F413" s="304"/>
      <c r="G413" s="304"/>
      <c r="H413" s="305"/>
      <c r="I413" s="388"/>
      <c r="J413" s="140">
        <f t="shared" si="13"/>
        <v>4313</v>
      </c>
      <c r="K413" s="81" t="str">
        <f t="shared" si="14"/>
        <v/>
      </c>
      <c r="L413" s="147">
        <v>1238</v>
      </c>
      <c r="M413" s="147">
        <v>1052</v>
      </c>
      <c r="N413" s="147">
        <v>958</v>
      </c>
      <c r="O413" s="147">
        <v>500</v>
      </c>
      <c r="P413" s="147">
        <v>565</v>
      </c>
      <c r="Q413" s="147">
        <v>0</v>
      </c>
    </row>
    <row r="414" spans="1:22" s="83" customFormat="1" ht="34.5" customHeight="1">
      <c r="A414" s="251" t="s">
        <v>787</v>
      </c>
      <c r="B414" s="119"/>
      <c r="C414" s="391"/>
      <c r="D414" s="390" t="s">
        <v>240</v>
      </c>
      <c r="E414" s="323" t="s">
        <v>241</v>
      </c>
      <c r="F414" s="348"/>
      <c r="G414" s="348"/>
      <c r="H414" s="324"/>
      <c r="I414" s="388"/>
      <c r="J414" s="140">
        <f t="shared" si="13"/>
        <v>1078</v>
      </c>
      <c r="K414" s="81" t="str">
        <f t="shared" si="14"/>
        <v/>
      </c>
      <c r="L414" s="147">
        <v>388</v>
      </c>
      <c r="M414" s="147">
        <v>655</v>
      </c>
      <c r="N414" s="147">
        <v>20</v>
      </c>
      <c r="O414" s="147">
        <v>7</v>
      </c>
      <c r="P414" s="147">
        <v>8</v>
      </c>
      <c r="Q414" s="147">
        <v>0</v>
      </c>
    </row>
    <row r="415" spans="1:22" s="83" customFormat="1" ht="34.5" customHeight="1">
      <c r="A415" s="251" t="s">
        <v>788</v>
      </c>
      <c r="B415" s="119"/>
      <c r="C415" s="391"/>
      <c r="D415" s="391"/>
      <c r="E415" s="303" t="s">
        <v>242</v>
      </c>
      <c r="F415" s="304"/>
      <c r="G415" s="304"/>
      <c r="H415" s="305"/>
      <c r="I415" s="388"/>
      <c r="J415" s="140">
        <f t="shared" si="13"/>
        <v>2580</v>
      </c>
      <c r="K415" s="81" t="str">
        <f t="shared" si="14"/>
        <v/>
      </c>
      <c r="L415" s="147">
        <v>681</v>
      </c>
      <c r="M415" s="147">
        <v>287</v>
      </c>
      <c r="N415" s="147">
        <v>788</v>
      </c>
      <c r="O415" s="147">
        <v>390</v>
      </c>
      <c r="P415" s="147">
        <v>434</v>
      </c>
      <c r="Q415" s="147">
        <v>0</v>
      </c>
    </row>
    <row r="416" spans="1:22" s="83" customFormat="1" ht="34.5" customHeight="1">
      <c r="A416" s="251" t="s">
        <v>789</v>
      </c>
      <c r="B416" s="119"/>
      <c r="C416" s="391"/>
      <c r="D416" s="391"/>
      <c r="E416" s="303" t="s">
        <v>243</v>
      </c>
      <c r="F416" s="304"/>
      <c r="G416" s="304"/>
      <c r="H416" s="305"/>
      <c r="I416" s="388"/>
      <c r="J416" s="140">
        <f t="shared" si="13"/>
        <v>240</v>
      </c>
      <c r="K416" s="81" t="str">
        <f t="shared" si="14"/>
        <v/>
      </c>
      <c r="L416" s="147">
        <v>57</v>
      </c>
      <c r="M416" s="147">
        <v>65</v>
      </c>
      <c r="N416" s="147">
        <v>49</v>
      </c>
      <c r="O416" s="147">
        <v>18</v>
      </c>
      <c r="P416" s="147">
        <v>51</v>
      </c>
      <c r="Q416" s="147">
        <v>0</v>
      </c>
    </row>
    <row r="417" spans="1:22" s="83" customFormat="1" ht="34.5" customHeight="1">
      <c r="A417" s="251" t="s">
        <v>790</v>
      </c>
      <c r="B417" s="119"/>
      <c r="C417" s="391"/>
      <c r="D417" s="391"/>
      <c r="E417" s="303" t="s">
        <v>244</v>
      </c>
      <c r="F417" s="304"/>
      <c r="G417" s="304"/>
      <c r="H417" s="305"/>
      <c r="I417" s="388"/>
      <c r="J417" s="140">
        <f t="shared" si="13"/>
        <v>71</v>
      </c>
      <c r="K417" s="81" t="str">
        <f t="shared" si="14"/>
        <v/>
      </c>
      <c r="L417" s="147">
        <v>7</v>
      </c>
      <c r="M417" s="147">
        <v>5</v>
      </c>
      <c r="N417" s="147">
        <v>19</v>
      </c>
      <c r="O417" s="147">
        <v>22</v>
      </c>
      <c r="P417" s="147">
        <v>18</v>
      </c>
      <c r="Q417" s="147">
        <v>0</v>
      </c>
    </row>
    <row r="418" spans="1:22" s="83" customFormat="1" ht="34.5" customHeight="1">
      <c r="A418" s="251" t="s">
        <v>791</v>
      </c>
      <c r="B418" s="119"/>
      <c r="C418" s="391"/>
      <c r="D418" s="391"/>
      <c r="E418" s="303" t="s">
        <v>245</v>
      </c>
      <c r="F418" s="304"/>
      <c r="G418" s="304"/>
      <c r="H418" s="305"/>
      <c r="I418" s="388"/>
      <c r="J418" s="140">
        <f t="shared" si="13"/>
        <v>70</v>
      </c>
      <c r="K418" s="81" t="str">
        <f t="shared" si="14"/>
        <v/>
      </c>
      <c r="L418" s="147">
        <v>18</v>
      </c>
      <c r="M418" s="147">
        <v>5</v>
      </c>
      <c r="N418" s="147">
        <v>22</v>
      </c>
      <c r="O418" s="147">
        <v>18</v>
      </c>
      <c r="P418" s="147">
        <v>7</v>
      </c>
      <c r="Q418" s="147">
        <v>0</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91"/>
      <c r="D420" s="391"/>
      <c r="E420" s="303" t="s">
        <v>246</v>
      </c>
      <c r="F420" s="304"/>
      <c r="G420" s="304"/>
      <c r="H420" s="305"/>
      <c r="I420" s="388"/>
      <c r="J420" s="140">
        <f t="shared" si="13"/>
        <v>180</v>
      </c>
      <c r="K420" s="81" t="str">
        <f t="shared" si="14"/>
        <v/>
      </c>
      <c r="L420" s="147">
        <v>40</v>
      </c>
      <c r="M420" s="147">
        <v>17</v>
      </c>
      <c r="N420" s="147">
        <v>44</v>
      </c>
      <c r="O420" s="147">
        <v>43</v>
      </c>
      <c r="P420" s="147">
        <v>36</v>
      </c>
      <c r="Q420" s="147">
        <v>0</v>
      </c>
    </row>
    <row r="421" spans="1:22" s="83" customFormat="1" ht="34.5" customHeight="1">
      <c r="A421" s="251" t="s">
        <v>794</v>
      </c>
      <c r="B421" s="119"/>
      <c r="C421" s="391"/>
      <c r="D421" s="391"/>
      <c r="E421" s="303" t="s">
        <v>247</v>
      </c>
      <c r="F421" s="304"/>
      <c r="G421" s="304"/>
      <c r="H421" s="305"/>
      <c r="I421" s="388"/>
      <c r="J421" s="140">
        <f t="shared" si="13"/>
        <v>94</v>
      </c>
      <c r="K421" s="81" t="str">
        <f t="shared" si="14"/>
        <v/>
      </c>
      <c r="L421" s="147">
        <v>47</v>
      </c>
      <c r="M421" s="147">
        <v>18</v>
      </c>
      <c r="N421" s="147">
        <v>16</v>
      </c>
      <c r="O421" s="147">
        <v>2</v>
      </c>
      <c r="P421" s="147">
        <v>11</v>
      </c>
      <c r="Q421" s="147">
        <v>0</v>
      </c>
    </row>
    <row r="422" spans="1:22" s="83" customFormat="1" ht="34.5" customHeight="1">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1056</v>
      </c>
      <c r="P428" s="66" t="s">
        <v>1057</v>
      </c>
      <c r="Q428" s="66" t="s">
        <v>1060</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1055</v>
      </c>
      <c r="P429" s="70" t="s">
        <v>1055</v>
      </c>
      <c r="Q429" s="70" t="s">
        <v>1055</v>
      </c>
      <c r="R429" s="8"/>
      <c r="S429" s="8"/>
      <c r="T429" s="8"/>
      <c r="U429" s="8"/>
      <c r="V429" s="8"/>
    </row>
    <row r="430" spans="1:22" s="83" customFormat="1" ht="34.5" customHeight="1">
      <c r="A430" s="251" t="s">
        <v>796</v>
      </c>
      <c r="B430" s="119"/>
      <c r="C430" s="319" t="s">
        <v>259</v>
      </c>
      <c r="D430" s="331"/>
      <c r="E430" s="331"/>
      <c r="F430" s="331"/>
      <c r="G430" s="331"/>
      <c r="H430" s="320"/>
      <c r="I430" s="344" t="s">
        <v>1021</v>
      </c>
      <c r="J430" s="192">
        <f>IF(SUM(L430:Q430)=0,IF(COUNTIF(L430:Q430,"未確認")&gt;0,"未確認",IF(COUNTIF(L430:Q430,"~*")&gt;0,"*",SUM(L430:Q430))),SUM(L430:Q430))</f>
        <v>3235</v>
      </c>
      <c r="K430" s="193" t="str">
        <f>IF(OR(COUNTIF(L430:Q430,"未確認")&gt;0,COUNTIF(L430:Q430,"~*")&gt;0),"※","")</f>
        <v/>
      </c>
      <c r="L430" s="147">
        <v>850</v>
      </c>
      <c r="M430" s="147">
        <v>397</v>
      </c>
      <c r="N430" s="147">
        <v>938</v>
      </c>
      <c r="O430" s="147">
        <v>493</v>
      </c>
      <c r="P430" s="147">
        <v>557</v>
      </c>
      <c r="Q430" s="147">
        <v>0</v>
      </c>
    </row>
    <row r="431" spans="1:22" s="83" customFormat="1" ht="34.5" customHeight="1">
      <c r="A431" s="250" t="s">
        <v>797</v>
      </c>
      <c r="B431" s="119"/>
      <c r="C431" s="188"/>
      <c r="D431" s="189"/>
      <c r="E431" s="396" t="s">
        <v>255</v>
      </c>
      <c r="F431" s="397"/>
      <c r="G431" s="397"/>
      <c r="H431" s="398"/>
      <c r="I431" s="388"/>
      <c r="J431" s="192">
        <f>IF(SUM(L431:Q431)=0,IF(COUNTIF(L431:Q431,"未確認")&gt;0,"未確認",IF(COUNTIF(L431:Q431,"~*")&gt;0,"*",SUM(L431:Q431))),SUM(L431:Q431))</f>
        <v>82</v>
      </c>
      <c r="K431" s="193" t="str">
        <f>IF(OR(COUNTIF(L431:Q431,"未確認")&gt;0,COUNTIF(L431:Q431,"~*")&gt;0),"※","")</f>
        <v/>
      </c>
      <c r="L431" s="147">
        <v>17</v>
      </c>
      <c r="M431" s="147">
        <v>5</v>
      </c>
      <c r="N431" s="147">
        <v>25</v>
      </c>
      <c r="O431" s="147">
        <v>14</v>
      </c>
      <c r="P431" s="147">
        <v>21</v>
      </c>
      <c r="Q431" s="147">
        <v>0</v>
      </c>
    </row>
    <row r="432" spans="1:22" s="83" customFormat="1" ht="34.5" customHeight="1">
      <c r="A432" s="250" t="s">
        <v>798</v>
      </c>
      <c r="B432" s="119"/>
      <c r="C432" s="188"/>
      <c r="D432" s="189"/>
      <c r="E432" s="396" t="s">
        <v>256</v>
      </c>
      <c r="F432" s="397"/>
      <c r="G432" s="397"/>
      <c r="H432" s="398"/>
      <c r="I432" s="388"/>
      <c r="J432" s="192">
        <f>IF(SUM(L432:Q432)=0,IF(COUNTIF(L432:Q432,"未確認")&gt;0,"未確認",IF(COUNTIF(L432:Q432,"~*")&gt;0,"*",SUM(L432:Q432))),SUM(L432:Q432))</f>
        <v>49</v>
      </c>
      <c r="K432" s="193" t="str">
        <f>IF(OR(COUNTIF(L432:Q432,"未確認")&gt;0,COUNTIF(L432:Q432,"~*")&gt;0),"※","")</f>
        <v/>
      </c>
      <c r="L432" s="147">
        <v>3</v>
      </c>
      <c r="M432" s="147">
        <v>3</v>
      </c>
      <c r="N432" s="147">
        <v>21</v>
      </c>
      <c r="O432" s="147">
        <v>7</v>
      </c>
      <c r="P432" s="147">
        <v>15</v>
      </c>
      <c r="Q432" s="147">
        <v>0</v>
      </c>
    </row>
    <row r="433" spans="1:22" s="83" customFormat="1" ht="34.5" customHeight="1">
      <c r="A433" s="250" t="s">
        <v>799</v>
      </c>
      <c r="B433" s="119"/>
      <c r="C433" s="188"/>
      <c r="D433" s="189"/>
      <c r="E433" s="396" t="s">
        <v>257</v>
      </c>
      <c r="F433" s="397"/>
      <c r="G433" s="397"/>
      <c r="H433" s="398"/>
      <c r="I433" s="388"/>
      <c r="J433" s="192">
        <f>IF(SUM(L433:Q433)=0,IF(COUNTIF(L433:Q433,"未確認")&gt;0,"未確認",IF(COUNTIF(L433:Q433,"~*")&gt;0,"*",SUM(L433:Q433))),SUM(L433:Q433))</f>
        <v>3103</v>
      </c>
      <c r="K433" s="193" t="str">
        <f>IF(OR(COUNTIF(L433:Q433,"未確認")&gt;0,COUNTIF(L433:Q433,"~*")&gt;0),"※","")</f>
        <v/>
      </c>
      <c r="L433" s="147">
        <v>830</v>
      </c>
      <c r="M433" s="147">
        <v>389</v>
      </c>
      <c r="N433" s="147">
        <v>892</v>
      </c>
      <c r="O433" s="147">
        <v>472</v>
      </c>
      <c r="P433" s="147">
        <v>520</v>
      </c>
      <c r="Q433" s="147">
        <v>0</v>
      </c>
    </row>
    <row r="434" spans="1:22" s="83" customFormat="1" ht="34.5" customHeight="1">
      <c r="A434" s="251" t="s">
        <v>800</v>
      </c>
      <c r="B434" s="1"/>
      <c r="C434" s="190"/>
      <c r="D434" s="191"/>
      <c r="E434" s="396" t="s">
        <v>258</v>
      </c>
      <c r="F434" s="397"/>
      <c r="G434" s="397"/>
      <c r="H434" s="398"/>
      <c r="I434" s="389"/>
      <c r="J434" s="192">
        <f>IF(SUM(L434:Q434)=0,IF(COUNTIF(L434:Q434,"未確認")&gt;0,"未確認",IF(COUNTIF(L434:Q434,"~*")&gt;0,"*",SUM(L434:Q434))),SUM(L434:Q434))</f>
        <v>1</v>
      </c>
      <c r="K434" s="193" t="str">
        <f>IF(OR(COUNTIF(L434:Q434,"未確認")&gt;0,COUNTIF(L434:Q434,"~*")&gt;0),"※","")</f>
        <v/>
      </c>
      <c r="L434" s="147">
        <v>0</v>
      </c>
      <c r="M434" s="147">
        <v>0</v>
      </c>
      <c r="N434" s="147">
        <v>0</v>
      </c>
      <c r="O434" s="147">
        <v>0</v>
      </c>
      <c r="P434" s="147">
        <v>1</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1056</v>
      </c>
      <c r="P441" s="66" t="s">
        <v>1057</v>
      </c>
      <c r="Q441" s="66" t="s">
        <v>1060</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70" t="s">
        <v>1055</v>
      </c>
      <c r="P442" s="70" t="s">
        <v>1055</v>
      </c>
      <c r="Q442" s="70" t="s">
        <v>1055</v>
      </c>
      <c r="R442" s="8"/>
      <c r="S442" s="8"/>
      <c r="T442" s="8"/>
      <c r="U442" s="8"/>
      <c r="V442" s="8"/>
    </row>
    <row r="443" spans="1:22" s="83" customFormat="1" ht="34.5" customHeight="1">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8.75">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1056</v>
      </c>
      <c r="P466" s="66" t="s">
        <v>1057</v>
      </c>
      <c r="Q466" s="66" t="s">
        <v>1060</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70" t="s">
        <v>1055</v>
      </c>
      <c r="P467" s="70" t="s">
        <v>1055</v>
      </c>
      <c r="Q467" s="70" t="s">
        <v>1055</v>
      </c>
      <c r="R467" s="8"/>
      <c r="S467" s="8"/>
      <c r="T467" s="8"/>
      <c r="U467" s="8"/>
      <c r="V467" s="8"/>
    </row>
    <row r="468" spans="1:22" ht="34.5" customHeight="1">
      <c r="A468" s="252" t="s">
        <v>807</v>
      </c>
      <c r="B468" s="1"/>
      <c r="C468" s="319" t="s">
        <v>282</v>
      </c>
      <c r="D468" s="331"/>
      <c r="E468" s="331"/>
      <c r="F468" s="331"/>
      <c r="G468" s="331"/>
      <c r="H468" s="320"/>
      <c r="I468" s="340" t="s">
        <v>283</v>
      </c>
      <c r="J468" s="116">
        <f>IF(SUM(L468:Q468)=0,IF(COUNTIF(L468:Q468,"未確認")&gt;0,"未確認",IF(COUNTIF(L468:Q468,"*")&gt;0,"*",SUM(L468:Q468))),SUM(L468:Q468))</f>
        <v>99</v>
      </c>
      <c r="K468" s="201" t="str">
        <f t="shared" ref="K468:K475" si="16">IF(OR(COUNTIF(L468:Q468,"未確認")&gt;0,COUNTIF(L468:Q468,"*")&gt;0),"※","")</f>
        <v>※</v>
      </c>
      <c r="L468" s="117">
        <v>38</v>
      </c>
      <c r="M468" s="117">
        <v>39</v>
      </c>
      <c r="N468" s="117">
        <v>22</v>
      </c>
      <c r="O468" s="117" t="s">
        <v>541</v>
      </c>
      <c r="P468" s="117" t="s">
        <v>541</v>
      </c>
      <c r="Q468" s="117">
        <v>0</v>
      </c>
      <c r="R468" s="8"/>
      <c r="S468" s="8"/>
      <c r="T468" s="8"/>
      <c r="U468" s="8"/>
      <c r="V468" s="8"/>
    </row>
    <row r="469" spans="1:22" ht="34.5" customHeight="1">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v>
      </c>
      <c r="K469" s="201" t="str">
        <f t="shared" si="16"/>
        <v>※</v>
      </c>
      <c r="L469" s="117" t="s">
        <v>541</v>
      </c>
      <c r="M469" s="117" t="s">
        <v>541</v>
      </c>
      <c r="N469" s="117" t="s">
        <v>541</v>
      </c>
      <c r="O469" s="117">
        <v>0</v>
      </c>
      <c r="P469" s="117">
        <v>0</v>
      </c>
      <c r="Q469" s="117">
        <v>0</v>
      </c>
      <c r="R469" s="8"/>
      <c r="S469" s="8"/>
      <c r="T469" s="8"/>
      <c r="U469" s="8"/>
      <c r="V469" s="8"/>
    </row>
    <row r="470" spans="1:22" ht="34.5" customHeight="1">
      <c r="A470" s="252" t="s">
        <v>813</v>
      </c>
      <c r="B470" s="1"/>
      <c r="C470" s="202"/>
      <c r="D470" s="407"/>
      <c r="E470" s="303" t="s">
        <v>286</v>
      </c>
      <c r="F470" s="304"/>
      <c r="G470" s="304"/>
      <c r="H470" s="305"/>
      <c r="I470" s="345"/>
      <c r="J470" s="116">
        <f t="shared" si="17"/>
        <v>37</v>
      </c>
      <c r="K470" s="201" t="str">
        <f t="shared" si="16"/>
        <v>※</v>
      </c>
      <c r="L470" s="117">
        <v>0</v>
      </c>
      <c r="M470" s="117">
        <v>37</v>
      </c>
      <c r="N470" s="117" t="s">
        <v>541</v>
      </c>
      <c r="O470" s="117" t="s">
        <v>541</v>
      </c>
      <c r="P470" s="117" t="s">
        <v>541</v>
      </c>
      <c r="Q470" s="117">
        <v>0</v>
      </c>
      <c r="R470" s="8"/>
      <c r="S470" s="8"/>
      <c r="T470" s="8"/>
      <c r="U470" s="8"/>
      <c r="V470" s="8"/>
    </row>
    <row r="471" spans="1:22" ht="34.5" customHeight="1">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407"/>
      <c r="E472" s="303" t="s">
        <v>288</v>
      </c>
      <c r="F472" s="304"/>
      <c r="G472" s="304"/>
      <c r="H472" s="305"/>
      <c r="I472" s="345"/>
      <c r="J472" s="116">
        <f t="shared" si="17"/>
        <v>17</v>
      </c>
      <c r="K472" s="201" t="str">
        <f t="shared" si="16"/>
        <v/>
      </c>
      <c r="L472" s="117">
        <v>0</v>
      </c>
      <c r="M472" s="117">
        <v>0</v>
      </c>
      <c r="N472" s="117">
        <v>17</v>
      </c>
      <c r="O472" s="117">
        <v>0</v>
      </c>
      <c r="P472" s="117">
        <v>0</v>
      </c>
      <c r="Q472" s="117">
        <v>0</v>
      </c>
      <c r="R472" s="8"/>
      <c r="S472" s="8"/>
      <c r="T472" s="8"/>
      <c r="U472" s="8"/>
      <c r="V472" s="8"/>
    </row>
    <row r="473" spans="1:22" ht="34.5" customHeight="1">
      <c r="A473" s="252" t="s">
        <v>816</v>
      </c>
      <c r="B473" s="1"/>
      <c r="C473" s="202"/>
      <c r="D473" s="407"/>
      <c r="E473" s="303" t="s">
        <v>289</v>
      </c>
      <c r="F473" s="304"/>
      <c r="G473" s="304"/>
      <c r="H473" s="305"/>
      <c r="I473" s="345"/>
      <c r="J473" s="116" t="str">
        <f t="shared" si="17"/>
        <v>*</v>
      </c>
      <c r="K473" s="201" t="str">
        <f t="shared" si="16"/>
        <v>※</v>
      </c>
      <c r="L473" s="117">
        <v>0</v>
      </c>
      <c r="M473" s="117" t="s">
        <v>541</v>
      </c>
      <c r="N473" s="117">
        <v>0</v>
      </c>
      <c r="O473" s="117">
        <v>0</v>
      </c>
      <c r="P473" s="117">
        <v>0</v>
      </c>
      <c r="Q473" s="117">
        <v>0</v>
      </c>
      <c r="R473" s="8"/>
      <c r="S473" s="8"/>
      <c r="T473" s="8"/>
      <c r="U473" s="8"/>
      <c r="V473" s="8"/>
    </row>
    <row r="474" spans="1:22" ht="34.5" customHeight="1">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407"/>
      <c r="E476" s="303" t="s">
        <v>292</v>
      </c>
      <c r="F476" s="304"/>
      <c r="G476" s="304"/>
      <c r="H476" s="305"/>
      <c r="I476" s="345"/>
      <c r="J476" s="116" t="str">
        <f t="shared" si="17"/>
        <v>*</v>
      </c>
      <c r="K476" s="201" t="str">
        <f>IF(OR(COUNTIF(L476:Q476,"未確認")&gt;0,COUNTIF(L476:Q476,"~")&gt;0),"※","")</f>
        <v/>
      </c>
      <c r="L476" s="117" t="s">
        <v>541</v>
      </c>
      <c r="M476" s="117">
        <v>0</v>
      </c>
      <c r="N476" s="117" t="s">
        <v>541</v>
      </c>
      <c r="O476" s="117">
        <v>0</v>
      </c>
      <c r="P476" s="117">
        <v>0</v>
      </c>
      <c r="Q476" s="117">
        <v>0</v>
      </c>
      <c r="R476" s="8"/>
      <c r="S476" s="8"/>
      <c r="T476" s="8"/>
      <c r="U476" s="8"/>
      <c r="V476" s="8"/>
    </row>
    <row r="477" spans="1:22" ht="34.5" customHeight="1">
      <c r="A477" s="252" t="s">
        <v>820</v>
      </c>
      <c r="B477" s="1"/>
      <c r="C477" s="202"/>
      <c r="D477" s="407"/>
      <c r="E477" s="303" t="s">
        <v>293</v>
      </c>
      <c r="F477" s="304"/>
      <c r="G477" s="304"/>
      <c r="H477" s="305"/>
      <c r="I477" s="345"/>
      <c r="J477" s="116">
        <f t="shared" si="17"/>
        <v>32</v>
      </c>
      <c r="K477" s="201" t="str">
        <f t="shared" ref="K477:K496" si="18">IF(OR(COUNTIF(L477:Q477,"未確認")&gt;0,COUNTIF(L477:Q477,"*")&gt;0),"※","")</f>
        <v>※</v>
      </c>
      <c r="L477" s="117">
        <v>32</v>
      </c>
      <c r="M477" s="117" t="s">
        <v>541</v>
      </c>
      <c r="N477" s="117" t="s">
        <v>541</v>
      </c>
      <c r="O477" s="117" t="s">
        <v>541</v>
      </c>
      <c r="P477" s="117" t="s">
        <v>541</v>
      </c>
      <c r="Q477" s="117">
        <v>0</v>
      </c>
      <c r="R477" s="8"/>
      <c r="S477" s="8"/>
      <c r="T477" s="8"/>
      <c r="U477" s="8"/>
      <c r="V477" s="8"/>
    </row>
    <row r="478" spans="1:22" ht="34.5" customHeight="1">
      <c r="A478" s="252" t="s">
        <v>821</v>
      </c>
      <c r="B478" s="1"/>
      <c r="C478" s="202"/>
      <c r="D478" s="407"/>
      <c r="E478" s="303" t="s">
        <v>294</v>
      </c>
      <c r="F478" s="304"/>
      <c r="G478" s="304"/>
      <c r="H478" s="305"/>
      <c r="I478" s="345"/>
      <c r="J478" s="116" t="str">
        <f t="shared" si="17"/>
        <v>*</v>
      </c>
      <c r="K478" s="201" t="str">
        <f t="shared" si="18"/>
        <v>※</v>
      </c>
      <c r="L478" s="117" t="s">
        <v>541</v>
      </c>
      <c r="M478" s="117">
        <v>0</v>
      </c>
      <c r="N478" s="117">
        <v>0</v>
      </c>
      <c r="O478" s="117">
        <v>0</v>
      </c>
      <c r="P478" s="117">
        <v>0</v>
      </c>
      <c r="Q478" s="117">
        <v>0</v>
      </c>
      <c r="R478" s="8"/>
      <c r="S478" s="8"/>
      <c r="T478" s="8"/>
      <c r="U478" s="8"/>
      <c r="V478" s="8"/>
    </row>
    <row r="479" spans="1:22" ht="34.5" customHeight="1">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19" t="s">
        <v>297</v>
      </c>
      <c r="D481" s="331"/>
      <c r="E481" s="331"/>
      <c r="F481" s="331"/>
      <c r="G481" s="331"/>
      <c r="H481" s="320"/>
      <c r="I481" s="340" t="s">
        <v>298</v>
      </c>
      <c r="J481" s="116">
        <f>IF(SUM(L481:Q481)=0,IF(COUNTIF(L481:Q481,"未確認")&gt;0,"未確認",IF(COUNTIF(L481:Q481,"*")&gt;0,"*",SUM(L481:Q481))),SUM(L481:Q481))</f>
        <v>49</v>
      </c>
      <c r="K481" s="201" t="str">
        <f t="shared" si="18"/>
        <v>※</v>
      </c>
      <c r="L481" s="117">
        <v>19</v>
      </c>
      <c r="M481" s="117">
        <v>30</v>
      </c>
      <c r="N481" s="117" t="s">
        <v>541</v>
      </c>
      <c r="O481" s="117" t="s">
        <v>541</v>
      </c>
      <c r="P481" s="117" t="s">
        <v>541</v>
      </c>
      <c r="Q481" s="117">
        <v>0</v>
      </c>
      <c r="R481" s="8"/>
      <c r="S481" s="8"/>
      <c r="T481" s="8"/>
      <c r="U481" s="8"/>
      <c r="V481" s="8"/>
    </row>
    <row r="482" spans="1:22" ht="34.5" customHeight="1">
      <c r="A482" s="252" t="s">
        <v>824</v>
      </c>
      <c r="B482" s="1"/>
      <c r="C482" s="202"/>
      <c r="D482" s="406" t="s">
        <v>299</v>
      </c>
      <c r="E482" s="303" t="s">
        <v>285</v>
      </c>
      <c r="F482" s="304"/>
      <c r="G482" s="304"/>
      <c r="H482" s="305"/>
      <c r="I482" s="345"/>
      <c r="J482" s="116" t="str">
        <f t="shared" ref="J482:J496" si="19">IF(SUM(L482:Q482)=0,IF(COUNTIF(L482:Q482,"未確認")&gt;0,"未確認",IF(COUNTIF(L482:Q482,"~*")&gt;0,"*",SUM(L482:Q482))),SUM(L482:Q482))</f>
        <v>*</v>
      </c>
      <c r="K482" s="201" t="str">
        <f t="shared" si="18"/>
        <v>※</v>
      </c>
      <c r="L482" s="117" t="s">
        <v>541</v>
      </c>
      <c r="M482" s="117" t="s">
        <v>541</v>
      </c>
      <c r="N482" s="117">
        <v>0</v>
      </c>
      <c r="O482" s="117">
        <v>0</v>
      </c>
      <c r="P482" s="117">
        <v>0</v>
      </c>
      <c r="Q482" s="117">
        <v>0</v>
      </c>
      <c r="R482" s="8"/>
      <c r="S482" s="8"/>
      <c r="T482" s="8"/>
      <c r="U482" s="8"/>
      <c r="V482" s="8"/>
    </row>
    <row r="483" spans="1:22" ht="34.5" customHeight="1">
      <c r="A483" s="252" t="s">
        <v>825</v>
      </c>
      <c r="B483" s="1"/>
      <c r="C483" s="202"/>
      <c r="D483" s="407"/>
      <c r="E483" s="303" t="s">
        <v>286</v>
      </c>
      <c r="F483" s="304"/>
      <c r="G483" s="304"/>
      <c r="H483" s="305"/>
      <c r="I483" s="345"/>
      <c r="J483" s="116">
        <f t="shared" si="19"/>
        <v>31</v>
      </c>
      <c r="K483" s="201" t="str">
        <f t="shared" si="18"/>
        <v>※</v>
      </c>
      <c r="L483" s="117">
        <v>0</v>
      </c>
      <c r="M483" s="117">
        <v>31</v>
      </c>
      <c r="N483" s="117" t="s">
        <v>541</v>
      </c>
      <c r="O483" s="117" t="s">
        <v>541</v>
      </c>
      <c r="P483" s="117" t="s">
        <v>541</v>
      </c>
      <c r="Q483" s="117">
        <v>0</v>
      </c>
      <c r="R483" s="8"/>
      <c r="S483" s="8"/>
      <c r="T483" s="8"/>
      <c r="U483" s="8"/>
      <c r="V483" s="8"/>
    </row>
    <row r="484" spans="1:22" ht="34.5" customHeight="1">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407"/>
      <c r="E485" s="303" t="s">
        <v>288</v>
      </c>
      <c r="F485" s="304"/>
      <c r="G485" s="304"/>
      <c r="H485" s="305"/>
      <c r="I485" s="345"/>
      <c r="J485" s="116" t="str">
        <f t="shared" si="19"/>
        <v>*</v>
      </c>
      <c r="K485" s="201" t="str">
        <f t="shared" si="18"/>
        <v>※</v>
      </c>
      <c r="L485" s="117">
        <v>0</v>
      </c>
      <c r="M485" s="117">
        <v>0</v>
      </c>
      <c r="N485" s="117" t="s">
        <v>541</v>
      </c>
      <c r="O485" s="117">
        <v>0</v>
      </c>
      <c r="P485" s="117">
        <v>0</v>
      </c>
      <c r="Q485" s="117">
        <v>0</v>
      </c>
      <c r="R485" s="8"/>
      <c r="S485" s="8"/>
      <c r="T485" s="8"/>
      <c r="U485" s="8"/>
      <c r="V485" s="8"/>
    </row>
    <row r="486" spans="1:22" ht="34.5" customHeight="1">
      <c r="A486" s="252" t="s">
        <v>828</v>
      </c>
      <c r="B486" s="1"/>
      <c r="C486" s="202"/>
      <c r="D486" s="407"/>
      <c r="E486" s="303" t="s">
        <v>289</v>
      </c>
      <c r="F486" s="304"/>
      <c r="G486" s="304"/>
      <c r="H486" s="305"/>
      <c r="I486" s="345"/>
      <c r="J486" s="116" t="str">
        <f t="shared" si="19"/>
        <v>*</v>
      </c>
      <c r="K486" s="201" t="str">
        <f t="shared" si="18"/>
        <v>※</v>
      </c>
      <c r="L486" s="117">
        <v>0</v>
      </c>
      <c r="M486" s="117" t="s">
        <v>541</v>
      </c>
      <c r="N486" s="117">
        <v>0</v>
      </c>
      <c r="O486" s="117">
        <v>0</v>
      </c>
      <c r="P486" s="117">
        <v>0</v>
      </c>
      <c r="Q486" s="117">
        <v>0</v>
      </c>
      <c r="R486" s="8"/>
      <c r="S486" s="8"/>
      <c r="T486" s="8"/>
      <c r="U486" s="8"/>
      <c r="V486" s="8"/>
    </row>
    <row r="487" spans="1:22" ht="34.5" customHeight="1">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407"/>
      <c r="E490" s="303" t="s">
        <v>293</v>
      </c>
      <c r="F490" s="304"/>
      <c r="G490" s="304"/>
      <c r="H490" s="305"/>
      <c r="I490" s="345"/>
      <c r="J490" s="116">
        <f t="shared" si="19"/>
        <v>18</v>
      </c>
      <c r="K490" s="201" t="str">
        <f t="shared" si="18"/>
        <v/>
      </c>
      <c r="L490" s="117">
        <v>18</v>
      </c>
      <c r="M490" s="117">
        <v>0</v>
      </c>
      <c r="N490" s="117">
        <v>0</v>
      </c>
      <c r="O490" s="117">
        <v>0</v>
      </c>
      <c r="P490" s="117">
        <v>0</v>
      </c>
      <c r="Q490" s="117">
        <v>0</v>
      </c>
      <c r="R490" s="8"/>
      <c r="S490" s="8"/>
      <c r="T490" s="8"/>
      <c r="U490" s="8"/>
      <c r="V490" s="8"/>
    </row>
    <row r="491" spans="1:22" ht="34.5" customHeight="1">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69.95" customHeight="1">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c r="A496" s="252" t="s">
        <v>811</v>
      </c>
      <c r="B496" s="159"/>
      <c r="C496" s="303" t="s">
        <v>304</v>
      </c>
      <c r="D496" s="304"/>
      <c r="E496" s="304"/>
      <c r="F496" s="304"/>
      <c r="G496" s="304"/>
      <c r="H496" s="305"/>
      <c r="I496" s="122" t="s">
        <v>305</v>
      </c>
      <c r="J496" s="116">
        <f t="shared" si="19"/>
        <v>16</v>
      </c>
      <c r="K496" s="201" t="str">
        <f t="shared" si="18"/>
        <v/>
      </c>
      <c r="L496" s="117">
        <v>16</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1056</v>
      </c>
      <c r="P502" s="66" t="s">
        <v>1057</v>
      </c>
      <c r="Q502" s="66" t="s">
        <v>1060</v>
      </c>
      <c r="R502" s="8"/>
      <c r="S502" s="8"/>
      <c r="T502" s="8"/>
      <c r="U502" s="8"/>
      <c r="V502" s="8"/>
    </row>
    <row r="503" spans="1:22" ht="20.25" customHeight="1">
      <c r="A503" s="243"/>
      <c r="B503" s="1"/>
      <c r="C503" s="408"/>
      <c r="D503" s="409"/>
      <c r="E503" s="409"/>
      <c r="F503" s="409"/>
      <c r="G503" s="107"/>
      <c r="H503" s="287"/>
      <c r="I503" s="67" t="s">
        <v>36</v>
      </c>
      <c r="J503" s="68"/>
      <c r="K503" s="186"/>
      <c r="L503" s="70" t="s">
        <v>1049</v>
      </c>
      <c r="M503" s="70" t="s">
        <v>1049</v>
      </c>
      <c r="N503" s="70" t="s">
        <v>1055</v>
      </c>
      <c r="O503" s="70" t="s">
        <v>1055</v>
      </c>
      <c r="P503" s="70" t="s">
        <v>1055</v>
      </c>
      <c r="Q503" s="70" t="s">
        <v>1055</v>
      </c>
      <c r="R503" s="8"/>
      <c r="S503" s="8"/>
      <c r="T503" s="8"/>
      <c r="U503" s="8"/>
      <c r="V503" s="8"/>
    </row>
    <row r="504" spans="1:22" ht="42" customHeight="1">
      <c r="A504" s="252" t="s">
        <v>836</v>
      </c>
      <c r="B504" s="1"/>
      <c r="C504" s="303" t="s">
        <v>308</v>
      </c>
      <c r="D504" s="304"/>
      <c r="E504" s="304"/>
      <c r="F504" s="304"/>
      <c r="G504" s="304"/>
      <c r="H504" s="305"/>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v>0</v>
      </c>
      <c r="N504" s="117">
        <v>0</v>
      </c>
      <c r="O504" s="117">
        <v>0</v>
      </c>
      <c r="P504" s="117">
        <v>0</v>
      </c>
      <c r="Q504" s="117">
        <v>0</v>
      </c>
      <c r="R504" s="8"/>
      <c r="S504" s="8"/>
      <c r="T504" s="8"/>
      <c r="U504" s="8"/>
      <c r="V504" s="8"/>
    </row>
    <row r="505" spans="1:22" ht="84" customHeight="1">
      <c r="A505" s="252" t="s">
        <v>837</v>
      </c>
      <c r="B505" s="204"/>
      <c r="C505" s="303" t="s">
        <v>310</v>
      </c>
      <c r="D505" s="304"/>
      <c r="E505" s="304"/>
      <c r="F505" s="304"/>
      <c r="G505" s="304"/>
      <c r="H505" s="305"/>
      <c r="I505" s="122" t="s">
        <v>311</v>
      </c>
      <c r="J505" s="116">
        <f t="shared" si="20"/>
        <v>23</v>
      </c>
      <c r="K505" s="201" t="str">
        <f t="shared" si="21"/>
        <v>※</v>
      </c>
      <c r="L505" s="117">
        <v>23</v>
      </c>
      <c r="M505" s="117" t="s">
        <v>541</v>
      </c>
      <c r="N505" s="117">
        <v>0</v>
      </c>
      <c r="O505" s="117">
        <v>0</v>
      </c>
      <c r="P505" s="117">
        <v>0</v>
      </c>
      <c r="Q505" s="117">
        <v>0</v>
      </c>
      <c r="R505" s="8"/>
      <c r="S505" s="8"/>
      <c r="T505" s="8"/>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 customHeight="1">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t="s">
        <v>541</v>
      </c>
      <c r="O508" s="117" t="s">
        <v>541</v>
      </c>
      <c r="P508" s="117">
        <v>0</v>
      </c>
      <c r="Q508" s="117">
        <v>0</v>
      </c>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1056</v>
      </c>
      <c r="P514" s="66" t="s">
        <v>1057</v>
      </c>
      <c r="Q514" s="66" t="s">
        <v>1060</v>
      </c>
      <c r="R514" s="8"/>
      <c r="S514" s="8"/>
      <c r="T514" s="8"/>
      <c r="U514" s="8"/>
      <c r="V514" s="8"/>
    </row>
    <row r="515" spans="1:22" ht="20.25" customHeight="1">
      <c r="A515" s="243"/>
      <c r="B515" s="1"/>
      <c r="C515" s="408"/>
      <c r="D515" s="409"/>
      <c r="E515" s="409"/>
      <c r="F515" s="409"/>
      <c r="G515" s="107"/>
      <c r="H515" s="287"/>
      <c r="I515" s="67" t="s">
        <v>36</v>
      </c>
      <c r="J515" s="68"/>
      <c r="K515" s="186"/>
      <c r="L515" s="70" t="s">
        <v>1049</v>
      </c>
      <c r="M515" s="70" t="s">
        <v>1049</v>
      </c>
      <c r="N515" s="70" t="s">
        <v>1055</v>
      </c>
      <c r="O515" s="70" t="s">
        <v>1055</v>
      </c>
      <c r="P515" s="70" t="s">
        <v>1055</v>
      </c>
      <c r="Q515" s="70" t="s">
        <v>1055</v>
      </c>
      <c r="R515" s="8"/>
      <c r="S515" s="8"/>
      <c r="T515" s="8"/>
      <c r="U515" s="8"/>
      <c r="V515" s="8"/>
    </row>
    <row r="516" spans="1:22" s="115" customFormat="1" ht="57">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1056</v>
      </c>
      <c r="P520" s="66" t="s">
        <v>1057</v>
      </c>
      <c r="Q520" s="66" t="s">
        <v>1060</v>
      </c>
      <c r="R520" s="8"/>
      <c r="S520" s="8"/>
      <c r="T520" s="8"/>
      <c r="U520" s="8"/>
      <c r="V520" s="8"/>
    </row>
    <row r="521" spans="1:22" ht="20.25" customHeight="1">
      <c r="A521" s="243"/>
      <c r="B521" s="1"/>
      <c r="C521" s="415"/>
      <c r="D521" s="415"/>
      <c r="E521" s="415"/>
      <c r="F521" s="415"/>
      <c r="G521" s="107"/>
      <c r="H521" s="287"/>
      <c r="I521" s="67" t="s">
        <v>36</v>
      </c>
      <c r="J521" s="68"/>
      <c r="K521" s="186"/>
      <c r="L521" s="70" t="s">
        <v>1049</v>
      </c>
      <c r="M521" s="70" t="s">
        <v>1049</v>
      </c>
      <c r="N521" s="70" t="s">
        <v>1055</v>
      </c>
      <c r="O521" s="70" t="s">
        <v>1055</v>
      </c>
      <c r="P521" s="70" t="s">
        <v>1055</v>
      </c>
      <c r="Q521" s="70" t="s">
        <v>1055</v>
      </c>
      <c r="R521" s="8"/>
      <c r="S521" s="8"/>
      <c r="T521" s="8"/>
      <c r="U521" s="8"/>
      <c r="V521" s="8"/>
    </row>
    <row r="522" spans="1:22" s="115" customFormat="1" ht="71.25">
      <c r="A522" s="252" t="s">
        <v>845</v>
      </c>
      <c r="B522" s="204"/>
      <c r="C522" s="410" t="s">
        <v>330</v>
      </c>
      <c r="D522" s="411"/>
      <c r="E522" s="411"/>
      <c r="F522" s="411"/>
      <c r="G522" s="411"/>
      <c r="H522" s="412"/>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1056</v>
      </c>
      <c r="P525" s="66" t="s">
        <v>1057</v>
      </c>
      <c r="Q525" s="66" t="s">
        <v>1060</v>
      </c>
      <c r="R525" s="8"/>
      <c r="S525" s="8"/>
      <c r="T525" s="8"/>
      <c r="U525" s="8"/>
      <c r="V525" s="8"/>
    </row>
    <row r="526" spans="1:22" ht="20.25" customHeight="1">
      <c r="A526" s="243"/>
      <c r="B526" s="1"/>
      <c r="C526" s="415"/>
      <c r="D526" s="416"/>
      <c r="E526" s="416"/>
      <c r="F526" s="416"/>
      <c r="G526" s="107"/>
      <c r="H526" s="287"/>
      <c r="I526" s="67" t="s">
        <v>36</v>
      </c>
      <c r="J526" s="68"/>
      <c r="K526" s="186"/>
      <c r="L526" s="70" t="s">
        <v>1049</v>
      </c>
      <c r="M526" s="70" t="s">
        <v>1049</v>
      </c>
      <c r="N526" s="70" t="s">
        <v>1055</v>
      </c>
      <c r="O526" s="70" t="s">
        <v>1055</v>
      </c>
      <c r="P526" s="70" t="s">
        <v>1055</v>
      </c>
      <c r="Q526" s="70" t="s">
        <v>1055</v>
      </c>
      <c r="R526" s="8"/>
      <c r="S526" s="8"/>
      <c r="T526" s="8"/>
      <c r="U526" s="8"/>
      <c r="V526" s="8"/>
    </row>
    <row r="527" spans="1:22" s="91" customFormat="1" ht="34.5" customHeight="1">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1056</v>
      </c>
      <c r="P530" s="66" t="s">
        <v>1057</v>
      </c>
      <c r="Q530" s="66" t="s">
        <v>1060</v>
      </c>
      <c r="R530" s="8"/>
      <c r="S530" s="8"/>
      <c r="T530" s="8"/>
      <c r="U530" s="8"/>
      <c r="V530" s="8"/>
    </row>
    <row r="531" spans="1:22" ht="20.25" customHeight="1">
      <c r="A531" s="243"/>
      <c r="B531" s="1"/>
      <c r="C531" s="408"/>
      <c r="D531" s="409"/>
      <c r="E531" s="409"/>
      <c r="F531" s="409"/>
      <c r="G531" s="107"/>
      <c r="H531" s="287"/>
      <c r="I531" s="67" t="s">
        <v>36</v>
      </c>
      <c r="J531" s="68"/>
      <c r="K531" s="186"/>
      <c r="L531" s="70" t="s">
        <v>1049</v>
      </c>
      <c r="M531" s="70" t="s">
        <v>1049</v>
      </c>
      <c r="N531" s="70" t="s">
        <v>1055</v>
      </c>
      <c r="O531" s="70" t="s">
        <v>1055</v>
      </c>
      <c r="P531" s="70" t="s">
        <v>1055</v>
      </c>
      <c r="Q531" s="70" t="s">
        <v>1055</v>
      </c>
      <c r="R531" s="8"/>
      <c r="S531" s="8"/>
      <c r="T531" s="8"/>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03" t="s">
        <v>342</v>
      </c>
      <c r="D535" s="304"/>
      <c r="E535" s="304"/>
      <c r="F535" s="304"/>
      <c r="G535" s="304"/>
      <c r="H535" s="305"/>
      <c r="I535" s="414"/>
      <c r="J535" s="116">
        <f t="shared" si="22"/>
        <v>82</v>
      </c>
      <c r="K535" s="201" t="str">
        <f t="shared" si="23"/>
        <v>※</v>
      </c>
      <c r="L535" s="117">
        <v>26</v>
      </c>
      <c r="M535" s="117">
        <v>12</v>
      </c>
      <c r="N535" s="117">
        <v>32</v>
      </c>
      <c r="O535" s="117" t="s">
        <v>541</v>
      </c>
      <c r="P535" s="117">
        <v>12</v>
      </c>
      <c r="Q535" s="117">
        <v>0</v>
      </c>
    </row>
    <row r="536" spans="1:22" s="115" customFormat="1" ht="69.95" customHeight="1">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1056</v>
      </c>
      <c r="P543" s="66" t="s">
        <v>1057</v>
      </c>
      <c r="Q543" s="66" t="s">
        <v>1060</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1055</v>
      </c>
      <c r="P544" s="70" t="s">
        <v>1055</v>
      </c>
      <c r="Q544" s="70" t="s">
        <v>1055</v>
      </c>
    </row>
    <row r="545" spans="1:17" s="115" customFormat="1" ht="69.95" customHeight="1">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row>
    <row r="550" spans="1:17"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row>
    <row r="552" spans="1:17"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row>
    <row r="555" spans="1:17"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row>
    <row r="557" spans="1:17" s="115" customFormat="1" ht="69.95" customHeight="1">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c r="A558" s="251" t="s">
        <v>868</v>
      </c>
      <c r="B558" s="119"/>
      <c r="C558" s="316" t="s">
        <v>866</v>
      </c>
      <c r="D558" s="317"/>
      <c r="E558" s="317"/>
      <c r="F558" s="317"/>
      <c r="G558" s="317"/>
      <c r="H558" s="318"/>
      <c r="I558" s="296" t="s">
        <v>867</v>
      </c>
      <c r="J558" s="223"/>
      <c r="K558" s="242"/>
      <c r="L558" s="211" t="s">
        <v>1047</v>
      </c>
      <c r="M558" s="211" t="s">
        <v>1047</v>
      </c>
      <c r="N558" s="211" t="s">
        <v>1047</v>
      </c>
      <c r="O558" s="211" t="s">
        <v>1047</v>
      </c>
      <c r="P558" s="211" t="s">
        <v>1047</v>
      </c>
      <c r="Q558" s="211" t="s">
        <v>1047</v>
      </c>
    </row>
    <row r="559" spans="1:17" s="91" customFormat="1" ht="65.099999999999994" customHeight="1">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c r="A560" s="251" t="s">
        <v>870</v>
      </c>
      <c r="B560" s="119"/>
      <c r="C560" s="209"/>
      <c r="D560" s="417" t="s">
        <v>376</v>
      </c>
      <c r="E560" s="418"/>
      <c r="F560" s="418"/>
      <c r="G560" s="418"/>
      <c r="H560" s="419"/>
      <c r="I560" s="377"/>
      <c r="J560" s="207"/>
      <c r="K560" s="210"/>
      <c r="L560" s="211">
        <v>47.9</v>
      </c>
      <c r="M560" s="211">
        <v>35.6</v>
      </c>
      <c r="N560" s="211" t="s">
        <v>533</v>
      </c>
      <c r="O560" s="211" t="s">
        <v>533</v>
      </c>
      <c r="P560" s="211" t="s">
        <v>533</v>
      </c>
      <c r="Q560" s="211" t="s">
        <v>533</v>
      </c>
    </row>
    <row r="561" spans="1:17" s="91" customFormat="1" ht="34.5" customHeight="1">
      <c r="A561" s="251" t="s">
        <v>871</v>
      </c>
      <c r="B561" s="119"/>
      <c r="C561" s="209"/>
      <c r="D561" s="417" t="s">
        <v>377</v>
      </c>
      <c r="E561" s="418"/>
      <c r="F561" s="418"/>
      <c r="G561" s="418"/>
      <c r="H561" s="419"/>
      <c r="I561" s="377"/>
      <c r="J561" s="207"/>
      <c r="K561" s="210"/>
      <c r="L561" s="211">
        <v>33.5</v>
      </c>
      <c r="M561" s="211">
        <v>22.3</v>
      </c>
      <c r="N561" s="211" t="s">
        <v>533</v>
      </c>
      <c r="O561" s="211" t="s">
        <v>533</v>
      </c>
      <c r="P561" s="211" t="s">
        <v>533</v>
      </c>
      <c r="Q561" s="211" t="s">
        <v>533</v>
      </c>
    </row>
    <row r="562" spans="1:17" s="91" customFormat="1" ht="34.5" customHeight="1">
      <c r="A562" s="251" t="s">
        <v>872</v>
      </c>
      <c r="B562" s="119"/>
      <c r="C562" s="209"/>
      <c r="D562" s="417" t="s">
        <v>992</v>
      </c>
      <c r="E562" s="418"/>
      <c r="F562" s="418"/>
      <c r="G562" s="418"/>
      <c r="H562" s="419"/>
      <c r="I562" s="377"/>
      <c r="J562" s="207"/>
      <c r="K562" s="210"/>
      <c r="L562" s="211">
        <v>19.7</v>
      </c>
      <c r="M562" s="211">
        <v>14.2</v>
      </c>
      <c r="N562" s="211" t="s">
        <v>533</v>
      </c>
      <c r="O562" s="211" t="s">
        <v>533</v>
      </c>
      <c r="P562" s="211" t="s">
        <v>533</v>
      </c>
      <c r="Q562" s="211" t="s">
        <v>533</v>
      </c>
    </row>
    <row r="563" spans="1:17" s="91" customFormat="1" ht="34.5" customHeight="1">
      <c r="A563" s="251" t="s">
        <v>873</v>
      </c>
      <c r="B563" s="119"/>
      <c r="C563" s="209"/>
      <c r="D563" s="417" t="s">
        <v>379</v>
      </c>
      <c r="E563" s="418"/>
      <c r="F563" s="418"/>
      <c r="G563" s="418"/>
      <c r="H563" s="419"/>
      <c r="I563" s="377"/>
      <c r="J563" s="207"/>
      <c r="K563" s="210"/>
      <c r="L563" s="211">
        <v>16.600000000000001</v>
      </c>
      <c r="M563" s="211">
        <v>9.6</v>
      </c>
      <c r="N563" s="211" t="s">
        <v>533</v>
      </c>
      <c r="O563" s="211" t="s">
        <v>533</v>
      </c>
      <c r="P563" s="211" t="s">
        <v>533</v>
      </c>
      <c r="Q563" s="211" t="s">
        <v>533</v>
      </c>
    </row>
    <row r="564" spans="1:17" s="91" customFormat="1" ht="34.5" customHeight="1">
      <c r="A564" s="251" t="s">
        <v>874</v>
      </c>
      <c r="B564" s="119"/>
      <c r="C564" s="209"/>
      <c r="D564" s="417" t="s">
        <v>380</v>
      </c>
      <c r="E564" s="418"/>
      <c r="F564" s="418"/>
      <c r="G564" s="418"/>
      <c r="H564" s="419"/>
      <c r="I564" s="377"/>
      <c r="J564" s="207"/>
      <c r="K564" s="210"/>
      <c r="L564" s="211">
        <v>5.6</v>
      </c>
      <c r="M564" s="211">
        <v>9.1999999999999993</v>
      </c>
      <c r="N564" s="211" t="s">
        <v>533</v>
      </c>
      <c r="O564" s="211" t="s">
        <v>533</v>
      </c>
      <c r="P564" s="211" t="s">
        <v>533</v>
      </c>
      <c r="Q564" s="211" t="s">
        <v>533</v>
      </c>
    </row>
    <row r="565" spans="1:17" s="91" customFormat="1" ht="34.5" customHeight="1">
      <c r="A565" s="251" t="s">
        <v>875</v>
      </c>
      <c r="B565" s="119"/>
      <c r="C565" s="280"/>
      <c r="D565" s="417" t="s">
        <v>869</v>
      </c>
      <c r="E565" s="418"/>
      <c r="F565" s="418"/>
      <c r="G565" s="418"/>
      <c r="H565" s="419"/>
      <c r="I565" s="377"/>
      <c r="J565" s="207"/>
      <c r="K565" s="210"/>
      <c r="L565" s="211">
        <v>19.5</v>
      </c>
      <c r="M565" s="211">
        <v>11.9</v>
      </c>
      <c r="N565" s="211" t="s">
        <v>533</v>
      </c>
      <c r="O565" s="211" t="s">
        <v>533</v>
      </c>
      <c r="P565" s="211" t="s">
        <v>533</v>
      </c>
      <c r="Q565" s="211" t="s">
        <v>533</v>
      </c>
    </row>
    <row r="566" spans="1:17" s="91" customFormat="1" ht="34.5" customHeight="1">
      <c r="A566" s="251" t="s">
        <v>876</v>
      </c>
      <c r="B566" s="119"/>
      <c r="C566" s="285"/>
      <c r="D566" s="417" t="s">
        <v>993</v>
      </c>
      <c r="E566" s="418"/>
      <c r="F566" s="418"/>
      <c r="G566" s="418"/>
      <c r="H566" s="419"/>
      <c r="I566" s="377"/>
      <c r="J566" s="213"/>
      <c r="K566" s="214"/>
      <c r="L566" s="211">
        <v>37</v>
      </c>
      <c r="M566" s="211">
        <v>24.9</v>
      </c>
      <c r="N566" s="211" t="s">
        <v>533</v>
      </c>
      <c r="O566" s="211" t="s">
        <v>533</v>
      </c>
      <c r="P566" s="211" t="s">
        <v>533</v>
      </c>
      <c r="Q566" s="211" t="s">
        <v>533</v>
      </c>
    </row>
    <row r="567" spans="1:17" s="91" customFormat="1" ht="42.75" customHeight="1">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c r="A568" s="251" t="s">
        <v>877</v>
      </c>
      <c r="B568" s="119"/>
      <c r="C568" s="209"/>
      <c r="D568" s="417" t="s">
        <v>376</v>
      </c>
      <c r="E568" s="418"/>
      <c r="F568" s="418"/>
      <c r="G568" s="418"/>
      <c r="H568" s="419"/>
      <c r="I568" s="377"/>
      <c r="J568" s="207"/>
      <c r="K568" s="210"/>
      <c r="L568" s="211" t="s">
        <v>533</v>
      </c>
      <c r="M568" s="211" t="s">
        <v>533</v>
      </c>
      <c r="N568" s="211">
        <v>22.1</v>
      </c>
      <c r="O568" s="211">
        <v>22.5</v>
      </c>
      <c r="P568" s="211">
        <v>29.5</v>
      </c>
      <c r="Q568" s="211" t="s">
        <v>533</v>
      </c>
    </row>
    <row r="569" spans="1:17" s="91" customFormat="1" ht="34.5" customHeight="1">
      <c r="A569" s="251" t="s">
        <v>878</v>
      </c>
      <c r="B569" s="119"/>
      <c r="C569" s="209"/>
      <c r="D569" s="417" t="s">
        <v>377</v>
      </c>
      <c r="E569" s="418"/>
      <c r="F569" s="418"/>
      <c r="G569" s="418"/>
      <c r="H569" s="419"/>
      <c r="I569" s="377"/>
      <c r="J569" s="207"/>
      <c r="K569" s="210"/>
      <c r="L569" s="211" t="s">
        <v>533</v>
      </c>
      <c r="M569" s="211" t="s">
        <v>533</v>
      </c>
      <c r="N569" s="211">
        <v>8.6999999999999993</v>
      </c>
      <c r="O569" s="211">
        <v>18.8</v>
      </c>
      <c r="P569" s="211">
        <v>10.8</v>
      </c>
      <c r="Q569" s="211" t="s">
        <v>533</v>
      </c>
    </row>
    <row r="570" spans="1:17" s="91" customFormat="1" ht="34.5" customHeight="1">
      <c r="A570" s="251" t="s">
        <v>879</v>
      </c>
      <c r="B570" s="119"/>
      <c r="C570" s="209"/>
      <c r="D570" s="417" t="s">
        <v>992</v>
      </c>
      <c r="E570" s="418"/>
      <c r="F570" s="418"/>
      <c r="G570" s="418"/>
      <c r="H570" s="419"/>
      <c r="I570" s="377"/>
      <c r="J570" s="207"/>
      <c r="K570" s="210"/>
      <c r="L570" s="211" t="s">
        <v>533</v>
      </c>
      <c r="M570" s="211" t="s">
        <v>533</v>
      </c>
      <c r="N570" s="211">
        <v>2.8</v>
      </c>
      <c r="O570" s="211">
        <v>8</v>
      </c>
      <c r="P570" s="211">
        <v>7</v>
      </c>
      <c r="Q570" s="211" t="s">
        <v>533</v>
      </c>
    </row>
    <row r="571" spans="1:17" s="91" customFormat="1" ht="34.5" customHeight="1">
      <c r="A571" s="251" t="s">
        <v>880</v>
      </c>
      <c r="B571" s="119"/>
      <c r="C571" s="209"/>
      <c r="D571" s="417" t="s">
        <v>379</v>
      </c>
      <c r="E571" s="418"/>
      <c r="F571" s="418"/>
      <c r="G571" s="418"/>
      <c r="H571" s="419"/>
      <c r="I571" s="377"/>
      <c r="J571" s="207"/>
      <c r="K571" s="210"/>
      <c r="L571" s="211" t="s">
        <v>533</v>
      </c>
      <c r="M571" s="211" t="s">
        <v>533</v>
      </c>
      <c r="N571" s="211">
        <v>3.1</v>
      </c>
      <c r="O571" s="211">
        <v>2.7</v>
      </c>
      <c r="P571" s="211">
        <v>3.1</v>
      </c>
      <c r="Q571" s="211" t="s">
        <v>533</v>
      </c>
    </row>
    <row r="572" spans="1:17" s="91" customFormat="1" ht="34.5" customHeight="1">
      <c r="A572" s="251" t="s">
        <v>881</v>
      </c>
      <c r="B572" s="119"/>
      <c r="C572" s="209"/>
      <c r="D572" s="417" t="s">
        <v>380</v>
      </c>
      <c r="E572" s="418"/>
      <c r="F572" s="418"/>
      <c r="G572" s="418"/>
      <c r="H572" s="419"/>
      <c r="I572" s="377"/>
      <c r="J572" s="207"/>
      <c r="K572" s="210"/>
      <c r="L572" s="211" t="s">
        <v>533</v>
      </c>
      <c r="M572" s="211" t="s">
        <v>533</v>
      </c>
      <c r="N572" s="211">
        <v>0.5</v>
      </c>
      <c r="O572" s="211">
        <v>0.2</v>
      </c>
      <c r="P572" s="211">
        <v>0.2</v>
      </c>
      <c r="Q572" s="211" t="s">
        <v>533</v>
      </c>
    </row>
    <row r="573" spans="1:17" s="91" customFormat="1" ht="34.5" customHeight="1">
      <c r="A573" s="251" t="s">
        <v>882</v>
      </c>
      <c r="B573" s="119"/>
      <c r="C573" s="209"/>
      <c r="D573" s="417" t="s">
        <v>869</v>
      </c>
      <c r="E573" s="418"/>
      <c r="F573" s="418"/>
      <c r="G573" s="418"/>
      <c r="H573" s="419"/>
      <c r="I573" s="377"/>
      <c r="J573" s="207"/>
      <c r="K573" s="210"/>
      <c r="L573" s="211" t="s">
        <v>533</v>
      </c>
      <c r="M573" s="211" t="s">
        <v>533</v>
      </c>
      <c r="N573" s="211">
        <v>0.5</v>
      </c>
      <c r="O573" s="211">
        <v>1.1000000000000001</v>
      </c>
      <c r="P573" s="211">
        <v>1.1000000000000001</v>
      </c>
      <c r="Q573" s="211" t="s">
        <v>533</v>
      </c>
    </row>
    <row r="574" spans="1:17" s="91" customFormat="1" ht="34.5" customHeight="1">
      <c r="A574" s="251" t="s">
        <v>883</v>
      </c>
      <c r="B574" s="119"/>
      <c r="C574" s="212"/>
      <c r="D574" s="417" t="s">
        <v>993</v>
      </c>
      <c r="E574" s="418"/>
      <c r="F574" s="418"/>
      <c r="G574" s="418"/>
      <c r="H574" s="419"/>
      <c r="I574" s="377"/>
      <c r="J574" s="213"/>
      <c r="K574" s="214"/>
      <c r="L574" s="211" t="s">
        <v>533</v>
      </c>
      <c r="M574" s="211" t="s">
        <v>533</v>
      </c>
      <c r="N574" s="211">
        <v>5.4</v>
      </c>
      <c r="O574" s="211">
        <v>10.1</v>
      </c>
      <c r="P574" s="211">
        <v>8.6</v>
      </c>
      <c r="Q574" s="211" t="s">
        <v>533</v>
      </c>
    </row>
    <row r="575" spans="1:17" s="91" customFormat="1" ht="42.75" customHeight="1">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1056</v>
      </c>
      <c r="P588" s="66" t="s">
        <v>1057</v>
      </c>
      <c r="Q588" s="66" t="s">
        <v>1060</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1055</v>
      </c>
      <c r="P589" s="70" t="s">
        <v>1055</v>
      </c>
      <c r="Q589" s="70" t="s">
        <v>1055</v>
      </c>
    </row>
    <row r="590" spans="1:22" s="115" customFormat="1" ht="69.95" customHeight="1">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c r="A591" s="252" t="s">
        <v>892</v>
      </c>
      <c r="B591" s="84"/>
      <c r="C591" s="303" t="s">
        <v>388</v>
      </c>
      <c r="D591" s="304"/>
      <c r="E591" s="304"/>
      <c r="F591" s="304"/>
      <c r="G591" s="304"/>
      <c r="H591" s="305"/>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v>0</v>
      </c>
      <c r="O591" s="117">
        <v>0</v>
      </c>
      <c r="P591" s="117">
        <v>0</v>
      </c>
      <c r="Q591" s="117">
        <v>0</v>
      </c>
    </row>
    <row r="592" spans="1:22" s="115" customFormat="1" ht="72" customHeight="1">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c r="A593" s="252" t="s">
        <v>893</v>
      </c>
      <c r="B593" s="84"/>
      <c r="C593" s="303" t="s">
        <v>392</v>
      </c>
      <c r="D593" s="304"/>
      <c r="E593" s="304"/>
      <c r="F593" s="304"/>
      <c r="G593" s="304"/>
      <c r="H593" s="305"/>
      <c r="I593" s="294" t="s">
        <v>393</v>
      </c>
      <c r="J593" s="116">
        <f>IF(SUM(L593:Q593)=0,IF(COUNTIF(L593:Q593,"未確認")&gt;0,"未確認",IF(COUNTIF(L593:Q593,"~*")&gt;0,"*",SUM(L593:Q593))),SUM(L593:Q593))</f>
        <v>41</v>
      </c>
      <c r="K593" s="201" t="str">
        <f>IF(OR(COUNTIF(L593:Q593,"未確認")&gt;0,COUNTIF(L593:Q593,"*")&gt;0),"※","")</f>
        <v/>
      </c>
      <c r="L593" s="117">
        <v>29</v>
      </c>
      <c r="M593" s="117">
        <v>12</v>
      </c>
      <c r="N593" s="117">
        <v>0</v>
      </c>
      <c r="O593" s="117">
        <v>0</v>
      </c>
      <c r="P593" s="117">
        <v>0</v>
      </c>
      <c r="Q593" s="117">
        <v>0</v>
      </c>
    </row>
    <row r="594" spans="1:17" s="115" customFormat="1" ht="84" customHeight="1">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c r="A595" s="251" t="s">
        <v>895</v>
      </c>
      <c r="B595" s="84"/>
      <c r="C595" s="325" t="s">
        <v>994</v>
      </c>
      <c r="D595" s="326"/>
      <c r="E595" s="326"/>
      <c r="F595" s="326"/>
      <c r="G595" s="326"/>
      <c r="H595" s="327"/>
      <c r="I595" s="340" t="s">
        <v>397</v>
      </c>
      <c r="J595" s="140">
        <v>1675</v>
      </c>
      <c r="K595" s="201" t="str">
        <f>IF(OR(COUNTIF(L595:Q595,"未確認")&gt;0,COUNTIF(L595:Q595,"~*")&gt;0),"※","")</f>
        <v/>
      </c>
      <c r="L595" s="216"/>
      <c r="M595" s="216"/>
      <c r="N595" s="216"/>
      <c r="O595" s="216"/>
      <c r="P595" s="216"/>
      <c r="Q595" s="216"/>
    </row>
    <row r="596" spans="1:17" s="115" customFormat="1" ht="35.1" customHeight="1">
      <c r="A596" s="251" t="s">
        <v>896</v>
      </c>
      <c r="B596" s="84"/>
      <c r="C596" s="292"/>
      <c r="D596" s="293"/>
      <c r="E596" s="316" t="s">
        <v>398</v>
      </c>
      <c r="F596" s="317"/>
      <c r="G596" s="317"/>
      <c r="H596" s="318"/>
      <c r="I596" s="346"/>
      <c r="J596" s="140">
        <v>252</v>
      </c>
      <c r="K596" s="201" t="str">
        <f>IF(OR(COUNTIF(L596:Q596,"未確認")&gt;0,COUNTIF(L596:Q596,"~*")&gt;0),"※","")</f>
        <v/>
      </c>
      <c r="L596" s="216"/>
      <c r="M596" s="216"/>
      <c r="N596" s="216"/>
      <c r="O596" s="216"/>
      <c r="P596" s="216"/>
      <c r="Q596" s="216"/>
    </row>
    <row r="597" spans="1:17" s="115" customFormat="1" ht="35.1" customHeight="1">
      <c r="A597" s="251" t="s">
        <v>897</v>
      </c>
      <c r="B597" s="84"/>
      <c r="C597" s="325" t="s">
        <v>995</v>
      </c>
      <c r="D597" s="326"/>
      <c r="E597" s="326"/>
      <c r="F597" s="326"/>
      <c r="G597" s="326"/>
      <c r="H597" s="327"/>
      <c r="I597" s="344" t="s">
        <v>400</v>
      </c>
      <c r="J597" s="140">
        <v>1494</v>
      </c>
      <c r="K597" s="201" t="str">
        <f>IF(OR(COUNTIF(L597:Q597,"未確認")&gt;0,COUNTIF(L597:Q597,"~*")&gt;0),"※","")</f>
        <v/>
      </c>
      <c r="L597" s="216"/>
      <c r="M597" s="216"/>
      <c r="N597" s="216"/>
      <c r="O597" s="216"/>
      <c r="P597" s="216"/>
      <c r="Q597" s="216"/>
    </row>
    <row r="598" spans="1:17" s="115" customFormat="1" ht="35.1" customHeight="1">
      <c r="A598" s="251" t="s">
        <v>898</v>
      </c>
      <c r="B598" s="84"/>
      <c r="C598" s="292"/>
      <c r="D598" s="293"/>
      <c r="E598" s="316" t="s">
        <v>398</v>
      </c>
      <c r="F598" s="317"/>
      <c r="G598" s="317"/>
      <c r="H598" s="318"/>
      <c r="I598" s="402"/>
      <c r="J598" s="140">
        <v>262</v>
      </c>
      <c r="K598" s="201" t="str">
        <f>IF(OR(COUNTIF(L598:Q598,"未確認")&gt;0,COUNTIF(L598:Q598,"~*")&gt;0),"※","")</f>
        <v/>
      </c>
      <c r="L598" s="216"/>
      <c r="M598" s="216"/>
      <c r="N598" s="216"/>
      <c r="O598" s="216"/>
      <c r="P598" s="216"/>
      <c r="Q598" s="216"/>
    </row>
    <row r="599" spans="1:17" s="115" customFormat="1" ht="42" customHeight="1">
      <c r="A599" s="251" t="s">
        <v>899</v>
      </c>
      <c r="B599" s="84"/>
      <c r="C599" s="316" t="s">
        <v>996</v>
      </c>
      <c r="D599" s="317"/>
      <c r="E599" s="317"/>
      <c r="F599" s="317"/>
      <c r="G599" s="317"/>
      <c r="H599" s="318"/>
      <c r="I599" s="122" t="s">
        <v>402</v>
      </c>
      <c r="J599" s="116">
        <v>1671</v>
      </c>
      <c r="K599" s="201" t="str">
        <f>IF(OR(COUNTIF(L599:Q599,"未確認")&gt;0,COUNTIF(L599:Q599,"~*")&gt;0),"※","")</f>
        <v/>
      </c>
      <c r="L599" s="216"/>
      <c r="M599" s="216"/>
      <c r="N599" s="216"/>
      <c r="O599" s="216"/>
      <c r="P599" s="216"/>
      <c r="Q599" s="216"/>
    </row>
    <row r="600" spans="1:17" s="115" customFormat="1" ht="56.1" customHeight="1">
      <c r="A600" s="252" t="s">
        <v>900</v>
      </c>
      <c r="B600" s="84"/>
      <c r="C600" s="303" t="s">
        <v>403</v>
      </c>
      <c r="D600" s="304"/>
      <c r="E600" s="304"/>
      <c r="F600" s="304"/>
      <c r="G600" s="304"/>
      <c r="H600" s="305"/>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t="s">
        <v>541</v>
      </c>
      <c r="N600" s="117">
        <v>0</v>
      </c>
      <c r="O600" s="117">
        <v>0</v>
      </c>
      <c r="P600" s="117">
        <v>0</v>
      </c>
      <c r="Q600" s="117">
        <v>0</v>
      </c>
    </row>
    <row r="601" spans="1:17"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v>0</v>
      </c>
      <c r="P602" s="117">
        <v>0</v>
      </c>
      <c r="Q602" s="117">
        <v>0</v>
      </c>
    </row>
    <row r="603" spans="1:17" s="91" customFormat="1" ht="56.1" customHeight="1">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1056</v>
      </c>
      <c r="P611" s="66" t="s">
        <v>1057</v>
      </c>
      <c r="Q611" s="66" t="s">
        <v>1060</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70" t="s">
        <v>1055</v>
      </c>
      <c r="P612" s="70" t="s">
        <v>1055</v>
      </c>
      <c r="Q612" s="70" t="s">
        <v>1055</v>
      </c>
      <c r="R612" s="8"/>
      <c r="S612" s="8"/>
      <c r="T612" s="8"/>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IF(SUM(L613:Q613)=0,IF(COUNTIF(L613:Q613,"未確認")&gt;0,"未確認",IF(COUNTIF(L613:Q613,"~*")&gt;0,"*",SUM(L613:Q613))),SUM(L613:Q613))</f>
        <v>87</v>
      </c>
      <c r="K613" s="201" t="str">
        <f t="shared" ref="K613:K623" si="29">IF(OR(COUNTIF(L613:Q613,"未確認")&gt;0,COUNTIF(L613:Q613,"*")&gt;0),"※","")</f>
        <v>※</v>
      </c>
      <c r="L613" s="117" t="s">
        <v>541</v>
      </c>
      <c r="M613" s="117">
        <v>15</v>
      </c>
      <c r="N613" s="117">
        <v>32</v>
      </c>
      <c r="O613" s="117">
        <v>19</v>
      </c>
      <c r="P613" s="117">
        <v>21</v>
      </c>
      <c r="Q613" s="117">
        <v>0</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c r="A618" s="252" t="s">
        <v>911</v>
      </c>
      <c r="B618" s="115"/>
      <c r="C618" s="316" t="s">
        <v>1000</v>
      </c>
      <c r="D618" s="317"/>
      <c r="E618" s="317"/>
      <c r="F618" s="317"/>
      <c r="G618" s="317"/>
      <c r="H618" s="318"/>
      <c r="I618" s="138" t="s">
        <v>1028</v>
      </c>
      <c r="J618" s="116">
        <f t="shared" si="28"/>
        <v>185</v>
      </c>
      <c r="K618" s="201" t="str">
        <f t="shared" si="29"/>
        <v/>
      </c>
      <c r="L618" s="117">
        <v>0</v>
      </c>
      <c r="M618" s="117">
        <v>0</v>
      </c>
      <c r="N618" s="117">
        <v>86</v>
      </c>
      <c r="O618" s="117">
        <v>47</v>
      </c>
      <c r="P618" s="117">
        <v>52</v>
      </c>
      <c r="Q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v>0</v>
      </c>
      <c r="P621" s="117">
        <v>0</v>
      </c>
      <c r="Q621" s="117">
        <v>0</v>
      </c>
    </row>
    <row r="622" spans="1:22" s="118" customFormat="1" ht="69.95" customHeight="1">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1056</v>
      </c>
      <c r="P629" s="66" t="s">
        <v>1057</v>
      </c>
      <c r="Q629" s="66" t="s">
        <v>1060</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70" t="s">
        <v>1055</v>
      </c>
      <c r="P630" s="70" t="s">
        <v>1055</v>
      </c>
      <c r="Q630" s="70" t="s">
        <v>1055</v>
      </c>
      <c r="R630" s="8"/>
      <c r="S630" s="8"/>
      <c r="T630" s="8"/>
      <c r="U630" s="8"/>
      <c r="V630" s="8"/>
    </row>
    <row r="631" spans="1:22" s="118" customFormat="1" ht="69.95" customHeight="1">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 customHeight="1">
      <c r="A632" s="252" t="s">
        <v>918</v>
      </c>
      <c r="B632" s="119"/>
      <c r="C632" s="303" t="s">
        <v>434</v>
      </c>
      <c r="D632" s="304"/>
      <c r="E632" s="304"/>
      <c r="F632" s="304"/>
      <c r="G632" s="304"/>
      <c r="H632" s="305"/>
      <c r="I632" s="122" t="s">
        <v>435</v>
      </c>
      <c r="J632" s="116">
        <f t="shared" si="30"/>
        <v>30</v>
      </c>
      <c r="K632" s="201" t="str">
        <f t="shared" si="31"/>
        <v>※</v>
      </c>
      <c r="L632" s="117">
        <v>14</v>
      </c>
      <c r="M632" s="117">
        <v>16</v>
      </c>
      <c r="N632" s="117">
        <v>0</v>
      </c>
      <c r="O632" s="117">
        <v>0</v>
      </c>
      <c r="P632" s="117" t="s">
        <v>541</v>
      </c>
      <c r="Q632" s="117">
        <v>0</v>
      </c>
    </row>
    <row r="633" spans="1:22" s="118" customFormat="1" ht="57">
      <c r="A633" s="252" t="s">
        <v>919</v>
      </c>
      <c r="B633" s="119"/>
      <c r="C633" s="303" t="s">
        <v>436</v>
      </c>
      <c r="D633" s="304"/>
      <c r="E633" s="304"/>
      <c r="F633" s="304"/>
      <c r="G633" s="304"/>
      <c r="H633" s="305"/>
      <c r="I633" s="122" t="s">
        <v>437</v>
      </c>
      <c r="J633" s="116">
        <f t="shared" si="30"/>
        <v>41</v>
      </c>
      <c r="K633" s="201" t="str">
        <f t="shared" si="31"/>
        <v>※</v>
      </c>
      <c r="L633" s="117">
        <v>24</v>
      </c>
      <c r="M633" s="117">
        <v>17</v>
      </c>
      <c r="N633" s="117">
        <v>0</v>
      </c>
      <c r="O633" s="117">
        <v>0</v>
      </c>
      <c r="P633" s="117" t="s">
        <v>541</v>
      </c>
      <c r="Q633" s="117">
        <v>0</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v>0</v>
      </c>
      <c r="P635" s="117">
        <v>0</v>
      </c>
      <c r="Q635" s="117">
        <v>0</v>
      </c>
    </row>
    <row r="636" spans="1:22" s="118" customFormat="1" ht="69.95" customHeight="1">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v>0</v>
      </c>
      <c r="P636" s="117" t="s">
        <v>541</v>
      </c>
      <c r="Q636" s="117">
        <v>0</v>
      </c>
    </row>
    <row r="637" spans="1:22" s="118" customFormat="1" ht="98.1" customHeight="1">
      <c r="A637" s="252" t="s">
        <v>923</v>
      </c>
      <c r="B637" s="119"/>
      <c r="C637" s="303" t="s">
        <v>444</v>
      </c>
      <c r="D637" s="304"/>
      <c r="E637" s="304"/>
      <c r="F637" s="304"/>
      <c r="G637" s="304"/>
      <c r="H637" s="305"/>
      <c r="I637" s="122" t="s">
        <v>445</v>
      </c>
      <c r="J637" s="116" t="str">
        <f t="shared" si="30"/>
        <v>*</v>
      </c>
      <c r="K637" s="201" t="str">
        <f t="shared" si="31"/>
        <v>※</v>
      </c>
      <c r="L637" s="117">
        <v>0</v>
      </c>
      <c r="M637" s="117">
        <v>0</v>
      </c>
      <c r="N637" s="117" t="s">
        <v>541</v>
      </c>
      <c r="O637" s="117">
        <v>0</v>
      </c>
      <c r="P637" s="117">
        <v>0</v>
      </c>
      <c r="Q637" s="117">
        <v>0</v>
      </c>
    </row>
    <row r="638" spans="1:22" s="118" customFormat="1" ht="84" customHeight="1">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1056</v>
      </c>
      <c r="P644" s="66" t="s">
        <v>1057</v>
      </c>
      <c r="Q644" s="66" t="s">
        <v>1060</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70" t="s">
        <v>1055</v>
      </c>
      <c r="P645" s="70" t="s">
        <v>1055</v>
      </c>
      <c r="Q645" s="70" t="s">
        <v>1055</v>
      </c>
      <c r="R645" s="8"/>
      <c r="S645" s="8"/>
      <c r="T645" s="8"/>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128</v>
      </c>
      <c r="K646" s="201" t="str">
        <f t="shared" ref="K646:K660" si="33">IF(OR(COUNTIF(L646:Q646,"未確認")&gt;0,COUNTIF(L646:Q646,"*")&gt;0),"※","")</f>
        <v>※</v>
      </c>
      <c r="L646" s="117">
        <v>44</v>
      </c>
      <c r="M646" s="117">
        <v>84</v>
      </c>
      <c r="N646" s="117">
        <v>0</v>
      </c>
      <c r="O646" s="117">
        <v>0</v>
      </c>
      <c r="P646" s="117" t="s">
        <v>541</v>
      </c>
      <c r="Q646" s="117">
        <v>0</v>
      </c>
    </row>
    <row r="647" spans="1:22" s="118" customFormat="1" ht="69.95" customHeight="1">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row>
    <row r="648" spans="1:22" s="118" customFormat="1" ht="69.95" customHeight="1">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v>0</v>
      </c>
      <c r="O648" s="117">
        <v>0</v>
      </c>
      <c r="P648" s="117" t="s">
        <v>541</v>
      </c>
      <c r="Q648" s="117">
        <v>0</v>
      </c>
    </row>
    <row r="649" spans="1:22" s="118" customFormat="1" ht="69.95" customHeight="1">
      <c r="A649" s="252" t="s">
        <v>928</v>
      </c>
      <c r="B649" s="84"/>
      <c r="C649" s="295"/>
      <c r="D649" s="297"/>
      <c r="E649" s="303" t="s">
        <v>940</v>
      </c>
      <c r="F649" s="304"/>
      <c r="G649" s="304"/>
      <c r="H649" s="305"/>
      <c r="I649" s="122" t="s">
        <v>456</v>
      </c>
      <c r="J649" s="116">
        <f t="shared" si="32"/>
        <v>37</v>
      </c>
      <c r="K649" s="201" t="str">
        <f t="shared" si="33"/>
        <v/>
      </c>
      <c r="L649" s="117">
        <v>26</v>
      </c>
      <c r="M649" s="117">
        <v>11</v>
      </c>
      <c r="N649" s="117">
        <v>0</v>
      </c>
      <c r="O649" s="117">
        <v>0</v>
      </c>
      <c r="P649" s="117">
        <v>0</v>
      </c>
      <c r="Q649" s="117">
        <v>0</v>
      </c>
    </row>
    <row r="650" spans="1:22" s="118" customFormat="1" ht="84" customHeight="1">
      <c r="A650" s="252" t="s">
        <v>929</v>
      </c>
      <c r="B650" s="84"/>
      <c r="C650" s="295"/>
      <c r="D650" s="297"/>
      <c r="E650" s="303" t="s">
        <v>941</v>
      </c>
      <c r="F650" s="304"/>
      <c r="G650" s="304"/>
      <c r="H650" s="305"/>
      <c r="I650" s="122" t="s">
        <v>458</v>
      </c>
      <c r="J650" s="116">
        <f t="shared" si="32"/>
        <v>65</v>
      </c>
      <c r="K650" s="201" t="str">
        <f t="shared" si="33"/>
        <v>※</v>
      </c>
      <c r="L650" s="117" t="s">
        <v>541</v>
      </c>
      <c r="M650" s="117">
        <v>65</v>
      </c>
      <c r="N650" s="117">
        <v>0</v>
      </c>
      <c r="O650" s="117">
        <v>0</v>
      </c>
      <c r="P650" s="117">
        <v>0</v>
      </c>
      <c r="Q650" s="117">
        <v>0</v>
      </c>
    </row>
    <row r="651" spans="1:22" s="118" customFormat="1" ht="69.95" customHeight="1">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v>0</v>
      </c>
      <c r="O651" s="117">
        <v>0</v>
      </c>
      <c r="P651" s="117">
        <v>0</v>
      </c>
      <c r="Q651" s="117">
        <v>0</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v>0</v>
      </c>
      <c r="O653" s="117">
        <v>0</v>
      </c>
      <c r="P653" s="117">
        <v>0</v>
      </c>
      <c r="Q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c r="A655" s="252" t="s">
        <v>934</v>
      </c>
      <c r="B655" s="84"/>
      <c r="C655" s="303" t="s">
        <v>937</v>
      </c>
      <c r="D655" s="304"/>
      <c r="E655" s="304"/>
      <c r="F655" s="304"/>
      <c r="G655" s="304"/>
      <c r="H655" s="305"/>
      <c r="I655" s="122" t="s">
        <v>468</v>
      </c>
      <c r="J655" s="116">
        <f t="shared" si="32"/>
        <v>101</v>
      </c>
      <c r="K655" s="201" t="str">
        <f t="shared" si="33"/>
        <v/>
      </c>
      <c r="L655" s="117">
        <v>31</v>
      </c>
      <c r="M655" s="117">
        <v>70</v>
      </c>
      <c r="N655" s="117">
        <v>0</v>
      </c>
      <c r="O655" s="117">
        <v>0</v>
      </c>
      <c r="P655" s="117">
        <v>0</v>
      </c>
      <c r="Q655" s="117">
        <v>0</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c r="A657" s="252" t="s">
        <v>936</v>
      </c>
      <c r="B657" s="84"/>
      <c r="C657" s="303" t="s">
        <v>469</v>
      </c>
      <c r="D657" s="304"/>
      <c r="E657" s="304"/>
      <c r="F657" s="304"/>
      <c r="G657" s="304"/>
      <c r="H657" s="305"/>
      <c r="I657" s="122" t="s">
        <v>470</v>
      </c>
      <c r="J657" s="116">
        <f t="shared" si="32"/>
        <v>94</v>
      </c>
      <c r="K657" s="201" t="str">
        <f t="shared" si="33"/>
        <v/>
      </c>
      <c r="L657" s="117">
        <v>24</v>
      </c>
      <c r="M657" s="117">
        <v>70</v>
      </c>
      <c r="N657" s="117">
        <v>0</v>
      </c>
      <c r="O657" s="117">
        <v>0</v>
      </c>
      <c r="P657" s="117">
        <v>0</v>
      </c>
      <c r="Q657" s="117">
        <v>0</v>
      </c>
    </row>
    <row r="658" spans="1:22" s="118" customFormat="1" ht="56.1" customHeight="1">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v>0</v>
      </c>
      <c r="O658" s="117" t="s">
        <v>541</v>
      </c>
      <c r="P658" s="117" t="s">
        <v>541</v>
      </c>
      <c r="Q658" s="117">
        <v>0</v>
      </c>
    </row>
    <row r="659" spans="1:22" s="118" customFormat="1" ht="69.95" customHeight="1">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1056</v>
      </c>
      <c r="P665" s="66" t="s">
        <v>1057</v>
      </c>
      <c r="Q665" s="66" t="s">
        <v>1060</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70" t="s">
        <v>1055</v>
      </c>
      <c r="P666" s="70" t="s">
        <v>1055</v>
      </c>
      <c r="Q666" s="70" t="s">
        <v>1055</v>
      </c>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539</v>
      </c>
      <c r="M667" s="98" t="s">
        <v>539</v>
      </c>
      <c r="N667" s="98" t="s">
        <v>539</v>
      </c>
      <c r="O667" s="98" t="s">
        <v>539</v>
      </c>
      <c r="P667" s="98" t="s">
        <v>539</v>
      </c>
      <c r="Q667" s="98" t="s">
        <v>539</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row>
    <row r="671" spans="1:22" s="83" customFormat="1" ht="35.1" customHeight="1">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row>
    <row r="672" spans="1:22" s="83" customFormat="1" ht="25.7" customHeight="1">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1056</v>
      </c>
      <c r="P681" s="66" t="s">
        <v>1057</v>
      </c>
      <c r="Q681" s="66" t="s">
        <v>1060</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70" t="s">
        <v>1055</v>
      </c>
      <c r="P682" s="70" t="s">
        <v>1055</v>
      </c>
      <c r="Q682" s="70" t="s">
        <v>1055</v>
      </c>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1056</v>
      </c>
      <c r="P691" s="66" t="s">
        <v>1057</v>
      </c>
      <c r="Q691" s="66" t="s">
        <v>1060</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70" t="s">
        <v>1055</v>
      </c>
      <c r="P692" s="70" t="s">
        <v>1055</v>
      </c>
      <c r="Q692" s="70" t="s">
        <v>1055</v>
      </c>
      <c r="R692" s="8"/>
      <c r="S692" s="8"/>
      <c r="T692" s="8"/>
      <c r="U692" s="8"/>
      <c r="V692" s="8"/>
    </row>
    <row r="693" spans="1:22" s="118" customFormat="1" ht="56.1" customHeight="1">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1056</v>
      </c>
      <c r="P704" s="66" t="s">
        <v>1057</v>
      </c>
      <c r="Q704" s="66" t="s">
        <v>1060</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70" t="s">
        <v>1055</v>
      </c>
      <c r="P705" s="70" t="s">
        <v>1055</v>
      </c>
      <c r="Q705" s="70" t="s">
        <v>1055</v>
      </c>
      <c r="R705" s="8"/>
      <c r="S705" s="8"/>
      <c r="T705" s="8"/>
      <c r="U705" s="8"/>
      <c r="V705" s="8"/>
    </row>
    <row r="706" spans="1:23" s="118" customFormat="1" ht="56.1" customHeight="1">
      <c r="A706" s="252" t="s">
        <v>968</v>
      </c>
      <c r="B706" s="115"/>
      <c r="C706" s="303" t="s">
        <v>514</v>
      </c>
      <c r="D706" s="304"/>
      <c r="E706" s="304"/>
      <c r="F706" s="304"/>
      <c r="G706" s="304"/>
      <c r="H706" s="305"/>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69.95" customHeight="1">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c r="A708" s="252" t="s">
        <v>970</v>
      </c>
      <c r="B708" s="119"/>
      <c r="C708" s="316" t="s">
        <v>1007</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2020-03-13T06:25:29Z</dcterms:modified>
</cp:coreProperties>
</file>