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7EC34C9-E8A4-4AA5-8641-4F6E90BB8C4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<sst xmlns="http://schemas.openxmlformats.org/spreadsheetml/2006/main" count="2975" uniqueCount="1050">
  <si>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</si>
  <si>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</si>
  <si>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</si>
  <si>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</si>
  <si>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</si>
  <si>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</si>
  <si>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</si>
  <si>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</si>
  <si>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</si>
  <si>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</si>
  <si>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</si>
  <si>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</si>
  <si>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</si>
  <si>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</si>
  <si>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</si>
  <si>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</si>
  <si>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</si>
  <si>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</si>
  <si>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</si>
  <si>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</si>
  <si>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</si>
  <si>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</si>
  <si>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</si>
  <si>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</si>
  <si>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</si>
  <si>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</si>
  <si>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</si>
  <si>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</si>
  <si>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</si>
  <si>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</si>
  <si>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</si>
  <si>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</si>
  <si>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</si>
  <si>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</si>
  <si>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</si>
  <si>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</si>
  <si>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</si>
  <si>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</si>
  <si>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</si>
  <si>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</si>
  <si>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</si>
  <si>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</si>
  <si>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</si>
  <si>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</si>
  <si>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</si>
  <si>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</si>
  <si>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</si>
  <si>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</si>
  <si>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</si>
  <si>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</si>
  <si>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</si>
  <si>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</si>
  <si>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</si>
  <si>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</si>
  <si>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</si>
  <si>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</si>
  <si>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</si>
  <si>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</si>
  <si>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</si>
  <si>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</si>
  <si>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</si>
  <si>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</si>
  <si>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</si>
  <si>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</si>
  <si>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</si>
  <si>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</si>
  <si>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</si>
  <si>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</si>
  <si>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</si>
  <si>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</si>
  <si>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</si>
  <si>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</si>
  <si>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</si>
  <si>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</si>
  <si>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</si>
  <si>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</si>
  <si>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</si>
  <si>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</si>
  <si>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</si>
  <si>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</si>
  <si>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</si>
  <si>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</si>
  <si>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</si>
  <si>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</si>
  <si>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</si>
  <si>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</si>
  <si>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</si>
  <si>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</si>
  <si>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</si>
  <si>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</si>
  <si>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</si>
  <si>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</si>
  <si>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</si>
  <si>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</si>
  <si>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</si>
  <si>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</si>
  <si>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</si>
  <si>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</si>
  <si>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</si>
  <si>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</si>
  <si>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</si>
  <si>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</si>
  <si>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</si>
  <si>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</si>
  <si>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</si>
  <si>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</si>
  <si>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</si>
  <si>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</si>
  <si>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</si>
  <si>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</si>
  <si>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</si>
  <si>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</si>
  <si>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</si>
  <si>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</si>
  <si>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</si>
  <si>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</si>
  <si>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</si>
  <si>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</si>
  <si>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</si>
  <si>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</si>
  <si>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</si>
  <si>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</si>
  <si>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</si>
  <si>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</si>
  <si>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</si>
  <si>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</si>
  <si>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</si>
  <si>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</si>
  <si>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</si>
  <si>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</si>
  <si>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</si>
  <si>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</si>
  <si>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</si>
  <si>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</si>
  <si>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</si>
  <si>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</si>
  <si>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</si>
  <si>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</si>
  <si>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</si>
  <si>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</si>
  <si>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</si>
  <si>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</si>
  <si>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</si>
  <si>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</si>
  <si>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</si>
  <si>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</si>
  <si>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</si>
  <si>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</si>
  <si>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</si>
  <si>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</si>
  <si>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</si>
  <si>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</si>
  <si>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</si>
  <si>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</si>
  <si>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</si>
  <si>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</si>
  <si>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</si>
  <si>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</si>
  <si>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</si>
  <si>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</si>
  <si>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</si>
  <si>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</si>
  <si>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</si>
  <si>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</si>
  <si>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</si>
  <si>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</si>
  <si>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</si>
  <si>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</si>
  <si>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</si>
  <si>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</si>
  <si>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</si>
  <si>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</si>
  <si>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</si>
  <si>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</si>
  <si>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</si>
  <si>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</si>
  <si>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</si>
  <si>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</si>
  <si>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</si>
  <si>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</si>
  <si>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</si>
  <si>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</si>
  <si>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</si>
  <si>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</si>
  <si>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</si>
  <si>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</si>
  <si>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</si>
  <si>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</si>
  <si>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</si>
  <si>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</si>
  <si>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</si>
  <si>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</si>
  <si>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</si>
  <si>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</si>
  <si>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</si>
  <si>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</si>
  <si>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</si>
  <si>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</si>
  <si>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</si>
  <si>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</si>
  <si>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</si>
  <si>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</si>
  <si>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</si>
  <si>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</si>
  <si>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</si>
  <si>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</si>
  <si>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</si>
  <si>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</si>
  <si>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</si>
  <si>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</si>
  <si>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</si>
  <si>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</si>
  <si>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</si>
  <si>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</si>
  <si>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</si>
  <si>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</si>
  <si>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</si>
  <si>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</si>
  <si>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</si>
  <si>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</si>
  <si>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</si>
  <si>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</si>
  <si>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</si>
  <si>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</si>
  <si>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</si>
  <si>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</si>
  <si>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</si>
  <si>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</si>
  <si>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</si>
  <si>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</si>
  <si>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</si>
  <si>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</si>
  <si>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</si>
  <si>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</si>
  <si>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</si>
  <si>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</si>
  <si>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</si>
  <si>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</si>
  <si>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</si>
  <si>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</si>
  <si>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</si>
  <si>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</si>
  <si>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</si>
  <si>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</si>
  <si>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</si>
  <si>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</si>
  <si>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</si>
  <si>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</si>
  <si>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</si>
  <si>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</si>
  <si>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</si>
  <si>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</si>
  <si>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</si>
  <si>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</si>
  <si>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</si>
  <si>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</si>
  <si>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</si>
  <si>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</si>
  <si>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</si>
  <si>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</si>
  <si>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</si>
  <si>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</si>
  <si>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</si>
  <si>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</si>
  <si>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</si>
  <si>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</si>
  <si>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</si>
  <si>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</si>
  <si>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</si>
  <si>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</si>
  <si>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</si>
  <si>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</si>
  <si>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</si>
  <si>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</si>
  <si>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</si>
  <si>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</si>
  <si>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</si>
  <si>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</si>
  <si>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</si>
  <si>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</si>
  <si>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</si>
  <si>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</si>
  <si>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</si>
  <si>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</si>
  <si>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</si>
  <si>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</si>
  <si>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</si>
  <si>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</si>
  <si>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</si>
  <si>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</si>
  <si>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</si>
  <si>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</si>
  <si>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</si>
  <si>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</si>
  <si>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</si>
  <si>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</si>
  <si>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</si>
  <si>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</si>
  <si>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</si>
  <si>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</si>
  <si>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</si>
  <si>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</si>
  <si>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</si>
  <si>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</si>
  <si>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</si>
  <si>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</si>
  <si>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</si>
  <si>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</si>
  <si>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</si>
  <si>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</si>
  <si>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</si>
  <si>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</si>
  <si>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</si>
  <si>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</si>
  <si>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</si>
  <si>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</si>
  <si>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</si>
  <si>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</si>
  <si>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</si>
  <si>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</si>
  <si>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</si>
  <si>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</si>
  <si>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</si>
  <si>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</si>
  <si>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</si>
  <si>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</si>
  <si>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</si>
  <si>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</si>
  <si>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</si>
  <si>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</si>
  <si>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</si>
  <si>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</si>
  <si>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</si>
  <si>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</si>
  <si>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</si>
  <si>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</si>
  <si>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</si>
  <si>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</si>
  <si>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</si>
  <si>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</si>
  <si>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</si>
  <si>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</si>
  <si>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</si>
  <si>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</si>
  <si>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</si>
  <si>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</si>
  <si>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</si>
  <si>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</si>
  <si>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</si>
  <si>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</si>
  <si>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</si>
  <si>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</si>
  <si>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</si>
  <si>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</si>
  <si>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</si>
  <si>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</si>
  <si>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</si>
  <si>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</si>
  <si>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</si>
  <si>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</si>
  <si>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</si>
  <si>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</si>
  <si>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</si>
  <si>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</si>
  <si>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</si>
  <si>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</si>
  <si>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</si>
  <si>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</si>
  <si>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</si>
  <si>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</si>
  <si>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</si>
  <si>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</si>
  <si>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</si>
  <si>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</si>
  <si>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</si>
  <si>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</si>
  <si>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</si>
  <si>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</si>
  <si>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</si>
  <si>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</si>
  <si>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</si>
  <si>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</si>
  <si>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</si>
  <si>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</si>
  <si>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</si>
  <si>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</si>
  <si>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</si>
  <si>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</si>
  <si>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</si>
  <si>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</si>
  <si>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</si>
  <si>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</si>
  <si>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</si>
  <si>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</si>
  <si>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</si>
  <si>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</si>
  <si>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</si>
  <si>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</si>
  <si>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</si>
  <si>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</si>
  <si>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</si>
  <si>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</si>
  <si>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</si>
  <si>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</si>
  <si>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</si>
  <si>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</si>
  <si>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</si>
  <si>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</si>
  <si>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</si>
  <si>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</si>
  <si>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</si>
  <si>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</si>
  <si>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</si>
  <si>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</si>
  <si>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</si>
  <si>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</si>
  <si>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</si>
  <si>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</si>
  <si>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</si>
  <si>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</si>
  <si>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</si>
  <si>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</si>
  <si>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</si>
  <si>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</si>
  <si>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</si>
  <si>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</si>
  <si>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</si>
  <si>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</si>
  <si>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</si>
  <si>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</si>
  <si>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</si>
  <si>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</si>
  <si>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</si>
  <si>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</si>
  <si>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</si>
  <si>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</si>
  <si>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</si>
  <si>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</si>
  <si>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</si>
  <si>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</si>
  <si>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</si>
  <si>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</si>
  <si>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</si>
  <si>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</si>
  <si>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</si>
  <si>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</si>
  <si>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</si>
  <si>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</si>
  <si>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</si>
  <si>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</si>
  <si>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</si>
  <si>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</si>
  <si>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</si>
  <si>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</si>
  <si>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</si>
  <si>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</si>
  <si>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</si>
  <si>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</si>
  <si>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</si>
  <si>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</si>
  <si>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</si>
  <si>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</si>
  <si>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</si>
  <si>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</si>
  <si>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</si>
  <si>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</si>
  <si>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</si>
  <si>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</si>
  <si>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</si>
  <si>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</si>
  <si>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</si>
  <si>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</si>
  <si>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</si>
  <si>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</si>
  <si>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</si>
  <si>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</si>
  <si>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</si>
  <si>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</si>
  <si>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</si>
  <si>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</si>
  <si>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</si>
  <si>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</si>
  <si>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</si>
  <si>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</si>
  <si>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</si>
  <si>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</si>
  <si>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</si>
  <si>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</si>
  <si>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</si>
  <si>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</si>
  <si>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</si>
  <si>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</si>
  <si>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</si>
  <si>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</si>
  <si>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</si>
  <si>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</si>
  <si>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</si>
  <si>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</si>
  <si>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</si>
  <si>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</si>
  <si>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</si>
  <si>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</si>
  <si>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</si>
  <si>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</si>
  <si>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</si>
  <si>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</si>
  <si>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</si>
  <si>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</si>
  <si>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</si>
  <si>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</si>
  <si>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</si>
  <si>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</si>
  <si>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</si>
  <si>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</si>
  <si>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</si>
  <si>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</si>
  <si>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</si>
  <si>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</si>
  <si>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</si>
  <si>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</si>
  <si>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</si>
  <si>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</si>
  <si>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</si>
  <si>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</si>
  <si>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</si>
  <si>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</si>
  <si>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</si>
  <si>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</si>
  <si>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</si>
  <si>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</si>
  <si>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</si>
  <si>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</si>
  <si>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</si>
  <si>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</si>
  <si>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</si>
  <si>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</si>
  <si>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</si>
  <si>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</si>
  <si>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</si>
  <si>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</si>
  <si>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</si>
  <si>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</si>
  <si>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</si>
  <si>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</si>
  <si>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</si>
  <si>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</si>
  <si>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</si>
  <si>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</si>
  <si>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</si>
  <si>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</si>
  <si>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</si>
  <si>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</si>
  <si>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</si>
  <si>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</si>
  <si>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</si>
  <si>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</si>
  <si>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</si>
  <si>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</si>
  <si>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</si>
  <si>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</si>
  <si>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</si>
  <si>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</si>
  <si>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</si>
  <si>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</si>
  <si>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</si>
  <si>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</si>
  <si>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</si>
  <si>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</si>
  <si>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</si>
  <si>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</si>
  <si>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</si>
  <si>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</si>
  <si>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</si>
  <si>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</si>
  <si>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</si>
  <si>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</si>
  <si>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</si>
  <si>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</si>
  <si>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</si>
  <si>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</si>
  <si>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</si>
  <si>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</si>
  <si>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</si>
  <si>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</si>
  <si>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</si>
  <si>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</si>
  <si>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</si>
  <si>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</si>
  <si>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</si>
  <si>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</si>
  <si>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</si>
  <si>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</si>
  <si>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</si>
  <si>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</si>
  <si>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</si>
  <si>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</si>
  <si>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</si>
  <si>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</si>
  <si>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</si>
  <si>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</si>
  <si>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</si>
  <si>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</si>
  <si>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</si>
  <si>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</si>
  <si>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</si>
  <si>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</si>
  <si>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</si>
  <si>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</si>
  <si>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</si>
  <si>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</si>
  <si>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</si>
  <si>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</si>
  <si>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</si>
  <si>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</si>
  <si>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</si>
  <si>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</si>
  <si>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</si>
  <si>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</si>
  <si>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</si>
  <si>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</si>
  <si>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</si>
  <si>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</si>
  <si>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</si>
  <si>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</si>
  <si>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</si>
  <si>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</si>
  <si>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</si>
  <si>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</si>
  <si>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</si>
  <si>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</si>
  <si>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</si>
  <si>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</si>
  <si>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</si>
  <si>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</si>
  <si>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</si>
  <si>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</si>
  <si>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</si>
  <si>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</si>
  <si>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</si>
  <si>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</si>
  <si>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</si>
  <si>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</si>
  <si>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</si>
  <si>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</si>
  <si>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</si>
  <si>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</si>
  <si>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</si>
  <si>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</si>
  <si>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</si>
  <si>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</si>
  <si>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</si>
  <si>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</si>
  <si>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</si>
  <si>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</si>
  <si>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</si>
  <si>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</si>
  <si>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</si>
  <si>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</si>
  <si>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</si>
  <si>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</si>
  <si>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</si>
  <si>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</si>
  <si>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</si>
  <si>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</si>
  <si>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</si>
  <si>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</si>
  <si>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</si>
  <si>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</si>
  <si>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</si>
  <si>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</si>
  <si>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</si>
  <si>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</si>
  <si>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</si>
  <si>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</si>
  <si>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</si>
  <si>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</si>
  <si>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</si>
  <si>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</si>
  <si>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</si>
  <si>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</si>
  <si>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</si>
  <si>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</si>
  <si>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</si>
  <si>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</si>
  <si>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</si>
  <si>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</si>
  <si>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</si>
  <si>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</si>
  <si>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</si>
  <si>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</si>
  <si>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</si>
  <si>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</si>
  <si>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</si>
  <si>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</si>
  <si>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</si>
  <si>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</si>
  <si>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</si>
  <si>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</si>
  <si>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</si>
  <si>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</si>
  <si>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</si>
  <si>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</si>
  <si>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</si>
  <si>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</si>
  <si>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</si>
  <si>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</si>
  <si>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</si>
  <si>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</si>
  <si>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</si>
  <si>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</si>
  <si>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</si>
  <si>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</si>
  <si>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</si>
  <si>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</si>
  <si>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</si>
  <si>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</si>
  <si>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</si>
  <si>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</si>
  <si>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</si>
  <si>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</si>
  <si>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</si>
  <si>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</si>
  <si>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</si>
  <si>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</si>
  <si>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</si>
  <si>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</si>
  <si>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</si>
  <si>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</si>
  <si>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</si>
  <si>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</si>
  <si>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</si>
  <si>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</si>
  <si>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</si>
  <si>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</si>
  <si>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</si>
  <si>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</si>
  <si>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</si>
  <si>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</si>
  <si>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</si>
  <si>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</si>
  <si>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</si>
  <si>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</si>
  <si>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</si>
  <si>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</si>
  <si>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</si>
  <si>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</si>
  <si>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</si>
  <si>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</si>
  <si>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</si>
  <si>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</si>
  <si>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</si>
  <si>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</si>
  <si>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</si>
  <si>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</si>
  <si>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</si>
  <si>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</si>
  <si>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</si>
  <si>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</si>
  <si>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</si>
  <si>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</si>
  <si>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</si>
  <si>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</si>
  <si>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</si>
  <si>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</si>
  <si>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</si>
  <si>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</si>
  <si>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</si>
  <si>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</si>
  <si>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</si>
  <si>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</si>
  <si>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</si>
  <si>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</si>
  <si>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</si>
  <si>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</si>
  <si>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</si>
  <si>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</si>
  <si>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</si>
  <si>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</si>
  <si>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</si>
  <si>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</si>
  <si>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</si>
  <si>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</si>
  <si>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</si>
  <si>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</si>
  <si>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</si>
  <si>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</si>
  <si>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</si>
  <si>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</si>
  <si>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</si>
  <si>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</si>
  <si>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</si>
  <si>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</si>
  <si>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</si>
  <si>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</si>
  <si>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</si>
  <si>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</si>
  <si>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</si>
  <si>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</si>
  <si>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</si>
  <si>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</si>
  <si>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</si>
  <si>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</si>
  <si>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</si>
  <si>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</si>
  <si>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</si>
  <si>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</si>
  <si>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</si>
  <si>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</si>
  <si>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</si>
  <si>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</si>
  <si>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</si>
  <si>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</si>
  <si>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</si>
  <si>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</si>
  <si>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</si>
  <si>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</si>
  <si>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</si>
  <si>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</si>
  <si>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</si>
  <si>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</si>
  <si>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</si>
  <si>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</si>
  <si>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</si>
  <si>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</si>
  <si>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</si>
  <si>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</si>
  <si>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</si>
  <si>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</si>
  <si>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</si>
  <si>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</si>
  <si>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</si>
  <si>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</si>
  <si>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</si>
  <si>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</si>
  <si>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</si>
  <si>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</si>
  <si>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</si>
  <si>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</si>
  <si>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</si>
  <si>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</si>
  <si>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</si>
  <si>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</si>
  <si>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</si>
  <si>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</si>
  <si>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</si>
  <si>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</si>
  <si>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</si>
  <si>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</si>
  <si>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</si>
  <si>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</si>
  <si>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</si>
  <si>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</si>
  <si>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</si>
  <si>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</si>
  <si>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</si>
  <si>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</si>
  <si>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</si>
  <si>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</si>
  <si>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</si>
  <si>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</si>
  <si>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</si>
  <si>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</si>
  <si>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</si>
  <si>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</si>
  <si>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</si>
  <si>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</si>
  <si>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</si>
  <si>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</si>
  <si>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</si>
  <si>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</si>
  <si>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</si>
  <si>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</si>
  <si>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</si>
  <si>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</si>
  <si>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</si>
  <si>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</si>
  <si>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</si>
  <si>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</si>
  <si>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</si>
  <si>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</si>
  <si>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</si>
  <si>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</si>
  <si>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</si>
  <si>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</si>
  <si>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</si>
  <si>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</si>
  <si>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</si>
  <si>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</si>
  <si>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</si>
  <si>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</si>
  <si>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</si>
  <si>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</si>
  <si>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</si>
  <si>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</si>
  <si>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</si>
  <si>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</si>
  <si>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</si>
  <si>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</si>
  <si>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</si>
  <si>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</si>
  <si>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</si>
  <si>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</si>
  <si>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</si>
  <si>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</si>
  <si>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</si>
  <si>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</si>
  <si>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</si>
  <si>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</si>
  <si>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</si>
  <si>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</si>
  <si>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</si>
  <si>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</si>
  <si>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</si>
  <si>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</si>
  <si>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</si>
  <si>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</si>
  <si>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</si>
  <si>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</si>
  <si>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</si>
  <si>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</si>
  <si>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</si>
  <si>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</si>
  <si>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</si>
  <si>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</si>
  <si>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</si>
  <si>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</si>
  <si>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</si>
  <si>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</si>
  <si>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</si>
  <si>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</si>
  <si>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</si>
  <si>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</si>
  <si>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</si>
  <si>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</si>
  <si>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</si>
  <si>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</si>
  <si>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</si>
  <si>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</si>
  <si>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</si>
  <si>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</si>
  <si>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</si>
  <si>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</si>
  <si>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</si>
  <si>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</si>
  <si>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</si>
  <si>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</si>
  <si>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</si>
  <si>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</si>
  <si>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</si>
  <si>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</si>
  <si>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</si>
  <si>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</si>
  <si>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</si>
  <si>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</si>
  <si>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</si>
  <si>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</si>
  <si>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</si>
  <si>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</si>
  <si>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</si>
  <si>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</si>
  <si>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</si>
  <si>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</si>
  <si>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</si>
  <si>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</si>
  <si>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</si>
  <si>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</si>
  <si>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</si>
  <si>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</si>
  <si>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</si>
  <si>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</si>
  <si>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</si>
  <si>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</si>
  <si>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</si>
  <si>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</si>
  <si>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</si>
  <si>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</si>
  <si>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</si>
  <si>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</si>
  <si>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</si>
  <si>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</si>
  <si>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</si>
  <si>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</si>
  <si>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</si>
  <si>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</si>
  <si>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</si>
  <si>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</si>
  <si>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</si>
  <si>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</si>
  <si>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</si>
  <si>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</si>
  <si>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</si>
  <si>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</si>
  <si>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</si>
  <si>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</si>
  <si>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</si>
  <si>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</si>
  <si>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</si>
  <si>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</si>
  <si>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</si>
  <si>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</si>
  <si>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</si>
  <si>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</si>
  <si>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</si>
  <si>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</si>
  <si>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</si>
  <si>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</si>
  <si>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</si>
  <si>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</si>
  <si>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</si>
  <si>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</si>
  <si>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</si>
  <si>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</si>
  <si>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</si>
  <si>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</si>
  <si>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</si>
  <si>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</si>
  <si>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</si>
  <si>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</si>
  <si>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</si>
  <si>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</si>
  <si>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</si>
  <si>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</si>
  <si>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</si>
  <si>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</si>
  <si>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</si>
  <si>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</si>
  <si>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</si>
  <si>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</si>
  <si>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</si>
  <si>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</si>
  <si>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</si>
  <si>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</si>
  <si>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</si>
  <si>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</si>
  <si>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</si>
  <si>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</si>
  <si>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</si>
  <si>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川口病院</t>
    <phoneticPr fontId="3"/>
  </si>
  <si>
    <t>〒861-1331 菊池市大字隈府字下堀外８２３－１</t>
    <phoneticPr fontId="3"/>
  </si>
  <si>
    <t>〇</t>
  </si>
  <si>
    <t>医療法人</t>
  </si>
  <si>
    <t>複数の診療科で活用</t>
  </si>
  <si>
    <t>内科</t>
  </si>
  <si>
    <t>外科</t>
  </si>
  <si>
    <t>整形外科</t>
  </si>
  <si>
    <t>ＤＰＣ病院ではない</t>
  </si>
  <si>
    <t>有</t>
  </si>
  <si>
    <t>-</t>
    <phoneticPr fontId="3"/>
  </si>
  <si>
    <t>１病棟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</si>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</sst>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6782cb6b10338a7fc4117a80da24b5820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50</v>
      </c>
      <c r="K100" s="237" t="str">
        <f>IF(OR(COUNTIF(L100:L100,"未確認")&gt;0,COUNTIF(L100:L100,"~*")&gt;0),"※","")</f>
        <v/>
      </c>
      <c r="L100" s="258">
        <v>50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95</v>
      </c>
      <c r="K154" s="264" t="str">
        <f t="shared" si="3"/>
        <v/>
      </c>
      <c r="L154" s="117">
        <v>95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1046</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7</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0.6</v>
      </c>
      <c r="K272" s="81" t="str">
        <f t="shared" si="8"/>
        <v/>
      </c>
      <c r="L272" s="148">
        <v>0.6</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1.4</v>
      </c>
      <c r="K274" s="81" t="str">
        <f t="shared" si="8"/>
        <v/>
      </c>
      <c r="L274" s="148">
        <v>1.4</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4</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1.9</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6</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706</v>
      </c>
      <c r="K392" s="81" t="str">
        <f t="shared" ref="K392:K397" si="11">IF(OR(COUNTIF(L392:L392,"未確認")&gt;0,COUNTIF(L392:L392,"~*")&gt;0),"※","")</f>
        <v/>
      </c>
      <c r="L392" s="147">
        <v>706</v>
      </c>
    </row>
    <row r="393" spans="1:22" s="83" customFormat="1" ht="34.5" customHeight="1">
      <c r="A393" s="249" t="s">
        <v>773</v>
      </c>
      <c r="B393" s="84"/>
      <c r="C393" s="369"/>
      <c r="D393" s="379"/>
      <c r="E393" s="319" t="s">
        <v>224</v>
      </c>
      <c r="F393" s="320"/>
      <c r="G393" s="320"/>
      <c r="H393" s="321"/>
      <c r="I393" s="342"/>
      <c r="J393" s="140">
        <f t="shared" si="10"/>
        <v>155</v>
      </c>
      <c r="K393" s="81" t="str">
        <f t="shared" si="11"/>
        <v/>
      </c>
      <c r="L393" s="147">
        <v>155</v>
      </c>
    </row>
    <row r="394" spans="1:22" s="83" customFormat="1" ht="34.5" customHeight="1">
      <c r="A394" s="250" t="s">
        <v>774</v>
      </c>
      <c r="B394" s="84"/>
      <c r="C394" s="369"/>
      <c r="D394" s="380"/>
      <c r="E394" s="319" t="s">
        <v>225</v>
      </c>
      <c r="F394" s="320"/>
      <c r="G394" s="320"/>
      <c r="H394" s="321"/>
      <c r="I394" s="342"/>
      <c r="J394" s="140">
        <f t="shared" si="10"/>
        <v>382</v>
      </c>
      <c r="K394" s="81" t="str">
        <f t="shared" si="11"/>
        <v/>
      </c>
      <c r="L394" s="147">
        <v>382</v>
      </c>
    </row>
    <row r="395" spans="1:22" s="83" customFormat="1" ht="34.5" customHeight="1">
      <c r="A395" s="250" t="s">
        <v>775</v>
      </c>
      <c r="B395" s="84"/>
      <c r="C395" s="369"/>
      <c r="D395" s="381"/>
      <c r="E395" s="319" t="s">
        <v>226</v>
      </c>
      <c r="F395" s="320"/>
      <c r="G395" s="320"/>
      <c r="H395" s="321"/>
      <c r="I395" s="342"/>
      <c r="J395" s="140">
        <f t="shared" si="10"/>
        <v>169</v>
      </c>
      <c r="K395" s="81" t="str">
        <f t="shared" si="11"/>
        <v/>
      </c>
      <c r="L395" s="147">
        <v>169</v>
      </c>
    </row>
    <row r="396" spans="1:22" s="83" customFormat="1" ht="34.5" customHeight="1">
      <c r="A396" s="250" t="s">
        <v>776</v>
      </c>
      <c r="B396" s="1"/>
      <c r="C396" s="369"/>
      <c r="D396" s="319" t="s">
        <v>227</v>
      </c>
      <c r="E396" s="320"/>
      <c r="F396" s="320"/>
      <c r="G396" s="320"/>
      <c r="H396" s="321"/>
      <c r="I396" s="342"/>
      <c r="J396" s="140">
        <f t="shared" si="10"/>
        <v>21174</v>
      </c>
      <c r="K396" s="81" t="str">
        <f t="shared" si="11"/>
        <v/>
      </c>
      <c r="L396" s="147">
        <v>21174</v>
      </c>
    </row>
    <row r="397" spans="1:22" s="83" customFormat="1" ht="34.5" customHeight="1">
      <c r="A397" s="250" t="s">
        <v>777</v>
      </c>
      <c r="B397" s="119"/>
      <c r="C397" s="369"/>
      <c r="D397" s="319" t="s">
        <v>228</v>
      </c>
      <c r="E397" s="320"/>
      <c r="F397" s="320"/>
      <c r="G397" s="320"/>
      <c r="H397" s="321"/>
      <c r="I397" s="343"/>
      <c r="J397" s="140">
        <f t="shared" si="10"/>
        <v>707</v>
      </c>
      <c r="K397" s="81" t="str">
        <f t="shared" si="11"/>
        <v/>
      </c>
      <c r="L397" s="147">
        <v>707</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706</v>
      </c>
      <c r="K405" s="81" t="str">
        <f t="shared" ref="K405:K422" si="13">IF(OR(COUNTIF(L405:L405,"未確認")&gt;0,COUNTIF(L405:L405,"~*")&gt;0),"※","")</f>
        <v/>
      </c>
      <c r="L405" s="147">
        <v>706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480</v>
      </c>
      <c r="K407" s="81" t="str">
        <f t="shared" si="13"/>
        <v/>
      </c>
      <c r="L407" s="147">
        <v>480</v>
      </c>
    </row>
    <row r="408" spans="1:22" s="83" customFormat="1" ht="34.5" customHeight="1">
      <c r="A408" s="251" t="s">
        <v>781</v>
      </c>
      <c r="B408" s="119"/>
      <c r="C408" s="368"/>
      <c r="D408" s="368"/>
      <c r="E408" s="319" t="s">
        <v>236</v>
      </c>
      <c r="F408" s="320"/>
      <c r="G408" s="320"/>
      <c r="H408" s="321"/>
      <c r="I408" s="360"/>
      <c r="J408" s="140">
        <f t="shared" si="12"/>
        <v>146</v>
      </c>
      <c r="K408" s="81" t="str">
        <f t="shared" si="13"/>
        <v/>
      </c>
      <c r="L408" s="147">
        <v>146</v>
      </c>
    </row>
    <row r="409" spans="1:22" s="83" customFormat="1" ht="34.5" customHeight="1">
      <c r="A409" s="251" t="s">
        <v>782</v>
      </c>
      <c r="B409" s="119"/>
      <c r="C409" s="368"/>
      <c r="D409" s="368"/>
      <c r="E409" s="316" t="s">
        <v>989</v>
      </c>
      <c r="F409" s="317"/>
      <c r="G409" s="317"/>
      <c r="H409" s="318"/>
      <c r="I409" s="360"/>
      <c r="J409" s="140">
        <f t="shared" si="12"/>
        <v>78</v>
      </c>
      <c r="K409" s="81" t="str">
        <f t="shared" si="13"/>
        <v/>
      </c>
      <c r="L409" s="147">
        <v>78</v>
      </c>
    </row>
    <row r="410" spans="1:22" s="83" customFormat="1" ht="34.5" customHeight="1">
      <c r="A410" s="251" t="s">
        <v>783</v>
      </c>
      <c r="B410" s="119"/>
      <c r="C410" s="368"/>
      <c r="D410" s="368"/>
      <c r="E410" s="316" t="s">
        <v>990</v>
      </c>
      <c r="F410" s="317"/>
      <c r="G410" s="317"/>
      <c r="H410" s="318"/>
      <c r="I410" s="360"/>
      <c r="J410" s="140">
        <f t="shared" si="12"/>
        <v>2</v>
      </c>
      <c r="K410" s="81" t="str">
        <f t="shared" si="13"/>
        <v/>
      </c>
      <c r="L410" s="147">
        <v>2</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707</v>
      </c>
      <c r="K413" s="81" t="str">
        <f t="shared" si="13"/>
        <v/>
      </c>
      <c r="L413" s="147">
        <v>707</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469</v>
      </c>
      <c r="K415" s="81" t="str">
        <f t="shared" si="13"/>
        <v/>
      </c>
      <c r="L415" s="147">
        <v>469</v>
      </c>
    </row>
    <row r="416" spans="1:22" s="83" customFormat="1" ht="34.5" customHeight="1">
      <c r="A416" s="251" t="s">
        <v>789</v>
      </c>
      <c r="B416" s="119"/>
      <c r="C416" s="368"/>
      <c r="D416" s="368"/>
      <c r="E416" s="319" t="s">
        <v>243</v>
      </c>
      <c r="F416" s="320"/>
      <c r="G416" s="320"/>
      <c r="H416" s="321"/>
      <c r="I416" s="360"/>
      <c r="J416" s="140">
        <f t="shared" si="12"/>
        <v>68</v>
      </c>
      <c r="K416" s="81" t="str">
        <f t="shared" si="13"/>
        <v/>
      </c>
      <c r="L416" s="147">
        <v>68</v>
      </c>
    </row>
    <row r="417" spans="1:22" s="83" customFormat="1" ht="34.5" customHeight="1">
      <c r="A417" s="251" t="s">
        <v>790</v>
      </c>
      <c r="B417" s="119"/>
      <c r="C417" s="368"/>
      <c r="D417" s="368"/>
      <c r="E417" s="319" t="s">
        <v>244</v>
      </c>
      <c r="F417" s="320"/>
      <c r="G417" s="320"/>
      <c r="H417" s="321"/>
      <c r="I417" s="360"/>
      <c r="J417" s="140">
        <f t="shared" si="12"/>
        <v>28</v>
      </c>
      <c r="K417" s="81" t="str">
        <f t="shared" si="13"/>
        <v/>
      </c>
      <c r="L417" s="147">
        <v>28</v>
      </c>
    </row>
    <row r="418" spans="1:22" s="83" customFormat="1" ht="34.5" customHeight="1">
      <c r="A418" s="251" t="s">
        <v>791</v>
      </c>
      <c r="B418" s="119"/>
      <c r="C418" s="368"/>
      <c r="D418" s="368"/>
      <c r="E418" s="319" t="s">
        <v>245</v>
      </c>
      <c r="F418" s="320"/>
      <c r="G418" s="320"/>
      <c r="H418" s="321"/>
      <c r="I418" s="360"/>
      <c r="J418" s="140">
        <f t="shared" si="12"/>
        <v>16</v>
      </c>
      <c r="K418" s="81" t="str">
        <f t="shared" si="13"/>
        <v/>
      </c>
      <c r="L418" s="147">
        <v>16</v>
      </c>
    </row>
    <row r="419" spans="1:22" s="83" customFormat="1" ht="34.5" customHeight="1">
      <c r="A419" s="251" t="s">
        <v>792</v>
      </c>
      <c r="B419" s="119"/>
      <c r="C419" s="368"/>
      <c r="D419" s="368"/>
      <c r="E419" s="316" t="s">
        <v>605</v>
      </c>
      <c r="F419" s="317"/>
      <c r="G419" s="317"/>
      <c r="H419" s="318"/>
      <c r="I419" s="360"/>
      <c r="J419" s="140">
        <f t="shared" si="12"/>
        <v>24</v>
      </c>
      <c r="K419" s="81" t="str">
        <f t="shared" si="13"/>
        <v/>
      </c>
      <c r="L419" s="147">
        <v>24</v>
      </c>
    </row>
    <row r="420" spans="1:22" s="83" customFormat="1" ht="34.5" customHeight="1">
      <c r="A420" s="251" t="s">
        <v>793</v>
      </c>
      <c r="B420" s="119"/>
      <c r="C420" s="368"/>
      <c r="D420" s="368"/>
      <c r="E420" s="319" t="s">
        <v>246</v>
      </c>
      <c r="F420" s="320"/>
      <c r="G420" s="320"/>
      <c r="H420" s="321"/>
      <c r="I420" s="360"/>
      <c r="J420" s="140">
        <f t="shared" si="12"/>
        <v>58</v>
      </c>
      <c r="K420" s="81" t="str">
        <f t="shared" si="13"/>
        <v/>
      </c>
      <c r="L420" s="147">
        <v>58</v>
      </c>
    </row>
    <row r="421" spans="1:22" s="83" customFormat="1" ht="34.5" customHeight="1">
      <c r="A421" s="251" t="s">
        <v>794</v>
      </c>
      <c r="B421" s="119"/>
      <c r="C421" s="368"/>
      <c r="D421" s="368"/>
      <c r="E421" s="319" t="s">
        <v>247</v>
      </c>
      <c r="F421" s="320"/>
      <c r="G421" s="320"/>
      <c r="H421" s="321"/>
      <c r="I421" s="360"/>
      <c r="J421" s="140">
        <f t="shared" si="12"/>
        <v>44</v>
      </c>
      <c r="K421" s="81" t="str">
        <f t="shared" si="13"/>
        <v/>
      </c>
      <c r="L421" s="147">
        <v>44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707</v>
      </c>
      <c r="K430" s="193" t="str">
        <f>IF(OR(COUNTIF(L430:L430,"未確認")&gt;0,COUNTIF(L430:L430,"~*")&gt;0),"※","")</f>
        <v/>
      </c>
      <c r="L430" s="147">
        <v>707</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31</v>
      </c>
      <c r="K432" s="193" t="str">
        <f>IF(OR(COUNTIF(L432:L432,"未確認")&gt;0,COUNTIF(L432:L432,"~*")&gt;0),"※","")</f>
        <v/>
      </c>
      <c r="L432" s="147">
        <v>31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551</v>
      </c>
      <c r="K433" s="193" t="str">
        <f>IF(OR(COUNTIF(L433:L433,"未確認")&gt;0,COUNTIF(L433:L433,"~*")&gt;0),"※","")</f>
        <v/>
      </c>
      <c r="L433" s="147">
        <v>551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125</v>
      </c>
      <c r="K434" s="193" t="str">
        <f>IF(OR(COUNTIF(L434:L434,"未確認")&gt;0,COUNTIF(L434:L434,"~*")&gt;0),"※","")</f>
        <v/>
      </c>
      <c r="L434" s="147">
        <v>125</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t="str">
        <f>IF(SUM(L591:L591)=0,IF(COUNTIF(L591:L591,"未確認")&gt;0,"未確認",IF(COUNTIF(L591:L591,"~*")&gt;0,"*",SUM(L591:L591))),SUM(L591:L591))</f>
        <v>*</v>
      </c>
      <c r="K591" s="201" t="str">
        <f>IF(OR(COUNTIF(L591:L591,"未確認")&gt;0,COUNTIF(L591:L591,"*")&gt;0),"※","")</f>
        <v>※</v>
      </c>
      <c r="L591" s="117" t="s">
        <v>541</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3795</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54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70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560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54</v>
      </c>
      <c r="K617" s="201" t="str">
        <f t="shared" si="28"/>
        <v/>
      </c>
      <c r="L617" s="117">
        <v>54</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14</v>
      </c>
      <c r="K622" s="201" t="str">
        <f t="shared" si="28"/>
        <v/>
      </c>
      <c r="L622" s="117">
        <v>14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13</v>
      </c>
      <c r="K633" s="201" t="str">
        <f t="shared" si="30"/>
        <v/>
      </c>
      <c r="L633" s="117">
        <v>13</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47</v>
      </c>
      <c r="K646" s="201" t="str">
        <f t="shared" ref="K646:K660" si="32">IF(OR(COUNTIF(L646:L646,"未確認")&gt;0,COUNTIF(L646:L646,"*")&gt;0),"※","")</f>
        <v/>
      </c>
      <c r="L646" s="117">
        <v>47</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47</v>
      </c>
      <c r="K650" s="201" t="str">
        <f t="shared" si="32"/>
        <v/>
      </c>
      <c r="L650" s="117">
        <v>47</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18</v>
      </c>
      <c r="K655" s="201" t="str">
        <f t="shared" si="32"/>
        <v/>
      </c>
      <c r="L655" s="117">
        <v>18</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10</v>
      </c>
      <c r="K657" s="201" t="str">
        <f t="shared" si="32"/>
        <v/>
      </c>
      <c r="L657" s="117">
        <v>10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87A95C-9E00-4EFE-BF7B-62E43D432B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2019-12-23T02:07:30Z</dcterms:modified>
</cp:coreProperties>
</file>