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FF5AE494-B65F-4C0C-8FE8-CFADE350FDA3}"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<sst xmlns="http://schemas.openxmlformats.org/spreadsheetml/2006/main" count="3095" uniqueCount="1052">
  <si>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</si>
  <si>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</si>
  <si>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</si>
  <si>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</si>
  <si>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</si>
  <si>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</si>
  <si>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</si>
  <si>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</si>
  <si>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</si>
  <si>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</si>
  <si>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</si>
  <si>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</si>
  <si>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</si>
  <si>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</si>
  <si>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</si>
  <si>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</si>
  <si>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</si>
  <si>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</si>
  <si>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</si>
  <si>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</si>
  <si>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</si>
  <si>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</si>
  <si>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</si>
  <si>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</si>
  <si>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</si>
  <si>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</si>
  <si>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</si>
  <si>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</si>
  <si>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</si>
  <si>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</si>
  <si>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</si>
  <si>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</si>
  <si>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</si>
  <si>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</si>
  <si>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</si>
  <si>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</si>
  <si>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</si>
  <si>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</si>
  <si>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</si>
  <si>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</si>
  <si>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</si>
  <si>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</si>
  <si>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</si>
  <si>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</si>
  <si>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</si>
  <si>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</si>
  <si>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</si>
  <si>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</si>
  <si>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</si>
  <si>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</si>
  <si>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</si>
  <si>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</si>
  <si>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</si>
  <si>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</si>
  <si>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</si>
  <si>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</si>
  <si>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</si>
  <si>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</si>
  <si>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</si>
  <si>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</si>
  <si>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</si>
  <si>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</si>
  <si>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</si>
  <si>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</si>
  <si>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</si>
  <si>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</si>
  <si>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</si>
  <si>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</si>
  <si>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</si>
  <si>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</si>
  <si>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</si>
  <si>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</si>
  <si>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</si>
  <si>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</si>
  <si>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</si>
  <si>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</si>
  <si>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</si>
  <si>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</si>
  <si>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</si>
  <si>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</si>
  <si>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</si>
  <si>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</si>
  <si>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</si>
  <si>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</si>
  <si>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</si>
  <si>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</si>
  <si>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</si>
  <si>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</si>
  <si>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</si>
  <si>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</si>
  <si>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</si>
  <si>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</si>
  <si>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</si>
  <si>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</si>
  <si>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</si>
  <si>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</si>
  <si>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</si>
  <si>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</si>
  <si>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</si>
  <si>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</si>
  <si>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</si>
  <si>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</si>
  <si>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</si>
  <si>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</si>
  <si>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</si>
  <si>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</si>
  <si>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</si>
  <si>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</si>
  <si>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</si>
  <si>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</si>
  <si>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</si>
  <si>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</si>
  <si>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</si>
  <si>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</si>
  <si>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</si>
  <si>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</si>
  <si>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</si>
  <si>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</si>
  <si>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</si>
  <si>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</si>
  <si>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</si>
  <si>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</si>
  <si>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</si>
  <si>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</si>
  <si>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</si>
  <si>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</si>
  <si>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</si>
  <si>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</si>
  <si>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</si>
  <si>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</si>
  <si>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</si>
  <si>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</si>
  <si>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</si>
  <si>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</si>
  <si>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</si>
  <si>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</si>
  <si>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</si>
  <si>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</si>
  <si>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</si>
  <si>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</si>
  <si>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</si>
  <si>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</si>
  <si>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</si>
  <si>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</si>
  <si>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</si>
  <si>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</si>
  <si>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</si>
  <si>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</si>
  <si>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</si>
  <si>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</si>
  <si>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</si>
  <si>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</si>
  <si>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</si>
  <si>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</si>
  <si>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</si>
  <si>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</si>
  <si>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</si>
  <si>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</si>
  <si>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</si>
  <si>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</si>
  <si>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</si>
  <si>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</si>
  <si>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</si>
  <si>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</si>
  <si>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</si>
  <si>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</si>
  <si>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</si>
  <si>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</si>
  <si>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</si>
  <si>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</si>
  <si>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</si>
  <si>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</si>
  <si>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</si>
  <si>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</si>
  <si>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</si>
  <si>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</si>
  <si>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</si>
  <si>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</si>
  <si>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</si>
  <si>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</si>
  <si>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</si>
  <si>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</si>
  <si>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</si>
  <si>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</si>
  <si>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</si>
  <si>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</si>
  <si>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</si>
  <si>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</si>
  <si>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</si>
  <si>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</si>
  <si>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</si>
  <si>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</si>
  <si>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</si>
  <si>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</si>
  <si>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</si>
  <si>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</si>
  <si>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</si>
  <si>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</si>
  <si>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</si>
  <si>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</si>
  <si>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</si>
  <si>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</si>
  <si>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</si>
  <si>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</si>
  <si>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</si>
  <si>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</si>
  <si>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</si>
  <si>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</si>
  <si>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</si>
  <si>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</si>
  <si>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</si>
  <si>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</si>
  <si>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</si>
  <si>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</si>
  <si>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</si>
  <si>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</si>
  <si>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</si>
  <si>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</si>
  <si>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</si>
  <si>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</si>
  <si>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</si>
  <si>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</si>
  <si>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</si>
  <si>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</si>
  <si>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</si>
  <si>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</si>
  <si>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</si>
  <si>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</si>
  <si>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</si>
  <si>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</si>
  <si>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</si>
  <si>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</si>
  <si>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</si>
  <si>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</si>
  <si>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</si>
  <si>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</si>
  <si>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</si>
  <si>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</si>
  <si>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</si>
  <si>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</si>
  <si>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</si>
  <si>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</si>
  <si>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</si>
  <si>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</si>
  <si>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</si>
  <si>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</si>
  <si>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</si>
  <si>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</si>
  <si>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</si>
  <si>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</si>
  <si>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</si>
  <si>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</si>
  <si>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</si>
  <si>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</si>
  <si>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</si>
  <si>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</si>
  <si>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</si>
  <si>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</si>
  <si>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</si>
  <si>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</si>
  <si>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</si>
  <si>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</si>
  <si>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</si>
  <si>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</si>
  <si>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</si>
  <si>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</si>
  <si>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</si>
  <si>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</si>
  <si>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</si>
  <si>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</si>
  <si>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</si>
  <si>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</si>
  <si>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</si>
  <si>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</si>
  <si>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</si>
  <si>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</si>
  <si>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</si>
  <si>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</si>
  <si>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</si>
  <si>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</si>
  <si>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</si>
  <si>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</si>
  <si>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</si>
  <si>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</si>
  <si>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</si>
  <si>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</si>
  <si>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</si>
  <si>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</si>
  <si>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</si>
  <si>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</si>
  <si>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</si>
  <si>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</si>
  <si>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</si>
  <si>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</si>
  <si>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</si>
  <si>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</si>
  <si>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</si>
  <si>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</si>
  <si>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</si>
  <si>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</si>
  <si>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</si>
  <si>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</si>
  <si>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</si>
  <si>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</si>
  <si>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</si>
  <si>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</si>
  <si>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</si>
  <si>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</si>
  <si>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</si>
  <si>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</si>
  <si>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</si>
  <si>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</si>
  <si>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</si>
  <si>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</si>
  <si>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</si>
  <si>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</si>
  <si>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</si>
  <si>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</si>
  <si>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</si>
  <si>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</si>
  <si>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</si>
  <si>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</si>
  <si>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</si>
  <si>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</si>
  <si>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</si>
  <si>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</si>
  <si>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</si>
  <si>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</si>
  <si>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</si>
  <si>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</si>
  <si>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</si>
  <si>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</si>
  <si>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</si>
  <si>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</si>
  <si>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</si>
  <si>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</si>
  <si>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</si>
  <si>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</si>
  <si>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</si>
  <si>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</si>
  <si>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</si>
  <si>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</si>
  <si>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</si>
  <si>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</si>
  <si>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</si>
  <si>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</si>
  <si>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</si>
  <si>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</si>
  <si>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</si>
  <si>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</si>
  <si>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</si>
  <si>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</si>
  <si>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</si>
  <si>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</si>
  <si>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</si>
  <si>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</si>
  <si>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</si>
  <si>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</si>
  <si>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</si>
  <si>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</si>
  <si>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</si>
  <si>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</si>
  <si>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</si>
  <si>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</si>
  <si>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</si>
  <si>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</si>
  <si>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</si>
  <si>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</si>
  <si>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</si>
  <si>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</si>
  <si>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</si>
  <si>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</si>
  <si>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</si>
  <si>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</si>
  <si>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</si>
  <si>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</si>
  <si>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</si>
  <si>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</si>
  <si>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</si>
  <si>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</si>
  <si>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</si>
  <si>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</si>
  <si>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</si>
  <si>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</si>
  <si>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</si>
  <si>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</si>
  <si>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</si>
  <si>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</si>
  <si>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</si>
  <si>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</si>
  <si>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</si>
  <si>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</si>
  <si>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</si>
  <si>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</si>
  <si>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</si>
  <si>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</si>
  <si>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</si>
  <si>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</si>
  <si>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</si>
  <si>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</si>
  <si>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</si>
  <si>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</si>
  <si>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</si>
  <si>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</si>
  <si>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</si>
  <si>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</si>
  <si>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</si>
  <si>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</si>
  <si>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</si>
  <si>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</si>
  <si>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</si>
  <si>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</si>
  <si>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</si>
  <si>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</si>
  <si>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</si>
  <si>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</si>
  <si>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</si>
  <si>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</si>
  <si>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</si>
  <si>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</si>
  <si>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</si>
  <si>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</si>
  <si>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</si>
  <si>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</si>
  <si>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</si>
  <si>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</si>
  <si>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</si>
  <si>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</si>
  <si>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</si>
  <si>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</si>
  <si>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</si>
  <si>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</si>
  <si>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</si>
  <si>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</si>
  <si>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</si>
  <si>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</si>
  <si>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</si>
  <si>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</si>
  <si>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</si>
  <si>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</si>
  <si>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</si>
  <si>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</si>
  <si>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</si>
  <si>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</si>
  <si>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</si>
  <si>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</si>
  <si>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</si>
  <si>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</si>
  <si>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</si>
  <si>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</si>
  <si>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</si>
  <si>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</si>
  <si>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</si>
  <si>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</si>
  <si>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</si>
  <si>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</si>
  <si>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</si>
  <si>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</si>
  <si>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</si>
  <si>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</si>
  <si>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</si>
  <si>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</si>
  <si>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</si>
  <si>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</si>
  <si>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</si>
  <si>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</si>
  <si>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</si>
  <si>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</si>
  <si>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</si>
  <si>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</si>
  <si>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</si>
  <si>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</si>
  <si>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</si>
  <si>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</si>
  <si>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</si>
  <si>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</si>
  <si>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</si>
  <si>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</si>
  <si>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</si>
  <si>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</si>
  <si>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</si>
  <si>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</si>
  <si>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</si>
  <si>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</si>
  <si>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</si>
  <si>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</si>
  <si>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</si>
  <si>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</si>
  <si>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</si>
  <si>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</si>
  <si>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</si>
  <si>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</si>
  <si>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</si>
  <si>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</si>
  <si>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</si>
  <si>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</si>
  <si>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</si>
  <si>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</si>
  <si>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</si>
  <si>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</si>
  <si>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</si>
  <si>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</si>
  <si>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</si>
  <si>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</si>
  <si>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</si>
  <si>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</si>
  <si>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</si>
  <si>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</si>
  <si>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</si>
  <si>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</si>
  <si>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</si>
  <si>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</si>
  <si>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</si>
  <si>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</si>
  <si>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</si>
  <si>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</si>
  <si>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</si>
  <si>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</si>
  <si>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</si>
  <si>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</si>
  <si>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</si>
  <si>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</si>
  <si>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</si>
  <si>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</si>
  <si>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</si>
  <si>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</si>
  <si>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</si>
  <si>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</si>
  <si>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</si>
  <si>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</si>
  <si>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</si>
  <si>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</si>
  <si>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</si>
  <si>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</si>
  <si>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</si>
  <si>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</si>
  <si>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</si>
  <si>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</si>
  <si>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</si>
  <si>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</si>
  <si>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</si>
  <si>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</si>
  <si>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</si>
  <si>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</si>
  <si>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</si>
  <si>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</si>
  <si>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</si>
  <si>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</si>
  <si>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</si>
  <si>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</si>
  <si>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</si>
  <si>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</si>
  <si>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</si>
  <si>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</si>
  <si>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</si>
  <si>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</si>
  <si>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</si>
  <si>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</si>
  <si>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</si>
  <si>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</si>
  <si>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</si>
  <si>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</si>
  <si>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</si>
  <si>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</si>
  <si>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</si>
  <si>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</si>
  <si>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</si>
  <si>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</si>
  <si>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</si>
  <si>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</si>
  <si>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</si>
  <si>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</si>
  <si>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</si>
  <si>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</si>
  <si>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</si>
  <si>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</si>
  <si>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</si>
  <si>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</si>
  <si>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</si>
  <si>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</si>
  <si>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</si>
  <si>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</si>
  <si>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</si>
  <si>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</si>
  <si>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</si>
  <si>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</si>
  <si>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</si>
  <si>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</si>
  <si>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</si>
  <si>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</si>
  <si>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</si>
  <si>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</si>
  <si>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</si>
  <si>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</si>
  <si>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</si>
  <si>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</si>
  <si>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</si>
  <si>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</si>
  <si>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</si>
  <si>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</si>
  <si>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</si>
  <si>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</si>
  <si>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</si>
  <si>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</si>
  <si>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</si>
  <si>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</si>
  <si>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</si>
  <si>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</si>
  <si>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</si>
  <si>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</si>
  <si>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</si>
  <si>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</si>
  <si>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</si>
  <si>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</si>
  <si>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</si>
  <si>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</si>
  <si>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</si>
  <si>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</si>
  <si>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</si>
  <si>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</si>
  <si>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</si>
  <si>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</si>
  <si>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</si>
  <si>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</si>
  <si>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</si>
  <si>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</si>
  <si>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</si>
  <si>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</si>
  <si>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</si>
  <si>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</si>
  <si>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</si>
  <si>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</si>
  <si>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</si>
  <si>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</si>
  <si>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</si>
  <si>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</si>
  <si>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</si>
  <si>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</si>
  <si>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</si>
  <si>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</si>
  <si>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</si>
  <si>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</si>
  <si>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</si>
  <si>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</si>
  <si>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</si>
  <si>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</si>
  <si>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</si>
  <si>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</si>
  <si>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</si>
  <si>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</si>
  <si>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</si>
  <si>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</si>
  <si>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</si>
  <si>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</si>
  <si>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</si>
  <si>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</si>
  <si>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</si>
  <si>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</si>
  <si>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</si>
  <si>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</si>
  <si>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</si>
  <si>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</si>
  <si>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</si>
  <si>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</si>
  <si>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</si>
  <si>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</si>
  <si>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</si>
  <si>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</si>
  <si>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</si>
  <si>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</si>
  <si>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</si>
  <si>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</si>
  <si>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</si>
  <si>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</si>
  <si>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</si>
  <si>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</si>
  <si>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</si>
  <si>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</si>
  <si>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</si>
  <si>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</si>
  <si>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</si>
  <si>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</si>
  <si>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</si>
  <si>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</si>
  <si>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</si>
  <si>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</si>
  <si>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</si>
  <si>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</si>
  <si>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</si>
  <si>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</si>
  <si>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</si>
  <si>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</si>
  <si>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</si>
  <si>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</si>
  <si>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</si>
  <si>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</si>
  <si>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</si>
  <si>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</si>
  <si>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</si>
  <si>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</si>
  <si>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</si>
  <si>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</si>
  <si>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</si>
  <si>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</si>
  <si>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</si>
  <si>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</si>
  <si>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</si>
  <si>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</si>
  <si>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</si>
  <si>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</si>
  <si>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</si>
  <si>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</si>
  <si>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</si>
  <si>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</si>
  <si>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</si>
  <si>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</si>
  <si>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</si>
  <si>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</si>
  <si>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</si>
  <si>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</si>
  <si>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</si>
  <si>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</si>
  <si>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</si>
  <si>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</si>
  <si>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</si>
  <si>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</si>
  <si>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</si>
  <si>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</si>
  <si>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</si>
  <si>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</si>
  <si>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</si>
  <si>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</si>
  <si>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</si>
  <si>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</si>
  <si>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</si>
  <si>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</si>
  <si>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</si>
  <si>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</si>
  <si>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</si>
  <si>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</si>
  <si>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</si>
  <si>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</si>
  <si>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</si>
  <si>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</si>
  <si>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</si>
  <si>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</si>
  <si>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</si>
  <si>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</si>
  <si>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</si>
  <si>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</si>
  <si>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</si>
  <si>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</si>
  <si>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</si>
  <si>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</si>
  <si>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</si>
  <si>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</si>
  <si>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</si>
  <si>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</si>
  <si>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</si>
  <si>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</si>
  <si>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</si>
  <si>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</si>
  <si>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</si>
  <si>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</si>
  <si>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</si>
  <si>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</si>
  <si>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</si>
  <si>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</si>
  <si>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</si>
  <si>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</si>
  <si>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</si>
  <si>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</si>
  <si>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</si>
  <si>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</si>
  <si>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</si>
  <si>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</si>
  <si>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</si>
  <si>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</si>
  <si>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</si>
  <si>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</si>
  <si>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</si>
  <si>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</si>
  <si>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</si>
  <si>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</si>
  <si>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</si>
  <si>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</si>
  <si>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</si>
  <si>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</si>
  <si>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</si>
  <si>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</si>
  <si>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</si>
  <si>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</si>
  <si>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</si>
  <si>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</si>
  <si>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</si>
  <si>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</si>
  <si>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</si>
  <si>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</si>
  <si>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</si>
  <si>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</si>
  <si>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</si>
  <si>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</si>
  <si>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</si>
  <si>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</si>
  <si>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</si>
  <si>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</si>
  <si>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</si>
  <si>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</si>
  <si>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</si>
  <si>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</si>
  <si>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</si>
  <si>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</si>
  <si>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</si>
  <si>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</si>
  <si>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</si>
  <si>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</si>
  <si>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</si>
  <si>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</si>
  <si>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</si>
  <si>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</si>
  <si>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</si>
  <si>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</si>
  <si>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</si>
  <si>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</si>
  <si>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</si>
  <si>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</si>
  <si>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</si>
  <si>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</si>
  <si>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</si>
  <si>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</si>
  <si>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</si>
  <si>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</si>
  <si>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</si>
  <si>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</si>
  <si>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</si>
  <si>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</si>
  <si>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</si>
  <si>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</si>
  <si>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</si>
  <si>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</si>
  <si>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</si>
  <si>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</si>
  <si>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</si>
  <si>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</si>
  <si>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</si>
  <si>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</si>
  <si>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</si>
  <si>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</si>
  <si>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</si>
  <si>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</si>
  <si>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</si>
  <si>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</si>
  <si>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</si>
  <si>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</si>
  <si>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</si>
  <si>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</si>
  <si>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</si>
  <si>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</si>
  <si>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</si>
  <si>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</si>
  <si>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</si>
  <si>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</si>
  <si>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</si>
  <si>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</si>
  <si>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</si>
  <si>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</si>
  <si>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</si>
  <si>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</si>
  <si>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</si>
  <si>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</si>
  <si>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</si>
  <si>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</si>
  <si>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</si>
  <si>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</si>
  <si>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</si>
  <si>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</si>
  <si>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</si>
  <si>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</si>
  <si>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</si>
  <si>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</si>
  <si>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</si>
  <si>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</si>
  <si>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</si>
  <si>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</si>
  <si>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</si>
  <si>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</si>
  <si>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</si>
  <si>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</si>
  <si>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</si>
  <si>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</si>
  <si>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</si>
  <si>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</si>
  <si>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</si>
  <si>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</si>
  <si>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</si>
  <si>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</si>
  <si>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</si>
  <si>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</si>
  <si>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</si>
  <si>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</si>
  <si>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</si>
  <si>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</si>
  <si>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</si>
  <si>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</si>
  <si>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</si>
  <si>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</si>
  <si>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</si>
  <si>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</si>
  <si>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</si>
  <si>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</si>
  <si>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</si>
  <si>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</si>
  <si>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</si>
  <si>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</si>
  <si>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</si>
  <si>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</si>
  <si>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</si>
  <si>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</si>
  <si>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</si>
  <si>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</si>
  <si>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</si>
  <si>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</si>
  <si>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</si>
  <si>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</si>
  <si>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</si>
  <si>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</si>
  <si>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</si>
  <si>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</si>
  <si>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</si>
  <si>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</si>
  <si>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</si>
  <si>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</si>
  <si>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</si>
  <si>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</si>
  <si>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</si>
  <si>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</si>
  <si>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</si>
  <si>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</si>
  <si>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</si>
  <si>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</si>
  <si>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</si>
  <si>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</si>
  <si>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</si>
  <si>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</si>
  <si>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</si>
  <si>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</si>
  <si>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</si>
  <si>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</si>
  <si>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</si>
  <si>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</si>
  <si>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</si>
  <si>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</si>
  <si>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</si>
  <si>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</si>
  <si>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</si>
  <si>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</si>
  <si>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</si>
  <si>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</si>
  <si>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</si>
  <si>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</si>
  <si>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</si>
  <si>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</si>
  <si>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</si>
  <si>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</si>
  <si>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</si>
  <si>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</si>
  <si>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</si>
  <si>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</si>
  <si>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</si>
  <si>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</si>
  <si>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</si>
  <si>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</si>
  <si>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</si>
  <si>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</si>
  <si>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</si>
  <si>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</si>
  <si>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</si>
  <si>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</si>
  <si>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</si>
  <si>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</si>
  <si>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</si>
  <si>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</si>
  <si>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</si>
  <si>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</si>
  <si>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</si>
  <si>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</si>
  <si>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</si>
  <si>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</si>
  <si>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</si>
  <si>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</si>
  <si>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</si>
  <si>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</si>
  <si>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</si>
  <si>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</si>
  <si>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</si>
  <si>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</si>
  <si>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</si>
  <si>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</si>
  <si>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</si>
  <si>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</si>
  <si>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</si>
  <si>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</si>
  <si>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</si>
  <si>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</si>
  <si>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</si>
  <si>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</si>
  <si>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</si>
  <si>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</si>
  <si>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</si>
  <si>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</si>
  <si>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</si>
  <si>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</si>
  <si>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</si>
  <si>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</si>
  <si>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</si>
  <si>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</si>
  <si>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</si>
  <si>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</si>
  <si>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</si>
  <si>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</si>
  <si>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</si>
  <si>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</si>
  <si>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</si>
  <si>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</si>
  <si>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</si>
  <si>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</si>
  <si>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</si>
  <si>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</si>
  <si>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</si>
  <si>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</si>
  <si>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</si>
  <si>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</si>
  <si>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</si>
  <si>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</si>
  <si>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</si>
  <si>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</si>
  <si>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</si>
  <si>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勝久病院</t>
    <phoneticPr fontId="3"/>
  </si>
  <si>
    <t>〒869-1235 菊池郡大津町室２６１－９</t>
    <phoneticPr fontId="3"/>
  </si>
  <si>
    <t>〇</t>
  </si>
  <si>
    <t>医療法人</t>
  </si>
  <si>
    <t>複数の診療科で活用</t>
  </si>
  <si>
    <t>内科</t>
  </si>
  <si>
    <t>リハビリテーション科</t>
  </si>
  <si>
    <t>循環器内科</t>
  </si>
  <si>
    <t>ＤＰＣ病院ではない</t>
  </si>
  <si>
    <t>-</t>
    <phoneticPr fontId="3"/>
  </si>
  <si>
    <t>本館</t>
  </si>
  <si>
    <t>急性期機能</t>
  </si>
  <si>
    <t>療養病棟入院料１</t>
  </si>
  <si>
    <t>西病棟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</si>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</sst>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2583eaa52f3366768bca401dca9ea5b181dd"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1047</v>
      </c>
      <c r="M9" s="282" t="s">
        <v>1050</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1047</v>
      </c>
      <c r="M22" s="282" t="s">
        <v>1050</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1047</v>
      </c>
      <c r="M35" s="282" t="s">
        <v>1050</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1047</v>
      </c>
      <c r="M44" s="282" t="s">
        <v>1050</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1047</v>
      </c>
      <c r="M89" s="262" t="s">
        <v>1050</v>
      </c>
    </row>
    <row r="90" spans="1:22" s="21" customFormat="1">
      <c r="A90" s="243"/>
      <c r="B90" s="1"/>
      <c r="C90" s="3"/>
      <c r="D90" s="3"/>
      <c r="E90" s="3"/>
      <c r="F90" s="3"/>
      <c r="G90" s="3"/>
      <c r="H90" s="287"/>
      <c r="I90" s="67" t="s">
        <v>36</v>
      </c>
      <c r="J90" s="68"/>
      <c r="K90" s="69"/>
      <c r="L90" s="262" t="s">
        <v>1048</v>
      </c>
      <c r="M90" s="262" t="s">
        <v>1051</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1047</v>
      </c>
      <c r="M97" s="66" t="s">
        <v>1050</v>
      </c>
      <c r="N97" s="8"/>
      <c r="O97" s="8"/>
      <c r="P97" s="8"/>
      <c r="Q97" s="8"/>
      <c r="R97" s="8"/>
      <c r="S97" s="8"/>
      <c r="T97" s="8"/>
      <c r="U97" s="8"/>
      <c r="V97" s="8"/>
    </row>
    <row r="98" spans="1:22" ht="20.25" customHeight="1">
      <c r="A98" s="243"/>
      <c r="B98" s="1"/>
      <c r="C98" s="62"/>
      <c r="D98" s="3"/>
      <c r="F98" s="3"/>
      <c r="G98" s="3"/>
      <c r="H98" s="287"/>
      <c r="I98" s="67" t="s">
        <v>40</v>
      </c>
      <c r="J98" s="68"/>
      <c r="K98" s="79"/>
      <c r="L98" s="70" t="s">
        <v>1048</v>
      </c>
      <c r="M98" s="70" t="s">
        <v>1051</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20</v>
      </c>
      <c r="K99" s="237" t="str">
        <f>IF(OR(COUNTIF(L99:M99,"未確認")&gt;0,COUNTIF(L99:M99,"~*")&gt;0),"※","")</f>
        <v/>
      </c>
      <c r="L99" s="258">
        <v>20</v>
      </c>
      <c r="M99" s="258">
        <v>0</v>
      </c>
    </row>
    <row r="100" spans="1:22" s="83" customFormat="1" ht="34.5" customHeight="1">
      <c r="A100" s="244" t="s">
        <v>611</v>
      </c>
      <c r="B100" s="84"/>
      <c r="C100" s="396"/>
      <c r="D100" s="397"/>
      <c r="E100" s="409"/>
      <c r="F100" s="410"/>
      <c r="G100" s="415" t="s">
        <v>44</v>
      </c>
      <c r="H100" s="417"/>
      <c r="I100" s="420"/>
      <c r="J100" s="256">
        <f t="shared" si="0"/>
        <v>20</v>
      </c>
      <c r="K100" s="237" t="str">
        <f>IF(OR(COUNTIF(L100:M100,"未確認")&gt;0,COUNTIF(L100:M100,"~*")&gt;0),"※","")</f>
        <v/>
      </c>
      <c r="L100" s="258">
        <v>20</v>
      </c>
      <c r="M100" s="258">
        <v>0</v>
      </c>
    </row>
    <row r="101" spans="1:22" s="83" customFormat="1" ht="34.5" customHeight="1">
      <c r="A101" s="244" t="s">
        <v>610</v>
      </c>
      <c r="B101" s="84"/>
      <c r="C101" s="396"/>
      <c r="D101" s="397"/>
      <c r="E101" s="320" t="s">
        <v>45</v>
      </c>
      <c r="F101" s="321"/>
      <c r="G101" s="321"/>
      <c r="H101" s="322"/>
      <c r="I101" s="420"/>
      <c r="J101" s="256">
        <f t="shared" si="0"/>
        <v>20</v>
      </c>
      <c r="K101" s="237" t="str">
        <f>IF(OR(COUNTIF(L101:M101,"未確認")&gt;0,COUNTIF(L101:M101,"~*")&gt;0),"※","")</f>
        <v/>
      </c>
      <c r="L101" s="258">
        <v>20</v>
      </c>
      <c r="M101" s="258">
        <v>0</v>
      </c>
    </row>
    <row r="102" spans="1:22" s="83" customFormat="1" ht="34.5" customHeight="1">
      <c r="A102" s="244" t="s">
        <v>610</v>
      </c>
      <c r="B102" s="84"/>
      <c r="C102" s="377"/>
      <c r="D102" s="379"/>
      <c r="E102" s="317" t="s">
        <v>612</v>
      </c>
      <c r="F102" s="318"/>
      <c r="G102" s="318"/>
      <c r="H102" s="319"/>
      <c r="I102" s="420"/>
      <c r="J102" s="256">
        <f t="shared" si="0"/>
        <v>20</v>
      </c>
      <c r="K102" s="237" t="str">
        <f t="shared" ref="K102:K111" si="1">IF(OR(COUNTIF(L101:M101,"未確認")&gt;0,COUNTIF(L101:M101,"~*")&gt;0),"※","")</f>
        <v/>
      </c>
      <c r="L102" s="258">
        <v>20</v>
      </c>
      <c r="M102" s="258">
        <v>0</v>
      </c>
    </row>
    <row r="103" spans="1:22" s="83" customFormat="1" ht="34.5" customHeight="1">
      <c r="A103" s="244" t="s">
        <v>613</v>
      </c>
      <c r="B103" s="84"/>
      <c r="C103" s="334" t="s">
        <v>46</v>
      </c>
      <c r="D103" s="336"/>
      <c r="E103" s="334" t="s">
        <v>42</v>
      </c>
      <c r="F103" s="335"/>
      <c r="G103" s="335"/>
      <c r="H103" s="336"/>
      <c r="I103" s="420"/>
      <c r="J103" s="256">
        <f t="shared" si="0"/>
        <v>40</v>
      </c>
      <c r="K103" s="237" t="str">
        <f t="shared" si="1"/>
        <v/>
      </c>
      <c r="L103" s="258">
        <v>0</v>
      </c>
      <c r="M103" s="258">
        <v>40</v>
      </c>
    </row>
    <row r="104" spans="1:22" s="83" customFormat="1" ht="34.5" customHeight="1">
      <c r="A104" s="244" t="s">
        <v>614</v>
      </c>
      <c r="B104" s="84"/>
      <c r="C104" s="396"/>
      <c r="D104" s="397"/>
      <c r="E104" s="428"/>
      <c r="F104" s="429"/>
      <c r="G104" s="320" t="s">
        <v>47</v>
      </c>
      <c r="H104" s="322"/>
      <c r="I104" s="420"/>
      <c r="J104" s="256">
        <f t="shared" si="0"/>
        <v>20</v>
      </c>
      <c r="K104" s="237" t="str">
        <f t="shared" si="1"/>
        <v/>
      </c>
      <c r="L104" s="258">
        <v>0</v>
      </c>
      <c r="M104" s="258">
        <v>20</v>
      </c>
    </row>
    <row r="105" spans="1:22" s="83" customFormat="1" ht="34.5" customHeight="1">
      <c r="A105" s="244" t="s">
        <v>615</v>
      </c>
      <c r="B105" s="84"/>
      <c r="C105" s="396"/>
      <c r="D105" s="397"/>
      <c r="E105" s="428"/>
      <c r="F105" s="410"/>
      <c r="G105" s="320" t="s">
        <v>48</v>
      </c>
      <c r="H105" s="322"/>
      <c r="I105" s="420"/>
      <c r="J105" s="256">
        <f t="shared" si="0"/>
        <v>20</v>
      </c>
      <c r="K105" s="237" t="str">
        <f t="shared" si="1"/>
        <v/>
      </c>
      <c r="L105" s="258">
        <v>0</v>
      </c>
      <c r="M105" s="258">
        <v>20</v>
      </c>
    </row>
    <row r="106" spans="1:22" s="83" customFormat="1" ht="34.5" customHeight="1">
      <c r="A106" s="244" t="s">
        <v>613</v>
      </c>
      <c r="B106" s="84"/>
      <c r="C106" s="396"/>
      <c r="D106" s="397"/>
      <c r="E106" s="334" t="s">
        <v>45</v>
      </c>
      <c r="F106" s="335"/>
      <c r="G106" s="335"/>
      <c r="H106" s="336"/>
      <c r="I106" s="420"/>
      <c r="J106" s="256">
        <f t="shared" si="0"/>
        <v>40</v>
      </c>
      <c r="K106" s="237" t="str">
        <f t="shared" si="1"/>
        <v/>
      </c>
      <c r="L106" s="258">
        <v>0</v>
      </c>
      <c r="M106" s="258">
        <v>40</v>
      </c>
    </row>
    <row r="107" spans="1:22" s="83" customFormat="1" ht="34.5" customHeight="1">
      <c r="A107" s="244" t="s">
        <v>614</v>
      </c>
      <c r="B107" s="84"/>
      <c r="C107" s="396"/>
      <c r="D107" s="397"/>
      <c r="E107" s="428"/>
      <c r="F107" s="429"/>
      <c r="G107" s="320" t="s">
        <v>47</v>
      </c>
      <c r="H107" s="322"/>
      <c r="I107" s="420"/>
      <c r="J107" s="256">
        <f t="shared" si="0"/>
        <v>20</v>
      </c>
      <c r="K107" s="237" t="str">
        <f t="shared" si="1"/>
        <v/>
      </c>
      <c r="L107" s="258">
        <v>0</v>
      </c>
      <c r="M107" s="258">
        <v>20</v>
      </c>
    </row>
    <row r="108" spans="1:22" s="83" customFormat="1" ht="34.5" customHeight="1">
      <c r="A108" s="244" t="s">
        <v>615</v>
      </c>
      <c r="B108" s="84"/>
      <c r="C108" s="396"/>
      <c r="D108" s="397"/>
      <c r="E108" s="409"/>
      <c r="F108" s="410"/>
      <c r="G108" s="320" t="s">
        <v>48</v>
      </c>
      <c r="H108" s="322"/>
      <c r="I108" s="420"/>
      <c r="J108" s="256">
        <f t="shared" si="0"/>
        <v>20</v>
      </c>
      <c r="K108" s="237" t="str">
        <f t="shared" si="1"/>
        <v/>
      </c>
      <c r="L108" s="258">
        <v>0</v>
      </c>
      <c r="M108" s="258">
        <v>20</v>
      </c>
    </row>
    <row r="109" spans="1:22" s="83" customFormat="1" ht="34.5" customHeight="1">
      <c r="A109" s="244" t="s">
        <v>613</v>
      </c>
      <c r="B109" s="84"/>
      <c r="C109" s="396"/>
      <c r="D109" s="397"/>
      <c r="E109" s="323" t="s">
        <v>612</v>
      </c>
      <c r="F109" s="324"/>
      <c r="G109" s="324"/>
      <c r="H109" s="325"/>
      <c r="I109" s="420"/>
      <c r="J109" s="256">
        <f t="shared" si="0"/>
        <v>20</v>
      </c>
      <c r="K109" s="237" t="str">
        <f t="shared" si="1"/>
        <v/>
      </c>
      <c r="L109" s="258">
        <v>0</v>
      </c>
      <c r="M109" s="258">
        <v>20</v>
      </c>
    </row>
    <row r="110" spans="1:22" s="83" customFormat="1" ht="34.5" customHeight="1">
      <c r="A110" s="244" t="s">
        <v>614</v>
      </c>
      <c r="B110" s="84"/>
      <c r="C110" s="396"/>
      <c r="D110" s="397"/>
      <c r="E110" s="432"/>
      <c r="F110" s="433"/>
      <c r="G110" s="317" t="s">
        <v>47</v>
      </c>
      <c r="H110" s="319"/>
      <c r="I110" s="420"/>
      <c r="J110" s="256">
        <f t="shared" si="0"/>
        <v>20</v>
      </c>
      <c r="K110" s="237" t="str">
        <f t="shared" si="1"/>
        <v/>
      </c>
      <c r="L110" s="258">
        <v>0</v>
      </c>
      <c r="M110" s="258">
        <v>20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1047</v>
      </c>
      <c r="M118" s="66" t="s">
        <v>1050</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1048</v>
      </c>
      <c r="M119" s="70" t="s">
        <v>1051</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1047</v>
      </c>
      <c r="M129" s="66" t="s">
        <v>1050</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1051</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564</v>
      </c>
      <c r="M131" s="98" t="s">
        <v>1049</v>
      </c>
    </row>
    <row r="132" spans="1:22" s="83" customFormat="1" ht="34.5" customHeight="1">
      <c r="A132" s="244" t="s">
        <v>621</v>
      </c>
      <c r="B132" s="84"/>
      <c r="C132" s="295"/>
      <c r="D132" s="297"/>
      <c r="E132" s="320" t="s">
        <v>58</v>
      </c>
      <c r="F132" s="321"/>
      <c r="G132" s="321"/>
      <c r="H132" s="322"/>
      <c r="I132" s="389"/>
      <c r="J132" s="101"/>
      <c r="K132" s="102"/>
      <c r="L132" s="82">
        <v>20</v>
      </c>
      <c r="M132" s="82">
        <v>20</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1047</v>
      </c>
      <c r="M143" s="66" t="s">
        <v>1050</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1051</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36</v>
      </c>
      <c r="K154" s="264" t="str">
        <f t="shared" si="3"/>
        <v/>
      </c>
      <c r="L154" s="117">
        <v>36</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21</v>
      </c>
      <c r="K157" s="264" t="str">
        <f t="shared" si="3"/>
        <v/>
      </c>
      <c r="L157" s="117">
        <v>0</v>
      </c>
      <c r="M157" s="117">
        <v>21</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1047</v>
      </c>
      <c r="M226" s="66" t="s">
        <v>1050</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1048</v>
      </c>
      <c r="M227" s="70" t="s">
        <v>1051</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1047</v>
      </c>
      <c r="M234" s="66" t="s">
        <v>1050</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1051</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1047</v>
      </c>
      <c r="M244" s="66" t="s">
        <v>1050</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1051</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1047</v>
      </c>
      <c r="M253" s="66" t="s">
        <v>1050</v>
      </c>
      <c r="N253" s="8"/>
      <c r="O253" s="8"/>
      <c r="P253" s="8"/>
      <c r="Q253" s="8"/>
      <c r="R253" s="8"/>
      <c r="S253" s="8"/>
      <c r="T253" s="8"/>
      <c r="U253" s="8"/>
      <c r="V253" s="8"/>
    </row>
    <row r="254" spans="1:22">
      <c r="A254" s="243"/>
      <c r="B254" s="1"/>
      <c r="C254" s="62"/>
      <c r="D254" s="3"/>
      <c r="F254" s="3"/>
      <c r="G254" s="3"/>
      <c r="H254" s="287"/>
      <c r="I254" s="67" t="s">
        <v>36</v>
      </c>
      <c r="J254" s="68"/>
      <c r="K254" s="79"/>
      <c r="L254" s="70" t="s">
        <v>1048</v>
      </c>
      <c r="M254" s="137" t="s">
        <v>1051</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1047</v>
      </c>
      <c r="M263" s="66" t="s">
        <v>1050</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1051</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1.9</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12</v>
      </c>
      <c r="K269" s="81" t="str">
        <f t="shared" si="8"/>
        <v/>
      </c>
      <c r="L269" s="147">
        <v>8</v>
      </c>
      <c r="M269" s="147">
        <v>4</v>
      </c>
    </row>
    <row r="270" spans="1:22" s="83" customFormat="1" ht="34.5" customHeight="1">
      <c r="A270" s="249" t="s">
        <v>725</v>
      </c>
      <c r="B270" s="120"/>
      <c r="C270" s="371"/>
      <c r="D270" s="371"/>
      <c r="E270" s="371"/>
      <c r="F270" s="371"/>
      <c r="G270" s="371" t="s">
        <v>148</v>
      </c>
      <c r="H270" s="371"/>
      <c r="I270" s="404"/>
      <c r="J270" s="266">
        <f t="shared" si="9"/>
        <v>0.8</v>
      </c>
      <c r="K270" s="81" t="str">
        <f t="shared" si="8"/>
        <v/>
      </c>
      <c r="L270" s="148">
        <v>0.8</v>
      </c>
      <c r="M270" s="148">
        <v>0</v>
      </c>
    </row>
    <row r="271" spans="1:22" s="83" customFormat="1" ht="34.5" customHeight="1">
      <c r="A271" s="249" t="s">
        <v>726</v>
      </c>
      <c r="B271" s="120"/>
      <c r="C271" s="371" t="s">
        <v>151</v>
      </c>
      <c r="D271" s="372"/>
      <c r="E271" s="372"/>
      <c r="F271" s="372"/>
      <c r="G271" s="371" t="s">
        <v>146</v>
      </c>
      <c r="H271" s="371"/>
      <c r="I271" s="404"/>
      <c r="J271" s="266">
        <f t="shared" si="9"/>
        <v>14</v>
      </c>
      <c r="K271" s="81" t="str">
        <f t="shared" si="8"/>
        <v/>
      </c>
      <c r="L271" s="147">
        <v>7</v>
      </c>
      <c r="M271" s="147">
        <v>7</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10</v>
      </c>
      <c r="K273" s="81" t="str">
        <f t="shared" si="8"/>
        <v/>
      </c>
      <c r="L273" s="147">
        <v>1</v>
      </c>
      <c r="M273" s="147">
        <v>9</v>
      </c>
    </row>
    <row r="274" spans="1:13" s="83" customFormat="1" ht="34.5" customHeight="1">
      <c r="A274" s="249" t="s">
        <v>727</v>
      </c>
      <c r="B274" s="120"/>
      <c r="C274" s="372"/>
      <c r="D274" s="372"/>
      <c r="E274" s="372"/>
      <c r="F274" s="372"/>
      <c r="G274" s="371" t="s">
        <v>148</v>
      </c>
      <c r="H274" s="371"/>
      <c r="I274" s="404"/>
      <c r="J274" s="266">
        <f t="shared" si="9"/>
        <v>2.8</v>
      </c>
      <c r="K274" s="81" t="str">
        <f t="shared" si="8"/>
        <v/>
      </c>
      <c r="L274" s="148">
        <v>0</v>
      </c>
      <c r="M274" s="148">
        <v>2.8</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4</v>
      </c>
      <c r="K277" s="81" t="str">
        <f t="shared" si="8"/>
        <v/>
      </c>
      <c r="L277" s="147">
        <v>2</v>
      </c>
      <c r="M277" s="147">
        <v>2</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0.2</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1</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1050</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1051</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1047</v>
      </c>
      <c r="M342" s="66" t="s">
        <v>1050</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1051</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1</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1050</v>
      </c>
    </row>
    <row r="368" spans="1:22" s="118" customFormat="1" ht="20.25" customHeight="1">
      <c r="A368" s="243"/>
      <c r="B368" s="1"/>
      <c r="C368" s="3"/>
      <c r="D368" s="3"/>
      <c r="E368" s="3"/>
      <c r="F368" s="3"/>
      <c r="G368" s="3"/>
      <c r="H368" s="287"/>
      <c r="I368" s="67" t="s">
        <v>36</v>
      </c>
      <c r="J368" s="170"/>
      <c r="K368" s="79"/>
      <c r="L368" s="137" t="s">
        <v>1048</v>
      </c>
      <c r="M368" s="137" t="s">
        <v>1051</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1047</v>
      </c>
      <c r="M390" s="66" t="s">
        <v>1050</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1051</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302</v>
      </c>
      <c r="K392" s="81" t="str">
        <f t="shared" ref="K392:K397" si="12">IF(OR(COUNTIF(L392:M392,"未確認")&gt;0,COUNTIF(L392:M392,"~*")&gt;0),"※","")</f>
        <v/>
      </c>
      <c r="L392" s="147">
        <v>250</v>
      </c>
      <c r="M392" s="147">
        <v>52</v>
      </c>
    </row>
    <row r="393" spans="1:22" s="83" customFormat="1" ht="34.5" customHeight="1">
      <c r="A393" s="249" t="s">
        <v>773</v>
      </c>
      <c r="B393" s="84"/>
      <c r="C393" s="370"/>
      <c r="D393" s="380"/>
      <c r="E393" s="320" t="s">
        <v>224</v>
      </c>
      <c r="F393" s="321"/>
      <c r="G393" s="321"/>
      <c r="H393" s="322"/>
      <c r="I393" s="343"/>
      <c r="J393" s="140">
        <f t="shared" si="11"/>
        <v>181</v>
      </c>
      <c r="K393" s="81" t="str">
        <f t="shared" si="12"/>
        <v/>
      </c>
      <c r="L393" s="147">
        <v>132</v>
      </c>
      <c r="M393" s="147">
        <v>49</v>
      </c>
    </row>
    <row r="394" spans="1:22" s="83" customFormat="1" ht="34.5" customHeight="1">
      <c r="A394" s="250" t="s">
        <v>774</v>
      </c>
      <c r="B394" s="84"/>
      <c r="C394" s="370"/>
      <c r="D394" s="381"/>
      <c r="E394" s="320" t="s">
        <v>225</v>
      </c>
      <c r="F394" s="321"/>
      <c r="G394" s="321"/>
      <c r="H394" s="322"/>
      <c r="I394" s="343"/>
      <c r="J394" s="140">
        <f t="shared" si="11"/>
        <v>16</v>
      </c>
      <c r="K394" s="81" t="str">
        <f t="shared" si="12"/>
        <v/>
      </c>
      <c r="L394" s="147">
        <v>16</v>
      </c>
      <c r="M394" s="147">
        <v>0</v>
      </c>
    </row>
    <row r="395" spans="1:22" s="83" customFormat="1" ht="34.5" customHeight="1">
      <c r="A395" s="250" t="s">
        <v>775</v>
      </c>
      <c r="B395" s="84"/>
      <c r="C395" s="370"/>
      <c r="D395" s="382"/>
      <c r="E395" s="320" t="s">
        <v>226</v>
      </c>
      <c r="F395" s="321"/>
      <c r="G395" s="321"/>
      <c r="H395" s="322"/>
      <c r="I395" s="343"/>
      <c r="J395" s="140">
        <f t="shared" si="11"/>
        <v>105</v>
      </c>
      <c r="K395" s="81" t="str">
        <f t="shared" si="12"/>
        <v/>
      </c>
      <c r="L395" s="147">
        <v>102</v>
      </c>
      <c r="M395" s="147">
        <v>3</v>
      </c>
    </row>
    <row r="396" spans="1:22" s="83" customFormat="1" ht="34.5" customHeight="1">
      <c r="A396" s="250" t="s">
        <v>776</v>
      </c>
      <c r="B396" s="1"/>
      <c r="C396" s="370"/>
      <c r="D396" s="320" t="s">
        <v>227</v>
      </c>
      <c r="E396" s="321"/>
      <c r="F396" s="321"/>
      <c r="G396" s="321"/>
      <c r="H396" s="322"/>
      <c r="I396" s="343"/>
      <c r="J396" s="140">
        <f t="shared" si="11"/>
        <v>13868</v>
      </c>
      <c r="K396" s="81" t="str">
        <f t="shared" si="12"/>
        <v/>
      </c>
      <c r="L396" s="147">
        <v>6960</v>
      </c>
      <c r="M396" s="147">
        <v>6908</v>
      </c>
    </row>
    <row r="397" spans="1:22" s="83" customFormat="1" ht="34.5" customHeight="1">
      <c r="A397" s="250" t="s">
        <v>777</v>
      </c>
      <c r="B397" s="119"/>
      <c r="C397" s="370"/>
      <c r="D397" s="320" t="s">
        <v>228</v>
      </c>
      <c r="E397" s="321"/>
      <c r="F397" s="321"/>
      <c r="G397" s="321"/>
      <c r="H397" s="322"/>
      <c r="I397" s="344"/>
      <c r="J397" s="140">
        <f t="shared" si="11"/>
        <v>262</v>
      </c>
      <c r="K397" s="81" t="str">
        <f t="shared" si="12"/>
        <v/>
      </c>
      <c r="L397" s="147">
        <v>251</v>
      </c>
      <c r="M397" s="147">
        <v>11</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1047</v>
      </c>
      <c r="M403" s="66" t="s">
        <v>1050</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1051</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301</v>
      </c>
      <c r="K405" s="81" t="str">
        <f t="shared" ref="K405:K422" si="14">IF(OR(COUNTIF(L405:M405,"未確認")&gt;0,COUNTIF(L405:M405,"~*")&gt;0),"※","")</f>
        <v/>
      </c>
      <c r="L405" s="147">
        <v>250</v>
      </c>
      <c r="M405" s="147">
        <v>51</v>
      </c>
    </row>
    <row r="406" spans="1:22" s="83" customFormat="1" ht="34.5" customHeight="1">
      <c r="A406" s="251" t="s">
        <v>779</v>
      </c>
      <c r="B406" s="119"/>
      <c r="C406" s="369"/>
      <c r="D406" s="375" t="s">
        <v>233</v>
      </c>
      <c r="E406" s="377" t="s">
        <v>234</v>
      </c>
      <c r="F406" s="378"/>
      <c r="G406" s="378"/>
      <c r="H406" s="379"/>
      <c r="I406" s="361"/>
      <c r="J406" s="140">
        <f t="shared" si="13"/>
        <v>63</v>
      </c>
      <c r="K406" s="81" t="str">
        <f t="shared" si="14"/>
        <v/>
      </c>
      <c r="L406" s="147">
        <v>15</v>
      </c>
      <c r="M406" s="147">
        <v>48</v>
      </c>
    </row>
    <row r="407" spans="1:22" s="83" customFormat="1" ht="34.5" customHeight="1">
      <c r="A407" s="251" t="s">
        <v>780</v>
      </c>
      <c r="B407" s="119"/>
      <c r="C407" s="369"/>
      <c r="D407" s="369"/>
      <c r="E407" s="320" t="s">
        <v>235</v>
      </c>
      <c r="F407" s="321"/>
      <c r="G407" s="321"/>
      <c r="H407" s="322"/>
      <c r="I407" s="361"/>
      <c r="J407" s="140">
        <f t="shared" si="13"/>
        <v>204</v>
      </c>
      <c r="K407" s="81" t="str">
        <f t="shared" si="14"/>
        <v/>
      </c>
      <c r="L407" s="147">
        <v>202</v>
      </c>
      <c r="M407" s="147">
        <v>2</v>
      </c>
    </row>
    <row r="408" spans="1:22" s="83" customFormat="1" ht="34.5" customHeight="1">
      <c r="A408" s="251" t="s">
        <v>781</v>
      </c>
      <c r="B408" s="119"/>
      <c r="C408" s="369"/>
      <c r="D408" s="369"/>
      <c r="E408" s="320" t="s">
        <v>236</v>
      </c>
      <c r="F408" s="321"/>
      <c r="G408" s="321"/>
      <c r="H408" s="322"/>
      <c r="I408" s="361"/>
      <c r="J408" s="140">
        <f t="shared" si="13"/>
        <v>31</v>
      </c>
      <c r="K408" s="81" t="str">
        <f t="shared" si="14"/>
        <v/>
      </c>
      <c r="L408" s="147">
        <v>30</v>
      </c>
      <c r="M408" s="147">
        <v>1</v>
      </c>
    </row>
    <row r="409" spans="1:22" s="83" customFormat="1" ht="34.5" customHeight="1">
      <c r="A409" s="251" t="s">
        <v>782</v>
      </c>
      <c r="B409" s="119"/>
      <c r="C409" s="369"/>
      <c r="D409" s="369"/>
      <c r="E409" s="317" t="s">
        <v>989</v>
      </c>
      <c r="F409" s="318"/>
      <c r="G409" s="318"/>
      <c r="H409" s="319"/>
      <c r="I409" s="361"/>
      <c r="J409" s="140">
        <f t="shared" si="13"/>
        <v>3</v>
      </c>
      <c r="K409" s="81" t="str">
        <f t="shared" si="14"/>
        <v/>
      </c>
      <c r="L409" s="147">
        <v>3</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295</v>
      </c>
      <c r="K413" s="81" t="str">
        <f t="shared" si="14"/>
        <v/>
      </c>
      <c r="L413" s="147">
        <v>251</v>
      </c>
      <c r="M413" s="147">
        <v>44</v>
      </c>
    </row>
    <row r="414" spans="1:22" s="83" customFormat="1" ht="34.5" customHeight="1">
      <c r="A414" s="251" t="s">
        <v>787</v>
      </c>
      <c r="B414" s="119"/>
      <c r="C414" s="369"/>
      <c r="D414" s="375" t="s">
        <v>240</v>
      </c>
      <c r="E414" s="377" t="s">
        <v>241</v>
      </c>
      <c r="F414" s="378"/>
      <c r="G414" s="378"/>
      <c r="H414" s="379"/>
      <c r="I414" s="361"/>
      <c r="J414" s="140">
        <f t="shared" si="13"/>
        <v>79</v>
      </c>
      <c r="K414" s="81" t="str">
        <f t="shared" si="14"/>
        <v/>
      </c>
      <c r="L414" s="147">
        <v>68</v>
      </c>
      <c r="M414" s="147">
        <v>11</v>
      </c>
    </row>
    <row r="415" spans="1:22" s="83" customFormat="1" ht="34.5" customHeight="1">
      <c r="A415" s="251" t="s">
        <v>788</v>
      </c>
      <c r="B415" s="119"/>
      <c r="C415" s="369"/>
      <c r="D415" s="369"/>
      <c r="E415" s="320" t="s">
        <v>242</v>
      </c>
      <c r="F415" s="321"/>
      <c r="G415" s="321"/>
      <c r="H415" s="322"/>
      <c r="I415" s="361"/>
      <c r="J415" s="140">
        <f t="shared" si="13"/>
        <v>143</v>
      </c>
      <c r="K415" s="81" t="str">
        <f t="shared" si="14"/>
        <v/>
      </c>
      <c r="L415" s="147">
        <v>129</v>
      </c>
      <c r="M415" s="147">
        <v>14</v>
      </c>
    </row>
    <row r="416" spans="1:22" s="83" customFormat="1" ht="34.5" customHeight="1">
      <c r="A416" s="251" t="s">
        <v>789</v>
      </c>
      <c r="B416" s="119"/>
      <c r="C416" s="369"/>
      <c r="D416" s="369"/>
      <c r="E416" s="320" t="s">
        <v>243</v>
      </c>
      <c r="F416" s="321"/>
      <c r="G416" s="321"/>
      <c r="H416" s="322"/>
      <c r="I416" s="361"/>
      <c r="J416" s="140">
        <f t="shared" si="13"/>
        <v>18</v>
      </c>
      <c r="K416" s="81" t="str">
        <f t="shared" si="14"/>
        <v/>
      </c>
      <c r="L416" s="147">
        <v>15</v>
      </c>
      <c r="M416" s="147">
        <v>3</v>
      </c>
    </row>
    <row r="417" spans="1:22" s="83" customFormat="1" ht="34.5" customHeight="1">
      <c r="A417" s="251" t="s">
        <v>790</v>
      </c>
      <c r="B417" s="119"/>
      <c r="C417" s="369"/>
      <c r="D417" s="369"/>
      <c r="E417" s="320" t="s">
        <v>244</v>
      </c>
      <c r="F417" s="321"/>
      <c r="G417" s="321"/>
      <c r="H417" s="322"/>
      <c r="I417" s="361"/>
      <c r="J417" s="140">
        <f t="shared" si="13"/>
        <v>2</v>
      </c>
      <c r="K417" s="81" t="str">
        <f t="shared" si="14"/>
        <v/>
      </c>
      <c r="L417" s="147">
        <v>0</v>
      </c>
      <c r="M417" s="147">
        <v>2</v>
      </c>
    </row>
    <row r="418" spans="1:22" s="83" customFormat="1" ht="34.5" customHeight="1">
      <c r="A418" s="251" t="s">
        <v>791</v>
      </c>
      <c r="B418" s="119"/>
      <c r="C418" s="369"/>
      <c r="D418" s="369"/>
      <c r="E418" s="320" t="s">
        <v>245</v>
      </c>
      <c r="F418" s="321"/>
      <c r="G418" s="321"/>
      <c r="H418" s="322"/>
      <c r="I418" s="361"/>
      <c r="J418" s="140">
        <f t="shared" si="13"/>
        <v>2</v>
      </c>
      <c r="K418" s="81" t="str">
        <f t="shared" si="14"/>
        <v/>
      </c>
      <c r="L418" s="147">
        <v>2</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29</v>
      </c>
      <c r="K420" s="81" t="str">
        <f t="shared" si="14"/>
        <v/>
      </c>
      <c r="L420" s="147">
        <v>27</v>
      </c>
      <c r="M420" s="147">
        <v>2</v>
      </c>
    </row>
    <row r="421" spans="1:22" s="83" customFormat="1" ht="34.5" customHeight="1">
      <c r="A421" s="251" t="s">
        <v>794</v>
      </c>
      <c r="B421" s="119"/>
      <c r="C421" s="369"/>
      <c r="D421" s="369"/>
      <c r="E421" s="320" t="s">
        <v>247</v>
      </c>
      <c r="F421" s="321"/>
      <c r="G421" s="321"/>
      <c r="H421" s="322"/>
      <c r="I421" s="361"/>
      <c r="J421" s="140">
        <f t="shared" si="13"/>
        <v>22</v>
      </c>
      <c r="K421" s="81" t="str">
        <f t="shared" si="14"/>
        <v/>
      </c>
      <c r="L421" s="147">
        <v>10</v>
      </c>
      <c r="M421" s="147">
        <v>12</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1047</v>
      </c>
      <c r="M428" s="66" t="s">
        <v>1050</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1051</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216</v>
      </c>
      <c r="K430" s="193" t="str">
        <f>IF(OR(COUNTIF(L430:M430,"未確認")&gt;0,COUNTIF(L430:M430,"~*")&gt;0),"※","")</f>
        <v/>
      </c>
      <c r="L430" s="147">
        <v>183</v>
      </c>
      <c r="M430" s="147">
        <v>33</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100</v>
      </c>
      <c r="K431" s="193" t="str">
        <f>IF(OR(COUNTIF(L431:M431,"未確認")&gt;0,COUNTIF(L431:M431,"~*")&gt;0),"※","")</f>
        <v/>
      </c>
      <c r="L431" s="147">
        <v>87</v>
      </c>
      <c r="M431" s="147">
        <v>13</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19</v>
      </c>
      <c r="K432" s="193" t="str">
        <f>IF(OR(COUNTIF(L432:M432,"未確認")&gt;0,COUNTIF(L432:M432,"~*")&gt;0),"※","")</f>
        <v/>
      </c>
      <c r="L432" s="147">
        <v>19</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92</v>
      </c>
      <c r="K433" s="193" t="str">
        <f>IF(OR(COUNTIF(L433:M433,"未確認")&gt;0,COUNTIF(L433:M433,"~*")&gt;0),"※","")</f>
        <v/>
      </c>
      <c r="L433" s="147">
        <v>72</v>
      </c>
      <c r="M433" s="147">
        <v>20</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5</v>
      </c>
      <c r="K434" s="193" t="str">
        <f>IF(OR(COUNTIF(L434:M434,"未確認")&gt;0,COUNTIF(L434:M434,"~*")&gt;0),"※","")</f>
        <v/>
      </c>
      <c r="L434" s="147">
        <v>5</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1047</v>
      </c>
      <c r="M441" s="66" t="s">
        <v>1050</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1051</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1047</v>
      </c>
      <c r="M466" s="66" t="s">
        <v>1050</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1051</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1050</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1051</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1050</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1051</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1050</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1051</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1050</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1051</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1050</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1051</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1050</v>
      </c>
    </row>
    <row r="544" spans="1:22" s="1" customFormat="1" ht="20.25" customHeight="1">
      <c r="A544" s="243"/>
      <c r="C544" s="62"/>
      <c r="D544" s="3"/>
      <c r="E544" s="3"/>
      <c r="F544" s="3"/>
      <c r="G544" s="3"/>
      <c r="H544" s="287"/>
      <c r="I544" s="67" t="s">
        <v>36</v>
      </c>
      <c r="J544" s="68"/>
      <c r="K544" s="186"/>
      <c r="L544" s="70" t="s">
        <v>1048</v>
      </c>
      <c r="M544" s="70" t="s">
        <v>1051</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1046</v>
      </c>
      <c r="M558" s="211" t="s">
        <v>1046</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1050</v>
      </c>
    </row>
    <row r="589" spans="1:22" s="1" customFormat="1" ht="20.25" customHeight="1">
      <c r="A589" s="243"/>
      <c r="C589" s="62"/>
      <c r="D589" s="3"/>
      <c r="E589" s="3"/>
      <c r="F589" s="3"/>
      <c r="G589" s="3"/>
      <c r="H589" s="287"/>
      <c r="I589" s="67" t="s">
        <v>36</v>
      </c>
      <c r="J589" s="68"/>
      <c r="K589" s="186"/>
      <c r="L589" s="70" t="s">
        <v>1048</v>
      </c>
      <c r="M589" s="70" t="s">
        <v>1051</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102</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t="s">
        <v>540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t="s">
        <v>540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t="s">
        <v>540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t="s">
        <v>540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1047</v>
      </c>
      <c r="M611" s="66" t="s">
        <v>1050</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1051</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19</v>
      </c>
      <c r="K617" s="201" t="str">
        <f t="shared" si="29"/>
        <v/>
      </c>
      <c r="L617" s="117">
        <v>19</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1047</v>
      </c>
      <c r="M629" s="66" t="s">
        <v>1050</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1051</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1047</v>
      </c>
      <c r="M644" s="66" t="s">
        <v>1050</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1051</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44</v>
      </c>
      <c r="K646" s="201" t="str">
        <f t="shared" ref="K646:K660" si="33">IF(OR(COUNTIF(L646:M646,"未確認")&gt;0,COUNTIF(L646:M646,"*")&gt;0),"※","")</f>
        <v/>
      </c>
      <c r="L646" s="117">
        <v>26</v>
      </c>
      <c r="M646" s="117">
        <v>18</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10</v>
      </c>
      <c r="K648" s="201" t="str">
        <f t="shared" si="33"/>
        <v>※</v>
      </c>
      <c r="L648" s="117" t="s">
        <v>541</v>
      </c>
      <c r="M648" s="117">
        <v>10</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row>
    <row r="650" spans="1:22" s="118" customFormat="1" ht="84" customHeight="1">
      <c r="A650" s="252" t="s">
        <v>929</v>
      </c>
      <c r="B650" s="84"/>
      <c r="C650" s="295"/>
      <c r="D650" s="297"/>
      <c r="E650" s="320" t="s">
        <v>941</v>
      </c>
      <c r="F650" s="321"/>
      <c r="G650" s="321"/>
      <c r="H650" s="322"/>
      <c r="I650" s="122" t="s">
        <v>458</v>
      </c>
      <c r="J650" s="116">
        <f t="shared" si="32"/>
        <v>22</v>
      </c>
      <c r="K650" s="201" t="str">
        <f t="shared" si="33"/>
        <v>※</v>
      </c>
      <c r="L650" s="117">
        <v>22</v>
      </c>
      <c r="M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1047</v>
      </c>
      <c r="M665" s="66" t="s">
        <v>1050</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1051</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1047</v>
      </c>
      <c r="M681" s="66" t="s">
        <v>1050</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1051</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15</v>
      </c>
      <c r="K683" s="201" t="str">
        <f>IF(OR(COUNTIF(L683:M683,"未確認")&gt;0,COUNTIF(L683:M683,"*")&gt;0),"※","")</f>
        <v/>
      </c>
      <c r="L683" s="117">
        <v>0</v>
      </c>
      <c r="M683" s="117">
        <v>15</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1047</v>
      </c>
      <c r="M691" s="66" t="s">
        <v>1050</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1051</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1047</v>
      </c>
      <c r="M704" s="66" t="s">
        <v>1050</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1051</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841C8D16-8769-4A2E-829E-0CDF0190C299}"/>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2019-12-23T02:07:44Z</dcterms:modified>
</cp:coreProperties>
</file>