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移動ファイル\※20_熊本くらしの指標１００（令和２年度版）\01_公表資料作成フォルダ\05_HP掲載資料\R2年度分\統計表\"/>
    </mc:Choice>
  </mc:AlternateContent>
  <bookViews>
    <workbookView xWindow="0" yWindow="0" windowWidth="20490" windowHeight="7635"/>
  </bookViews>
  <sheets>
    <sheet name="目次" sheetId="1" r:id="rId1"/>
    <sheet name="38" sheetId="2" r:id="rId2"/>
    <sheet name="39" sheetId="3" r:id="rId3"/>
    <sheet name="40" sheetId="4" r:id="rId4"/>
    <sheet name="41" sheetId="5" r:id="rId5"/>
    <sheet name="42" sheetId="6" r:id="rId6"/>
    <sheet name="43" sheetId="7" r:id="rId7"/>
    <sheet name="44" sheetId="8" r:id="rId8"/>
    <sheet name="45" sheetId="9" r:id="rId9"/>
    <sheet name="46" sheetId="10" r:id="rId10"/>
    <sheet name="47" sheetId="11" r:id="rId11"/>
    <sheet name="48" sheetId="12" r:id="rId12"/>
    <sheet name="49" sheetId="13" r:id="rId13"/>
    <sheet name="50" sheetId="14" r:id="rId14"/>
  </sheets>
  <externalReferences>
    <externalReference r:id="rId15"/>
    <externalReference r:id="rId16"/>
    <externalReference r:id="rId17"/>
    <externalReference r:id="rId18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1">'38'!$B$1:$K$55</definedName>
    <definedName name="_xlnm.Print_Area" localSheetId="2">'39'!$B$1:$K$55</definedName>
    <definedName name="_xlnm.Print_Area" localSheetId="3">'40'!$B$1:$K$55</definedName>
    <definedName name="_xlnm.Print_Area" localSheetId="4">'41'!$B$1:$K$55</definedName>
    <definedName name="_xlnm.Print_Area" localSheetId="5">'42'!$B$1:$K$55</definedName>
    <definedName name="_xlnm.Print_Area" localSheetId="6">'43'!$B$1:$K$55</definedName>
    <definedName name="_xlnm.Print_Area" localSheetId="7">'44'!$B$1:$K$55</definedName>
    <definedName name="_xlnm.Print_Area" localSheetId="8">'45'!$B$1:$K$55</definedName>
    <definedName name="_xlnm.Print_Area" localSheetId="9">'46'!$B$1:$K$56</definedName>
    <definedName name="_xlnm.Print_Area" localSheetId="10">'47'!$B$1:$K$55</definedName>
    <definedName name="_xlnm.Print_Area" localSheetId="11">'48'!$B$1:$K$55</definedName>
    <definedName name="_xlnm.Print_Area" localSheetId="12">'49'!$B$1:$K$55</definedName>
    <definedName name="_xlnm.Print_Area" localSheetId="13">'50'!$B$1:$K$55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4" l="1"/>
  <c r="E10" i="14"/>
  <c r="I9" i="14"/>
  <c r="E9" i="14"/>
  <c r="I8" i="14"/>
  <c r="E8" i="14"/>
  <c r="I7" i="14"/>
  <c r="E7" i="14"/>
  <c r="K6" i="14"/>
  <c r="I6" i="14"/>
  <c r="G6" i="14"/>
  <c r="E6" i="14"/>
  <c r="K6" i="13"/>
  <c r="I6" i="13"/>
  <c r="G6" i="13"/>
  <c r="E6" i="13"/>
  <c r="E41" i="12"/>
  <c r="K39" i="12"/>
  <c r="K38" i="12"/>
  <c r="K37" i="12"/>
  <c r="K36" i="12"/>
  <c r="K35" i="12"/>
  <c r="K34" i="12"/>
  <c r="K33" i="12"/>
  <c r="K32" i="12"/>
  <c r="K31" i="12"/>
  <c r="K30" i="12"/>
  <c r="G30" i="12"/>
  <c r="K29" i="12"/>
  <c r="K28" i="12"/>
  <c r="K26" i="12"/>
  <c r="I6" i="12"/>
  <c r="K52" i="11"/>
  <c r="G52" i="11"/>
  <c r="K51" i="11"/>
  <c r="G51" i="11"/>
  <c r="K50" i="11"/>
  <c r="G50" i="11"/>
  <c r="K49" i="11"/>
  <c r="G49" i="11"/>
  <c r="K48" i="11"/>
  <c r="G48" i="11"/>
  <c r="K47" i="11"/>
  <c r="G47" i="11"/>
  <c r="K46" i="11"/>
  <c r="G46" i="11"/>
  <c r="K45" i="11"/>
  <c r="G45" i="11"/>
  <c r="K44" i="11"/>
  <c r="G44" i="11"/>
  <c r="K43" i="11"/>
  <c r="G43" i="11"/>
  <c r="K42" i="11"/>
  <c r="G42" i="11"/>
  <c r="K41" i="11"/>
  <c r="G41" i="11"/>
  <c r="K40" i="11"/>
  <c r="G40" i="11"/>
  <c r="K39" i="11"/>
  <c r="G39" i="11"/>
  <c r="K38" i="11"/>
  <c r="G38" i="11"/>
  <c r="K37" i="11"/>
  <c r="G37" i="11"/>
  <c r="K36" i="11"/>
  <c r="G36" i="11"/>
  <c r="K35" i="11"/>
  <c r="G35" i="11"/>
  <c r="K34" i="11"/>
  <c r="G34" i="11"/>
  <c r="K33" i="11"/>
  <c r="G33" i="11"/>
  <c r="K32" i="11"/>
  <c r="G32" i="11"/>
  <c r="K31" i="11"/>
  <c r="G31" i="11"/>
  <c r="K30" i="11"/>
  <c r="G30" i="11"/>
  <c r="K29" i="11"/>
  <c r="G29" i="11"/>
  <c r="K28" i="11"/>
  <c r="G28" i="11"/>
  <c r="K27" i="11"/>
  <c r="G27" i="11"/>
  <c r="K26" i="11"/>
  <c r="G26" i="11"/>
  <c r="K25" i="11"/>
  <c r="G25" i="11"/>
  <c r="K24" i="11"/>
  <c r="G24" i="11"/>
  <c r="K23" i="11"/>
  <c r="G23" i="11"/>
  <c r="K22" i="11"/>
  <c r="G22" i="11"/>
  <c r="K21" i="11"/>
  <c r="G21" i="11"/>
  <c r="K20" i="11"/>
  <c r="G20" i="11"/>
  <c r="K19" i="11"/>
  <c r="G19" i="11"/>
  <c r="K18" i="11"/>
  <c r="G18" i="11"/>
  <c r="K17" i="11"/>
  <c r="G17" i="11"/>
  <c r="K16" i="11"/>
  <c r="G16" i="11"/>
  <c r="K15" i="11"/>
  <c r="G15" i="11"/>
  <c r="K14" i="11"/>
  <c r="G14" i="11"/>
  <c r="K13" i="11"/>
  <c r="G13" i="11"/>
  <c r="K12" i="11"/>
  <c r="G12" i="11"/>
  <c r="K11" i="11"/>
  <c r="G11" i="11"/>
  <c r="K10" i="11"/>
  <c r="G10" i="11"/>
  <c r="K9" i="11"/>
  <c r="G9" i="11"/>
  <c r="K8" i="11"/>
  <c r="G8" i="11"/>
  <c r="K7" i="11"/>
  <c r="G7" i="11"/>
  <c r="K6" i="11"/>
  <c r="I6" i="11"/>
  <c r="G6" i="11"/>
  <c r="E6" i="11"/>
  <c r="K52" i="10"/>
  <c r="G52" i="10"/>
  <c r="K51" i="10"/>
  <c r="G51" i="10"/>
  <c r="K50" i="10"/>
  <c r="G50" i="10"/>
  <c r="K49" i="10"/>
  <c r="G49" i="10"/>
  <c r="K48" i="10"/>
  <c r="G48" i="10"/>
  <c r="K47" i="10"/>
  <c r="G47" i="10"/>
  <c r="K46" i="10"/>
  <c r="G46" i="10"/>
  <c r="K45" i="10"/>
  <c r="G45" i="10"/>
  <c r="K44" i="10"/>
  <c r="G44" i="10"/>
  <c r="K43" i="10"/>
  <c r="G43" i="10"/>
  <c r="K42" i="10"/>
  <c r="G42" i="10"/>
  <c r="K41" i="10"/>
  <c r="G41" i="10"/>
  <c r="K40" i="10"/>
  <c r="G40" i="10"/>
  <c r="K39" i="10"/>
  <c r="G39" i="10"/>
  <c r="K38" i="10"/>
  <c r="G38" i="10"/>
  <c r="K37" i="10"/>
  <c r="G37" i="10"/>
  <c r="K36" i="10"/>
  <c r="G36" i="10"/>
  <c r="K35" i="10"/>
  <c r="G35" i="10"/>
  <c r="K34" i="10"/>
  <c r="G34" i="10"/>
  <c r="K33" i="10"/>
  <c r="G33" i="10"/>
  <c r="K32" i="10"/>
  <c r="G32" i="10"/>
  <c r="K31" i="10"/>
  <c r="G31" i="10"/>
  <c r="K30" i="10"/>
  <c r="G30" i="10"/>
  <c r="K29" i="10"/>
  <c r="G29" i="10"/>
  <c r="K28" i="10"/>
  <c r="G28" i="10"/>
  <c r="K27" i="10"/>
  <c r="G27" i="10"/>
  <c r="K26" i="10"/>
  <c r="G26" i="10"/>
  <c r="K25" i="10"/>
  <c r="G25" i="10"/>
  <c r="E25" i="10"/>
  <c r="K24" i="10"/>
  <c r="G24" i="10"/>
  <c r="K23" i="10"/>
  <c r="I23" i="10"/>
  <c r="G23" i="10"/>
  <c r="K22" i="10"/>
  <c r="G22" i="10"/>
  <c r="K21" i="10"/>
  <c r="G21" i="10"/>
  <c r="K20" i="10"/>
  <c r="G20" i="10"/>
  <c r="K19" i="10"/>
  <c r="G19" i="10"/>
  <c r="K18" i="10"/>
  <c r="G18" i="10"/>
  <c r="K17" i="10"/>
  <c r="G17" i="10"/>
  <c r="K16" i="10"/>
  <c r="G16" i="10"/>
  <c r="K15" i="10"/>
  <c r="G15" i="10"/>
  <c r="K14" i="10"/>
  <c r="G14" i="10"/>
  <c r="K13" i="10"/>
  <c r="G13" i="10"/>
  <c r="K12" i="10"/>
  <c r="I12" i="10"/>
  <c r="G12" i="10"/>
  <c r="K11" i="10"/>
  <c r="G11" i="10"/>
  <c r="K10" i="10"/>
  <c r="G10" i="10"/>
  <c r="K9" i="10"/>
  <c r="G9" i="10"/>
  <c r="K8" i="10"/>
  <c r="G8" i="10"/>
  <c r="K7" i="10"/>
  <c r="G7" i="10"/>
  <c r="K6" i="10"/>
  <c r="G6" i="10"/>
  <c r="K52" i="9"/>
  <c r="I52" i="9"/>
  <c r="G52" i="9"/>
  <c r="E52" i="9"/>
  <c r="K51" i="9"/>
  <c r="I51" i="9"/>
  <c r="G51" i="9"/>
  <c r="E51" i="9"/>
  <c r="K50" i="9"/>
  <c r="I50" i="9"/>
  <c r="G50" i="9"/>
  <c r="E50" i="9"/>
  <c r="K49" i="9"/>
  <c r="I49" i="9"/>
  <c r="G49" i="9"/>
  <c r="E49" i="9"/>
  <c r="K48" i="9"/>
  <c r="I48" i="9"/>
  <c r="G48" i="9"/>
  <c r="E48" i="9"/>
  <c r="K47" i="9"/>
  <c r="I47" i="9"/>
  <c r="G47" i="9"/>
  <c r="E47" i="9"/>
  <c r="K46" i="9"/>
  <c r="I46" i="9"/>
  <c r="G46" i="9"/>
  <c r="E46" i="9"/>
  <c r="K45" i="9"/>
  <c r="I45" i="9"/>
  <c r="G45" i="9"/>
  <c r="E45" i="9"/>
  <c r="K44" i="9"/>
  <c r="I44" i="9"/>
  <c r="G44" i="9"/>
  <c r="E44" i="9"/>
  <c r="K43" i="9"/>
  <c r="I43" i="9"/>
  <c r="G43" i="9"/>
  <c r="E43" i="9"/>
  <c r="K42" i="9"/>
  <c r="I42" i="9"/>
  <c r="G42" i="9"/>
  <c r="E42" i="9"/>
  <c r="K41" i="9"/>
  <c r="I41" i="9"/>
  <c r="G41" i="9"/>
  <c r="E41" i="9"/>
  <c r="K40" i="9"/>
  <c r="I40" i="9"/>
  <c r="G40" i="9"/>
  <c r="E40" i="9"/>
  <c r="K39" i="9"/>
  <c r="I39" i="9"/>
  <c r="G39" i="9"/>
  <c r="E39" i="9"/>
  <c r="K38" i="9"/>
  <c r="I38" i="9"/>
  <c r="G38" i="9"/>
  <c r="E38" i="9"/>
  <c r="K37" i="9"/>
  <c r="I37" i="9"/>
  <c r="G37" i="9"/>
  <c r="E37" i="9"/>
  <c r="K36" i="9"/>
  <c r="I36" i="9"/>
  <c r="G36" i="9"/>
  <c r="E36" i="9"/>
  <c r="K35" i="9"/>
  <c r="I35" i="9"/>
  <c r="G35" i="9"/>
  <c r="E35" i="9"/>
  <c r="K34" i="9"/>
  <c r="I34" i="9"/>
  <c r="G34" i="9"/>
  <c r="E34" i="9"/>
  <c r="K33" i="9"/>
  <c r="I33" i="9"/>
  <c r="G33" i="9"/>
  <c r="E33" i="9"/>
  <c r="K32" i="9"/>
  <c r="I32" i="9"/>
  <c r="G32" i="9"/>
  <c r="E32" i="9"/>
  <c r="K31" i="9"/>
  <c r="I31" i="9"/>
  <c r="G31" i="9"/>
  <c r="E31" i="9"/>
  <c r="K30" i="9"/>
  <c r="I30" i="9"/>
  <c r="G30" i="9"/>
  <c r="E30" i="9"/>
  <c r="K29" i="9"/>
  <c r="I29" i="9"/>
  <c r="G29" i="9"/>
  <c r="E29" i="9"/>
  <c r="K28" i="9"/>
  <c r="I28" i="9"/>
  <c r="G28" i="9"/>
  <c r="E28" i="9"/>
  <c r="K27" i="9"/>
  <c r="I27" i="9"/>
  <c r="G27" i="9"/>
  <c r="E27" i="9"/>
  <c r="K26" i="9"/>
  <c r="I26" i="9"/>
  <c r="G26" i="9"/>
  <c r="E26" i="9"/>
  <c r="K25" i="9"/>
  <c r="I25" i="9"/>
  <c r="G25" i="9"/>
  <c r="E25" i="9"/>
  <c r="K24" i="9"/>
  <c r="I24" i="9"/>
  <c r="G24" i="9"/>
  <c r="E24" i="9"/>
  <c r="K23" i="9"/>
  <c r="I23" i="9"/>
  <c r="G23" i="9"/>
  <c r="E23" i="9"/>
  <c r="K22" i="9"/>
  <c r="I22" i="9"/>
  <c r="G22" i="9"/>
  <c r="E22" i="9"/>
  <c r="K21" i="9"/>
  <c r="I21" i="9"/>
  <c r="G21" i="9"/>
  <c r="E21" i="9"/>
  <c r="K20" i="9"/>
  <c r="I20" i="9"/>
  <c r="G20" i="9"/>
  <c r="E20" i="9"/>
  <c r="K19" i="9"/>
  <c r="I19" i="9"/>
  <c r="G19" i="9"/>
  <c r="E19" i="9"/>
  <c r="K18" i="9"/>
  <c r="I18" i="9"/>
  <c r="G18" i="9"/>
  <c r="E18" i="9"/>
  <c r="K17" i="9"/>
  <c r="I17" i="9"/>
  <c r="G17" i="9"/>
  <c r="E17" i="9"/>
  <c r="K16" i="9"/>
  <c r="I16" i="9"/>
  <c r="G16" i="9"/>
  <c r="E16" i="9"/>
  <c r="K15" i="9"/>
  <c r="I15" i="9"/>
  <c r="G15" i="9"/>
  <c r="E15" i="9"/>
  <c r="K14" i="9"/>
  <c r="I14" i="9"/>
  <c r="G14" i="9"/>
  <c r="E14" i="9"/>
  <c r="K13" i="9"/>
  <c r="I13" i="9"/>
  <c r="G13" i="9"/>
  <c r="E13" i="9"/>
  <c r="K12" i="9"/>
  <c r="I12" i="9"/>
  <c r="G12" i="9"/>
  <c r="E12" i="9"/>
  <c r="K11" i="9"/>
  <c r="I11" i="9"/>
  <c r="G11" i="9"/>
  <c r="E11" i="9"/>
  <c r="K10" i="9"/>
  <c r="I10" i="9"/>
  <c r="G10" i="9"/>
  <c r="E10" i="9"/>
  <c r="K9" i="9"/>
  <c r="I9" i="9"/>
  <c r="G9" i="9"/>
  <c r="E9" i="9"/>
  <c r="K8" i="9"/>
  <c r="I8" i="9"/>
  <c r="G8" i="9"/>
  <c r="E8" i="9"/>
  <c r="K7" i="9"/>
  <c r="I7" i="9"/>
  <c r="G7" i="9"/>
  <c r="E7" i="9"/>
  <c r="K6" i="9"/>
  <c r="I6" i="9"/>
  <c r="G6" i="9"/>
  <c r="E6" i="9"/>
  <c r="K52" i="8"/>
  <c r="I52" i="8"/>
  <c r="G52" i="8"/>
  <c r="E52" i="8"/>
  <c r="K51" i="8"/>
  <c r="I51" i="8"/>
  <c r="G51" i="8"/>
  <c r="E51" i="8"/>
  <c r="K50" i="8"/>
  <c r="I50" i="8"/>
  <c r="G50" i="8"/>
  <c r="E50" i="8"/>
  <c r="K49" i="8"/>
  <c r="I49" i="8"/>
  <c r="G49" i="8"/>
  <c r="E49" i="8"/>
  <c r="K48" i="8"/>
  <c r="I48" i="8"/>
  <c r="G48" i="8"/>
  <c r="E48" i="8"/>
  <c r="K47" i="8"/>
  <c r="I47" i="8"/>
  <c r="G47" i="8"/>
  <c r="E47" i="8"/>
  <c r="K46" i="8"/>
  <c r="I46" i="8"/>
  <c r="G46" i="8"/>
  <c r="E46" i="8"/>
  <c r="K45" i="8"/>
  <c r="I45" i="8"/>
  <c r="G45" i="8"/>
  <c r="E45" i="8"/>
  <c r="K44" i="8"/>
  <c r="I44" i="8"/>
  <c r="G44" i="8"/>
  <c r="E44" i="8"/>
  <c r="K43" i="8"/>
  <c r="I43" i="8"/>
  <c r="G43" i="8"/>
  <c r="E43" i="8"/>
  <c r="K42" i="8"/>
  <c r="I42" i="8"/>
  <c r="G42" i="8"/>
  <c r="E42" i="8"/>
  <c r="K41" i="8"/>
  <c r="I41" i="8"/>
  <c r="G41" i="8"/>
  <c r="E41" i="8"/>
  <c r="K40" i="8"/>
  <c r="I40" i="8"/>
  <c r="G40" i="8"/>
  <c r="E40" i="8"/>
  <c r="K39" i="8"/>
  <c r="I39" i="8"/>
  <c r="G39" i="8"/>
  <c r="E39" i="8"/>
  <c r="K38" i="8"/>
  <c r="I38" i="8"/>
  <c r="G38" i="8"/>
  <c r="E38" i="8"/>
  <c r="K37" i="8"/>
  <c r="I37" i="8"/>
  <c r="G37" i="8"/>
  <c r="E37" i="8"/>
  <c r="K36" i="8"/>
  <c r="I36" i="8"/>
  <c r="G36" i="8"/>
  <c r="E36" i="8"/>
  <c r="K35" i="8"/>
  <c r="I35" i="8"/>
  <c r="G35" i="8"/>
  <c r="E35" i="8"/>
  <c r="K34" i="8"/>
  <c r="I34" i="8"/>
  <c r="G34" i="8"/>
  <c r="E34" i="8"/>
  <c r="K33" i="8"/>
  <c r="I33" i="8"/>
  <c r="G33" i="8"/>
  <c r="E33" i="8"/>
  <c r="K32" i="8"/>
  <c r="I32" i="8"/>
  <c r="G32" i="8"/>
  <c r="E32" i="8"/>
  <c r="K31" i="8"/>
  <c r="I31" i="8"/>
  <c r="G31" i="8"/>
  <c r="E31" i="8"/>
  <c r="K30" i="8"/>
  <c r="I30" i="8"/>
  <c r="G30" i="8"/>
  <c r="E30" i="8"/>
  <c r="K29" i="8"/>
  <c r="I29" i="8"/>
  <c r="G29" i="8"/>
  <c r="E29" i="8"/>
  <c r="K28" i="8"/>
  <c r="I28" i="8"/>
  <c r="G28" i="8"/>
  <c r="E28" i="8"/>
  <c r="K27" i="8"/>
  <c r="I27" i="8"/>
  <c r="G27" i="8"/>
  <c r="E27" i="8"/>
  <c r="K26" i="8"/>
  <c r="I26" i="8"/>
  <c r="G26" i="8"/>
  <c r="E26" i="8"/>
  <c r="K25" i="8"/>
  <c r="I25" i="8"/>
  <c r="G25" i="8"/>
  <c r="E25" i="8"/>
  <c r="K24" i="8"/>
  <c r="I24" i="8"/>
  <c r="G24" i="8"/>
  <c r="E24" i="8"/>
  <c r="K23" i="8"/>
  <c r="I23" i="8"/>
  <c r="G23" i="8"/>
  <c r="E23" i="8"/>
  <c r="K22" i="8"/>
  <c r="I22" i="8"/>
  <c r="G22" i="8"/>
  <c r="E22" i="8"/>
  <c r="K21" i="8"/>
  <c r="I21" i="8"/>
  <c r="G21" i="8"/>
  <c r="E21" i="8"/>
  <c r="K20" i="8"/>
  <c r="I20" i="8"/>
  <c r="G20" i="8"/>
  <c r="E20" i="8"/>
  <c r="K19" i="8"/>
  <c r="I19" i="8"/>
  <c r="G19" i="8"/>
  <c r="E19" i="8"/>
  <c r="K18" i="8"/>
  <c r="I18" i="8"/>
  <c r="G18" i="8"/>
  <c r="E18" i="8"/>
  <c r="K17" i="8"/>
  <c r="I17" i="8"/>
  <c r="G17" i="8"/>
  <c r="E17" i="8"/>
  <c r="K16" i="8"/>
  <c r="I16" i="8"/>
  <c r="G16" i="8"/>
  <c r="E16" i="8"/>
  <c r="K15" i="8"/>
  <c r="I15" i="8"/>
  <c r="G15" i="8"/>
  <c r="E15" i="8"/>
  <c r="K14" i="8"/>
  <c r="I14" i="8"/>
  <c r="G14" i="8"/>
  <c r="E14" i="8"/>
  <c r="K13" i="8"/>
  <c r="I13" i="8"/>
  <c r="G13" i="8"/>
  <c r="E13" i="8"/>
  <c r="K12" i="8"/>
  <c r="I12" i="8"/>
  <c r="G12" i="8"/>
  <c r="E12" i="8"/>
  <c r="K11" i="8"/>
  <c r="I11" i="8"/>
  <c r="G11" i="8"/>
  <c r="E11" i="8"/>
  <c r="K10" i="8"/>
  <c r="I10" i="8"/>
  <c r="G10" i="8"/>
  <c r="E10" i="8"/>
  <c r="K9" i="8"/>
  <c r="I9" i="8"/>
  <c r="G9" i="8"/>
  <c r="E9" i="8"/>
  <c r="K8" i="8"/>
  <c r="I8" i="8"/>
  <c r="G8" i="8"/>
  <c r="E8" i="8"/>
  <c r="K7" i="8"/>
  <c r="I7" i="8"/>
  <c r="G7" i="8"/>
  <c r="E7" i="8"/>
  <c r="K6" i="8"/>
  <c r="I6" i="8"/>
  <c r="G6" i="8"/>
  <c r="E6" i="8"/>
  <c r="K52" i="7"/>
  <c r="I52" i="7"/>
  <c r="G52" i="7"/>
  <c r="E52" i="7"/>
  <c r="K51" i="7"/>
  <c r="I51" i="7"/>
  <c r="G51" i="7"/>
  <c r="E51" i="7"/>
  <c r="K50" i="7"/>
  <c r="I50" i="7"/>
  <c r="G50" i="7"/>
  <c r="E50" i="7"/>
  <c r="K49" i="7"/>
  <c r="I49" i="7"/>
  <c r="G49" i="7"/>
  <c r="E49" i="7"/>
  <c r="K48" i="7"/>
  <c r="I48" i="7"/>
  <c r="G48" i="7"/>
  <c r="E48" i="7"/>
  <c r="K47" i="7"/>
  <c r="I47" i="7"/>
  <c r="G47" i="7"/>
  <c r="E47" i="7"/>
  <c r="K46" i="7"/>
  <c r="I46" i="7"/>
  <c r="G46" i="7"/>
  <c r="E46" i="7"/>
  <c r="K45" i="7"/>
  <c r="I45" i="7"/>
  <c r="G45" i="7"/>
  <c r="E45" i="7"/>
  <c r="K44" i="7"/>
  <c r="I44" i="7"/>
  <c r="G44" i="7"/>
  <c r="E44" i="7"/>
  <c r="K43" i="7"/>
  <c r="I43" i="7"/>
  <c r="G43" i="7"/>
  <c r="E43" i="7"/>
  <c r="K42" i="7"/>
  <c r="I42" i="7"/>
  <c r="G42" i="7"/>
  <c r="E42" i="7"/>
  <c r="K41" i="7"/>
  <c r="I41" i="7"/>
  <c r="G41" i="7"/>
  <c r="E41" i="7"/>
  <c r="K40" i="7"/>
  <c r="I40" i="7"/>
  <c r="G40" i="7"/>
  <c r="E40" i="7"/>
  <c r="K39" i="7"/>
  <c r="I39" i="7"/>
  <c r="G39" i="7"/>
  <c r="E39" i="7"/>
  <c r="K38" i="7"/>
  <c r="I38" i="7"/>
  <c r="G38" i="7"/>
  <c r="E38" i="7"/>
  <c r="K37" i="7"/>
  <c r="I37" i="7"/>
  <c r="G37" i="7"/>
  <c r="E37" i="7"/>
  <c r="K36" i="7"/>
  <c r="I36" i="7"/>
  <c r="G36" i="7"/>
  <c r="E36" i="7"/>
  <c r="K35" i="7"/>
  <c r="I35" i="7"/>
  <c r="G35" i="7"/>
  <c r="E35" i="7"/>
  <c r="K34" i="7"/>
  <c r="I34" i="7"/>
  <c r="G34" i="7"/>
  <c r="E34" i="7"/>
  <c r="K33" i="7"/>
  <c r="I33" i="7"/>
  <c r="G33" i="7"/>
  <c r="E33" i="7"/>
  <c r="K32" i="7"/>
  <c r="I32" i="7"/>
  <c r="G32" i="7"/>
  <c r="E32" i="7"/>
  <c r="K31" i="7"/>
  <c r="I31" i="7"/>
  <c r="G31" i="7"/>
  <c r="E31" i="7"/>
  <c r="K30" i="7"/>
  <c r="I30" i="7"/>
  <c r="G30" i="7"/>
  <c r="E30" i="7"/>
  <c r="K29" i="7"/>
  <c r="I29" i="7"/>
  <c r="G29" i="7"/>
  <c r="E29" i="7"/>
  <c r="K28" i="7"/>
  <c r="I28" i="7"/>
  <c r="G28" i="7"/>
  <c r="E28" i="7"/>
  <c r="K27" i="7"/>
  <c r="I27" i="7"/>
  <c r="G27" i="7"/>
  <c r="E27" i="7"/>
  <c r="K26" i="7"/>
  <c r="I26" i="7"/>
  <c r="G26" i="7"/>
  <c r="E26" i="7"/>
  <c r="K25" i="7"/>
  <c r="I25" i="7"/>
  <c r="G25" i="7"/>
  <c r="E25" i="7"/>
  <c r="K24" i="7"/>
  <c r="I24" i="7"/>
  <c r="G24" i="7"/>
  <c r="E24" i="7"/>
  <c r="K23" i="7"/>
  <c r="I23" i="7"/>
  <c r="G23" i="7"/>
  <c r="E23" i="7"/>
  <c r="K22" i="7"/>
  <c r="I22" i="7"/>
  <c r="G22" i="7"/>
  <c r="E22" i="7"/>
  <c r="K21" i="7"/>
  <c r="I21" i="7"/>
  <c r="G21" i="7"/>
  <c r="E21" i="7"/>
  <c r="K20" i="7"/>
  <c r="I20" i="7"/>
  <c r="G20" i="7"/>
  <c r="E20" i="7"/>
  <c r="K19" i="7"/>
  <c r="I19" i="7"/>
  <c r="G19" i="7"/>
  <c r="E19" i="7"/>
  <c r="K18" i="7"/>
  <c r="I18" i="7"/>
  <c r="G18" i="7"/>
  <c r="E18" i="7"/>
  <c r="K17" i="7"/>
  <c r="I17" i="7"/>
  <c r="G17" i="7"/>
  <c r="E17" i="7"/>
  <c r="K16" i="7"/>
  <c r="I16" i="7"/>
  <c r="G16" i="7"/>
  <c r="E16" i="7"/>
  <c r="K15" i="7"/>
  <c r="I15" i="7"/>
  <c r="G15" i="7"/>
  <c r="E15" i="7"/>
  <c r="K14" i="7"/>
  <c r="I14" i="7"/>
  <c r="G14" i="7"/>
  <c r="E14" i="7"/>
  <c r="K13" i="7"/>
  <c r="I13" i="7"/>
  <c r="G13" i="7"/>
  <c r="E13" i="7"/>
  <c r="K12" i="7"/>
  <c r="I12" i="7"/>
  <c r="G12" i="7"/>
  <c r="E12" i="7"/>
  <c r="K11" i="7"/>
  <c r="I11" i="7"/>
  <c r="G11" i="7"/>
  <c r="E11" i="7"/>
  <c r="K10" i="7"/>
  <c r="I10" i="7"/>
  <c r="G10" i="7"/>
  <c r="E10" i="7"/>
  <c r="K9" i="7"/>
  <c r="I9" i="7"/>
  <c r="G9" i="7"/>
  <c r="E9" i="7"/>
  <c r="K8" i="7"/>
  <c r="I8" i="7"/>
  <c r="G8" i="7"/>
  <c r="E8" i="7"/>
  <c r="K7" i="7"/>
  <c r="I7" i="7"/>
  <c r="G7" i="7"/>
  <c r="E7" i="7"/>
  <c r="K6" i="7"/>
  <c r="I6" i="7"/>
  <c r="G6" i="7"/>
  <c r="E6" i="7"/>
  <c r="K52" i="6"/>
  <c r="I52" i="6"/>
  <c r="G52" i="6"/>
  <c r="E52" i="6"/>
  <c r="K51" i="6"/>
  <c r="I51" i="6"/>
  <c r="G51" i="6"/>
  <c r="E51" i="6"/>
  <c r="K50" i="6"/>
  <c r="I50" i="6"/>
  <c r="G50" i="6"/>
  <c r="E50" i="6"/>
  <c r="K49" i="6"/>
  <c r="I49" i="6"/>
  <c r="G49" i="6"/>
  <c r="E49" i="6"/>
  <c r="K48" i="6"/>
  <c r="I48" i="6"/>
  <c r="G48" i="6"/>
  <c r="E48" i="6"/>
  <c r="K47" i="6"/>
  <c r="I47" i="6"/>
  <c r="G47" i="6"/>
  <c r="E47" i="6"/>
  <c r="K46" i="6"/>
  <c r="I46" i="6"/>
  <c r="G46" i="6"/>
  <c r="E46" i="6"/>
  <c r="K45" i="6"/>
  <c r="I45" i="6"/>
  <c r="G45" i="6"/>
  <c r="E45" i="6"/>
  <c r="K44" i="6"/>
  <c r="I44" i="6"/>
  <c r="G44" i="6"/>
  <c r="E44" i="6"/>
  <c r="K43" i="6"/>
  <c r="I43" i="6"/>
  <c r="G43" i="6"/>
  <c r="E43" i="6"/>
  <c r="K42" i="6"/>
  <c r="I42" i="6"/>
  <c r="G42" i="6"/>
  <c r="E42" i="6"/>
  <c r="K41" i="6"/>
  <c r="I41" i="6"/>
  <c r="G41" i="6"/>
  <c r="E41" i="6"/>
  <c r="K40" i="6"/>
  <c r="I40" i="6"/>
  <c r="G40" i="6"/>
  <c r="E40" i="6"/>
  <c r="K39" i="6"/>
  <c r="I39" i="6"/>
  <c r="G39" i="6"/>
  <c r="E39" i="6"/>
  <c r="K38" i="6"/>
  <c r="I38" i="6"/>
  <c r="G38" i="6"/>
  <c r="E38" i="6"/>
  <c r="K37" i="6"/>
  <c r="I37" i="6"/>
  <c r="G37" i="6"/>
  <c r="E37" i="6"/>
  <c r="K36" i="6"/>
  <c r="I36" i="6"/>
  <c r="G36" i="6"/>
  <c r="E36" i="6"/>
  <c r="K35" i="6"/>
  <c r="I35" i="6"/>
  <c r="G35" i="6"/>
  <c r="E35" i="6"/>
  <c r="K34" i="6"/>
  <c r="I34" i="6"/>
  <c r="G34" i="6"/>
  <c r="E34" i="6"/>
  <c r="K33" i="6"/>
  <c r="I33" i="6"/>
  <c r="G33" i="6"/>
  <c r="E33" i="6"/>
  <c r="K32" i="6"/>
  <c r="I32" i="6"/>
  <c r="G32" i="6"/>
  <c r="E32" i="6"/>
  <c r="K31" i="6"/>
  <c r="I31" i="6"/>
  <c r="G31" i="6"/>
  <c r="E31" i="6"/>
  <c r="K30" i="6"/>
  <c r="I30" i="6"/>
  <c r="G30" i="6"/>
  <c r="E30" i="6"/>
  <c r="K29" i="6"/>
  <c r="I29" i="6"/>
  <c r="G29" i="6"/>
  <c r="E29" i="6"/>
  <c r="K28" i="6"/>
  <c r="I28" i="6"/>
  <c r="G28" i="6"/>
  <c r="E28" i="6"/>
  <c r="K27" i="6"/>
  <c r="I27" i="6"/>
  <c r="G27" i="6"/>
  <c r="E27" i="6"/>
  <c r="K26" i="6"/>
  <c r="I26" i="6"/>
  <c r="G26" i="6"/>
  <c r="E26" i="6"/>
  <c r="K25" i="6"/>
  <c r="I25" i="6"/>
  <c r="G25" i="6"/>
  <c r="E25" i="6"/>
  <c r="K24" i="6"/>
  <c r="I24" i="6"/>
  <c r="G24" i="6"/>
  <c r="E24" i="6"/>
  <c r="K23" i="6"/>
  <c r="I23" i="6"/>
  <c r="G23" i="6"/>
  <c r="E23" i="6"/>
  <c r="K22" i="6"/>
  <c r="I22" i="6"/>
  <c r="G22" i="6"/>
  <c r="E22" i="6"/>
  <c r="K21" i="6"/>
  <c r="I21" i="6"/>
  <c r="G21" i="6"/>
  <c r="E21" i="6"/>
  <c r="K20" i="6"/>
  <c r="I20" i="6"/>
  <c r="G20" i="6"/>
  <c r="E20" i="6"/>
  <c r="K19" i="6"/>
  <c r="I19" i="6"/>
  <c r="G19" i="6"/>
  <c r="E19" i="6"/>
  <c r="K18" i="6"/>
  <c r="I18" i="6"/>
  <c r="G18" i="6"/>
  <c r="E18" i="6"/>
  <c r="K17" i="6"/>
  <c r="I17" i="6"/>
  <c r="G17" i="6"/>
  <c r="E17" i="6"/>
  <c r="K16" i="6"/>
  <c r="I16" i="6"/>
  <c r="G16" i="6"/>
  <c r="E16" i="6"/>
  <c r="K15" i="6"/>
  <c r="I15" i="6"/>
  <c r="G15" i="6"/>
  <c r="E15" i="6"/>
  <c r="K14" i="6"/>
  <c r="I14" i="6"/>
  <c r="G14" i="6"/>
  <c r="E14" i="6"/>
  <c r="K13" i="6"/>
  <c r="I13" i="6"/>
  <c r="G13" i="6"/>
  <c r="E13" i="6"/>
  <c r="K12" i="6"/>
  <c r="I12" i="6"/>
  <c r="G12" i="6"/>
  <c r="E12" i="6"/>
  <c r="K11" i="6"/>
  <c r="I11" i="6"/>
  <c r="G11" i="6"/>
  <c r="E11" i="6"/>
  <c r="K10" i="6"/>
  <c r="I10" i="6"/>
  <c r="G10" i="6"/>
  <c r="E10" i="6"/>
  <c r="K9" i="6"/>
  <c r="I9" i="6"/>
  <c r="G9" i="6"/>
  <c r="E9" i="6"/>
  <c r="K8" i="6"/>
  <c r="I8" i="6"/>
  <c r="G8" i="6"/>
  <c r="E8" i="6"/>
  <c r="K7" i="6"/>
  <c r="I7" i="6"/>
  <c r="G7" i="6"/>
  <c r="E7" i="6"/>
  <c r="K6" i="6"/>
  <c r="I6" i="6"/>
  <c r="G6" i="6"/>
  <c r="E6" i="6"/>
  <c r="K52" i="5"/>
  <c r="I52" i="5"/>
  <c r="G52" i="5"/>
  <c r="E52" i="5"/>
  <c r="K51" i="5"/>
  <c r="I51" i="5"/>
  <c r="G51" i="5"/>
  <c r="E51" i="5"/>
  <c r="K50" i="5"/>
  <c r="I50" i="5"/>
  <c r="G50" i="5"/>
  <c r="E50" i="5"/>
  <c r="K49" i="5"/>
  <c r="I49" i="5"/>
  <c r="G49" i="5"/>
  <c r="E49" i="5"/>
  <c r="K48" i="5"/>
  <c r="I48" i="5"/>
  <c r="G48" i="5"/>
  <c r="E48" i="5"/>
  <c r="K47" i="5"/>
  <c r="I47" i="5"/>
  <c r="G47" i="5"/>
  <c r="E47" i="5"/>
  <c r="K46" i="5"/>
  <c r="I46" i="5"/>
  <c r="G46" i="5"/>
  <c r="E46" i="5"/>
  <c r="K45" i="5"/>
  <c r="I45" i="5"/>
  <c r="G45" i="5"/>
  <c r="E45" i="5"/>
  <c r="K44" i="5"/>
  <c r="I44" i="5"/>
  <c r="G44" i="5"/>
  <c r="E44" i="5"/>
  <c r="K43" i="5"/>
  <c r="I43" i="5"/>
  <c r="G43" i="5"/>
  <c r="E43" i="5"/>
  <c r="K42" i="5"/>
  <c r="I42" i="5"/>
  <c r="G42" i="5"/>
  <c r="E42" i="5"/>
  <c r="K41" i="5"/>
  <c r="I41" i="5"/>
  <c r="G41" i="5"/>
  <c r="E41" i="5"/>
  <c r="K40" i="5"/>
  <c r="I40" i="5"/>
  <c r="G40" i="5"/>
  <c r="E40" i="5"/>
  <c r="K39" i="5"/>
  <c r="I39" i="5"/>
  <c r="G39" i="5"/>
  <c r="E39" i="5"/>
  <c r="K38" i="5"/>
  <c r="I38" i="5"/>
  <c r="G38" i="5"/>
  <c r="E38" i="5"/>
  <c r="K37" i="5"/>
  <c r="I37" i="5"/>
  <c r="G37" i="5"/>
  <c r="E37" i="5"/>
  <c r="K36" i="5"/>
  <c r="I36" i="5"/>
  <c r="G36" i="5"/>
  <c r="E36" i="5"/>
  <c r="K35" i="5"/>
  <c r="I35" i="5"/>
  <c r="G35" i="5"/>
  <c r="E35" i="5"/>
  <c r="K34" i="5"/>
  <c r="I34" i="5"/>
  <c r="G34" i="5"/>
  <c r="E34" i="5"/>
  <c r="K33" i="5"/>
  <c r="I33" i="5"/>
  <c r="G33" i="5"/>
  <c r="E33" i="5"/>
  <c r="K32" i="5"/>
  <c r="I32" i="5"/>
  <c r="G32" i="5"/>
  <c r="E32" i="5"/>
  <c r="K31" i="5"/>
  <c r="I31" i="5"/>
  <c r="G31" i="5"/>
  <c r="E31" i="5"/>
  <c r="K30" i="5"/>
  <c r="I30" i="5"/>
  <c r="G30" i="5"/>
  <c r="E30" i="5"/>
  <c r="K29" i="5"/>
  <c r="I29" i="5"/>
  <c r="G29" i="5"/>
  <c r="E29" i="5"/>
  <c r="K28" i="5"/>
  <c r="I28" i="5"/>
  <c r="G28" i="5"/>
  <c r="E28" i="5"/>
  <c r="K27" i="5"/>
  <c r="I27" i="5"/>
  <c r="G27" i="5"/>
  <c r="E27" i="5"/>
  <c r="K26" i="5"/>
  <c r="I26" i="5"/>
  <c r="G26" i="5"/>
  <c r="E26" i="5"/>
  <c r="K25" i="5"/>
  <c r="I25" i="5"/>
  <c r="G25" i="5"/>
  <c r="E25" i="5"/>
  <c r="K24" i="5"/>
  <c r="I24" i="5"/>
  <c r="G24" i="5"/>
  <c r="E24" i="5"/>
  <c r="K23" i="5"/>
  <c r="I23" i="5"/>
  <c r="G23" i="5"/>
  <c r="E23" i="5"/>
  <c r="K22" i="5"/>
  <c r="I22" i="5"/>
  <c r="G22" i="5"/>
  <c r="E22" i="5"/>
  <c r="K21" i="5"/>
  <c r="I21" i="5"/>
  <c r="G21" i="5"/>
  <c r="E21" i="5"/>
  <c r="K20" i="5"/>
  <c r="I20" i="5"/>
  <c r="G20" i="5"/>
  <c r="E20" i="5"/>
  <c r="K19" i="5"/>
  <c r="I19" i="5"/>
  <c r="G19" i="5"/>
  <c r="E19" i="5"/>
  <c r="K18" i="5"/>
  <c r="I18" i="5"/>
  <c r="G18" i="5"/>
  <c r="E18" i="5"/>
  <c r="K17" i="5"/>
  <c r="I17" i="5"/>
  <c r="G17" i="5"/>
  <c r="E17" i="5"/>
  <c r="K16" i="5"/>
  <c r="I16" i="5"/>
  <c r="G16" i="5"/>
  <c r="E16" i="5"/>
  <c r="K15" i="5"/>
  <c r="I15" i="5"/>
  <c r="G15" i="5"/>
  <c r="E15" i="5"/>
  <c r="K14" i="5"/>
  <c r="I14" i="5"/>
  <c r="G14" i="5"/>
  <c r="E14" i="5"/>
  <c r="K13" i="5"/>
  <c r="I13" i="5"/>
  <c r="G13" i="5"/>
  <c r="E13" i="5"/>
  <c r="K12" i="5"/>
  <c r="I12" i="5"/>
  <c r="G12" i="5"/>
  <c r="E12" i="5"/>
  <c r="K11" i="5"/>
  <c r="I11" i="5"/>
  <c r="G11" i="5"/>
  <c r="E11" i="5"/>
  <c r="K10" i="5"/>
  <c r="I10" i="5"/>
  <c r="G10" i="5"/>
  <c r="E10" i="5"/>
  <c r="K9" i="5"/>
  <c r="I9" i="5"/>
  <c r="G9" i="5"/>
  <c r="E9" i="5"/>
  <c r="K8" i="5"/>
  <c r="I8" i="5"/>
  <c r="G8" i="5"/>
  <c r="E8" i="5"/>
  <c r="K7" i="5"/>
  <c r="I7" i="5"/>
  <c r="G7" i="5"/>
  <c r="E7" i="5"/>
  <c r="K6" i="5"/>
  <c r="I6" i="5"/>
  <c r="G6" i="5"/>
  <c r="E6" i="5"/>
  <c r="K52" i="4"/>
  <c r="I52" i="4"/>
  <c r="G52" i="4"/>
  <c r="E52" i="4"/>
  <c r="K51" i="4"/>
  <c r="I51" i="4"/>
  <c r="G51" i="4"/>
  <c r="E51" i="4"/>
  <c r="K50" i="4"/>
  <c r="I50" i="4"/>
  <c r="G50" i="4"/>
  <c r="E50" i="4"/>
  <c r="K49" i="4"/>
  <c r="I49" i="4"/>
  <c r="G49" i="4"/>
  <c r="E49" i="4"/>
  <c r="K48" i="4"/>
  <c r="I48" i="4"/>
  <c r="G48" i="4"/>
  <c r="E48" i="4"/>
  <c r="K47" i="4"/>
  <c r="I47" i="4"/>
  <c r="G47" i="4"/>
  <c r="E47" i="4"/>
  <c r="K46" i="4"/>
  <c r="I46" i="4"/>
  <c r="G46" i="4"/>
  <c r="E46" i="4"/>
  <c r="K45" i="4"/>
  <c r="I45" i="4"/>
  <c r="G45" i="4"/>
  <c r="E45" i="4"/>
  <c r="K44" i="4"/>
  <c r="I44" i="4"/>
  <c r="G44" i="4"/>
  <c r="E44" i="4"/>
  <c r="K43" i="4"/>
  <c r="I43" i="4"/>
  <c r="G43" i="4"/>
  <c r="E43" i="4"/>
  <c r="K42" i="4"/>
  <c r="I42" i="4"/>
  <c r="G42" i="4"/>
  <c r="E42" i="4"/>
  <c r="K41" i="4"/>
  <c r="I41" i="4"/>
  <c r="G41" i="4"/>
  <c r="E41" i="4"/>
  <c r="K40" i="4"/>
  <c r="I40" i="4"/>
  <c r="G40" i="4"/>
  <c r="E40" i="4"/>
  <c r="K39" i="4"/>
  <c r="I39" i="4"/>
  <c r="G39" i="4"/>
  <c r="E39" i="4"/>
  <c r="K38" i="4"/>
  <c r="I38" i="4"/>
  <c r="G38" i="4"/>
  <c r="E38" i="4"/>
  <c r="K37" i="4"/>
  <c r="I37" i="4"/>
  <c r="G37" i="4"/>
  <c r="E37" i="4"/>
  <c r="K36" i="4"/>
  <c r="I36" i="4"/>
  <c r="G36" i="4"/>
  <c r="E36" i="4"/>
  <c r="K35" i="4"/>
  <c r="I35" i="4"/>
  <c r="G35" i="4"/>
  <c r="E35" i="4"/>
  <c r="K34" i="4"/>
  <c r="I34" i="4"/>
  <c r="G34" i="4"/>
  <c r="E34" i="4"/>
  <c r="K33" i="4"/>
  <c r="I33" i="4"/>
  <c r="G33" i="4"/>
  <c r="E33" i="4"/>
  <c r="K32" i="4"/>
  <c r="I32" i="4"/>
  <c r="G32" i="4"/>
  <c r="E32" i="4"/>
  <c r="K31" i="4"/>
  <c r="I31" i="4"/>
  <c r="G31" i="4"/>
  <c r="E31" i="4"/>
  <c r="K30" i="4"/>
  <c r="I30" i="4"/>
  <c r="G30" i="4"/>
  <c r="E30" i="4"/>
  <c r="K29" i="4"/>
  <c r="I29" i="4"/>
  <c r="G29" i="4"/>
  <c r="E29" i="4"/>
  <c r="K28" i="4"/>
  <c r="I28" i="4"/>
  <c r="G28" i="4"/>
  <c r="E28" i="4"/>
  <c r="K27" i="4"/>
  <c r="I27" i="4"/>
  <c r="G27" i="4"/>
  <c r="E27" i="4"/>
  <c r="K26" i="4"/>
  <c r="I26" i="4"/>
  <c r="G26" i="4"/>
  <c r="E26" i="4"/>
  <c r="K25" i="4"/>
  <c r="I25" i="4"/>
  <c r="G25" i="4"/>
  <c r="E25" i="4"/>
  <c r="K24" i="4"/>
  <c r="I24" i="4"/>
  <c r="G24" i="4"/>
  <c r="E24" i="4"/>
  <c r="K23" i="4"/>
  <c r="I23" i="4"/>
  <c r="G23" i="4"/>
  <c r="E23" i="4"/>
  <c r="K22" i="4"/>
  <c r="I22" i="4"/>
  <c r="G22" i="4"/>
  <c r="E22" i="4"/>
  <c r="K21" i="4"/>
  <c r="I21" i="4"/>
  <c r="G21" i="4"/>
  <c r="E21" i="4"/>
  <c r="K20" i="4"/>
  <c r="I20" i="4"/>
  <c r="G20" i="4"/>
  <c r="E20" i="4"/>
  <c r="K19" i="4"/>
  <c r="I19" i="4"/>
  <c r="G19" i="4"/>
  <c r="E19" i="4"/>
  <c r="K18" i="4"/>
  <c r="I18" i="4"/>
  <c r="G18" i="4"/>
  <c r="E18" i="4"/>
  <c r="K17" i="4"/>
  <c r="I17" i="4"/>
  <c r="G17" i="4"/>
  <c r="E17" i="4"/>
  <c r="K16" i="4"/>
  <c r="I16" i="4"/>
  <c r="G16" i="4"/>
  <c r="E16" i="4"/>
  <c r="K15" i="4"/>
  <c r="I15" i="4"/>
  <c r="G15" i="4"/>
  <c r="E15" i="4"/>
  <c r="K14" i="4"/>
  <c r="I14" i="4"/>
  <c r="G14" i="4"/>
  <c r="E14" i="4"/>
  <c r="K13" i="4"/>
  <c r="I13" i="4"/>
  <c r="G13" i="4"/>
  <c r="E13" i="4"/>
  <c r="K12" i="4"/>
  <c r="I12" i="4"/>
  <c r="G12" i="4"/>
  <c r="E12" i="4"/>
  <c r="K11" i="4"/>
  <c r="I11" i="4"/>
  <c r="G11" i="4"/>
  <c r="E11" i="4"/>
  <c r="K10" i="4"/>
  <c r="I10" i="4"/>
  <c r="G10" i="4"/>
  <c r="E10" i="4"/>
  <c r="K9" i="4"/>
  <c r="I9" i="4"/>
  <c r="G9" i="4"/>
  <c r="E9" i="4"/>
  <c r="K8" i="4"/>
  <c r="I8" i="4"/>
  <c r="G8" i="4"/>
  <c r="E8" i="4"/>
  <c r="K7" i="4"/>
  <c r="I7" i="4"/>
  <c r="G7" i="4"/>
  <c r="E7" i="4"/>
  <c r="K6" i="4"/>
  <c r="I6" i="4"/>
  <c r="G6" i="4"/>
  <c r="E6" i="4"/>
  <c r="K52" i="3"/>
  <c r="I52" i="3"/>
  <c r="G52" i="3"/>
  <c r="E52" i="3"/>
  <c r="K51" i="3"/>
  <c r="I51" i="3"/>
  <c r="G51" i="3"/>
  <c r="E51" i="3"/>
  <c r="K50" i="3"/>
  <c r="I50" i="3"/>
  <c r="G50" i="3"/>
  <c r="E50" i="3"/>
  <c r="K49" i="3"/>
  <c r="I49" i="3"/>
  <c r="G49" i="3"/>
  <c r="E49" i="3"/>
  <c r="K48" i="3"/>
  <c r="I48" i="3"/>
  <c r="G48" i="3"/>
  <c r="E48" i="3"/>
  <c r="K47" i="3"/>
  <c r="I47" i="3"/>
  <c r="G47" i="3"/>
  <c r="E47" i="3"/>
  <c r="K46" i="3"/>
  <c r="I46" i="3"/>
  <c r="G46" i="3"/>
  <c r="E46" i="3"/>
  <c r="K45" i="3"/>
  <c r="I45" i="3"/>
  <c r="G45" i="3"/>
  <c r="E45" i="3"/>
  <c r="K44" i="3"/>
  <c r="I44" i="3"/>
  <c r="G44" i="3"/>
  <c r="E44" i="3"/>
  <c r="K43" i="3"/>
  <c r="I43" i="3"/>
  <c r="G43" i="3"/>
  <c r="E43" i="3"/>
  <c r="K42" i="3"/>
  <c r="I42" i="3"/>
  <c r="G42" i="3"/>
  <c r="E42" i="3"/>
  <c r="K41" i="3"/>
  <c r="I41" i="3"/>
  <c r="G41" i="3"/>
  <c r="E41" i="3"/>
  <c r="K40" i="3"/>
  <c r="I40" i="3"/>
  <c r="G40" i="3"/>
  <c r="E40" i="3"/>
  <c r="K39" i="3"/>
  <c r="I39" i="3"/>
  <c r="G39" i="3"/>
  <c r="E39" i="3"/>
  <c r="K38" i="3"/>
  <c r="I38" i="3"/>
  <c r="G38" i="3"/>
  <c r="E38" i="3"/>
  <c r="K37" i="3"/>
  <c r="I37" i="3"/>
  <c r="G37" i="3"/>
  <c r="E37" i="3"/>
  <c r="K36" i="3"/>
  <c r="I36" i="3"/>
  <c r="G36" i="3"/>
  <c r="E36" i="3"/>
  <c r="K35" i="3"/>
  <c r="I35" i="3"/>
  <c r="G35" i="3"/>
  <c r="E35" i="3"/>
  <c r="K34" i="3"/>
  <c r="I34" i="3"/>
  <c r="G34" i="3"/>
  <c r="E34" i="3"/>
  <c r="K33" i="3"/>
  <c r="I33" i="3"/>
  <c r="G33" i="3"/>
  <c r="E33" i="3"/>
  <c r="K32" i="3"/>
  <c r="I32" i="3"/>
  <c r="G32" i="3"/>
  <c r="E32" i="3"/>
  <c r="K31" i="3"/>
  <c r="I31" i="3"/>
  <c r="G31" i="3"/>
  <c r="E31" i="3"/>
  <c r="K30" i="3"/>
  <c r="I30" i="3"/>
  <c r="G30" i="3"/>
  <c r="E30" i="3"/>
  <c r="K29" i="3"/>
  <c r="I29" i="3"/>
  <c r="G29" i="3"/>
  <c r="E29" i="3"/>
  <c r="K28" i="3"/>
  <c r="I28" i="3"/>
  <c r="G28" i="3"/>
  <c r="E28" i="3"/>
  <c r="K27" i="3"/>
  <c r="I27" i="3"/>
  <c r="G27" i="3"/>
  <c r="E27" i="3"/>
  <c r="K26" i="3"/>
  <c r="I26" i="3"/>
  <c r="G26" i="3"/>
  <c r="E26" i="3"/>
  <c r="K25" i="3"/>
  <c r="I25" i="3"/>
  <c r="G25" i="3"/>
  <c r="E25" i="3"/>
  <c r="K24" i="3"/>
  <c r="I24" i="3"/>
  <c r="G24" i="3"/>
  <c r="E24" i="3"/>
  <c r="K23" i="3"/>
  <c r="I23" i="3"/>
  <c r="G23" i="3"/>
  <c r="E23" i="3"/>
  <c r="K22" i="3"/>
  <c r="I22" i="3"/>
  <c r="G22" i="3"/>
  <c r="E22" i="3"/>
  <c r="K21" i="3"/>
  <c r="I21" i="3"/>
  <c r="G21" i="3"/>
  <c r="E21" i="3"/>
  <c r="K20" i="3"/>
  <c r="I20" i="3"/>
  <c r="G20" i="3"/>
  <c r="E20" i="3"/>
  <c r="K19" i="3"/>
  <c r="I19" i="3"/>
  <c r="G19" i="3"/>
  <c r="E19" i="3"/>
  <c r="K18" i="3"/>
  <c r="I18" i="3"/>
  <c r="G18" i="3"/>
  <c r="E18" i="3"/>
  <c r="K17" i="3"/>
  <c r="I17" i="3"/>
  <c r="G17" i="3"/>
  <c r="E17" i="3"/>
  <c r="K16" i="3"/>
  <c r="I16" i="3"/>
  <c r="G16" i="3"/>
  <c r="E16" i="3"/>
  <c r="K15" i="3"/>
  <c r="I15" i="3"/>
  <c r="G15" i="3"/>
  <c r="E15" i="3"/>
  <c r="K14" i="3"/>
  <c r="I14" i="3"/>
  <c r="G14" i="3"/>
  <c r="E14" i="3"/>
  <c r="K13" i="3"/>
  <c r="I13" i="3"/>
  <c r="G13" i="3"/>
  <c r="E13" i="3"/>
  <c r="K12" i="3"/>
  <c r="I12" i="3"/>
  <c r="G12" i="3"/>
  <c r="E12" i="3"/>
  <c r="K11" i="3"/>
  <c r="I11" i="3"/>
  <c r="G11" i="3"/>
  <c r="E11" i="3"/>
  <c r="K10" i="3"/>
  <c r="I10" i="3"/>
  <c r="G10" i="3"/>
  <c r="E10" i="3"/>
  <c r="K9" i="3"/>
  <c r="I9" i="3"/>
  <c r="G9" i="3"/>
  <c r="E9" i="3"/>
  <c r="K8" i="3"/>
  <c r="I8" i="3"/>
  <c r="G8" i="3"/>
  <c r="E8" i="3"/>
  <c r="K7" i="3"/>
  <c r="I7" i="3"/>
  <c r="G7" i="3"/>
  <c r="E7" i="3"/>
  <c r="K6" i="3"/>
  <c r="I6" i="3"/>
  <c r="G6" i="3"/>
  <c r="E6" i="3"/>
  <c r="K52" i="2"/>
  <c r="I52" i="2"/>
  <c r="G52" i="2"/>
  <c r="E52" i="2"/>
  <c r="K51" i="2"/>
  <c r="I51" i="2"/>
  <c r="G51" i="2"/>
  <c r="E51" i="2"/>
  <c r="K50" i="2"/>
  <c r="I50" i="2"/>
  <c r="G50" i="2"/>
  <c r="E50" i="2"/>
  <c r="K49" i="2"/>
  <c r="I49" i="2"/>
  <c r="G49" i="2"/>
  <c r="E49" i="2"/>
  <c r="K48" i="2"/>
  <c r="I48" i="2"/>
  <c r="G48" i="2"/>
  <c r="E48" i="2"/>
  <c r="K47" i="2"/>
  <c r="I47" i="2"/>
  <c r="G47" i="2"/>
  <c r="E47" i="2"/>
  <c r="K46" i="2"/>
  <c r="I46" i="2"/>
  <c r="G46" i="2"/>
  <c r="E46" i="2"/>
  <c r="K45" i="2"/>
  <c r="I45" i="2"/>
  <c r="G45" i="2"/>
  <c r="E45" i="2"/>
  <c r="K44" i="2"/>
  <c r="I44" i="2"/>
  <c r="G44" i="2"/>
  <c r="E44" i="2"/>
  <c r="K43" i="2"/>
  <c r="I43" i="2"/>
  <c r="G43" i="2"/>
  <c r="E43" i="2"/>
  <c r="K42" i="2"/>
  <c r="I42" i="2"/>
  <c r="G42" i="2"/>
  <c r="E42" i="2"/>
  <c r="K41" i="2"/>
  <c r="I41" i="2"/>
  <c r="G41" i="2"/>
  <c r="E41" i="2"/>
  <c r="K40" i="2"/>
  <c r="I40" i="2"/>
  <c r="G40" i="2"/>
  <c r="E40" i="2"/>
  <c r="K39" i="2"/>
  <c r="I39" i="2"/>
  <c r="G39" i="2"/>
  <c r="E39" i="2"/>
  <c r="K38" i="2"/>
  <c r="I38" i="2"/>
  <c r="G38" i="2"/>
  <c r="E38" i="2"/>
  <c r="K37" i="2"/>
  <c r="I37" i="2"/>
  <c r="G37" i="2"/>
  <c r="E37" i="2"/>
  <c r="K36" i="2"/>
  <c r="I36" i="2"/>
  <c r="G36" i="2"/>
  <c r="E36" i="2"/>
  <c r="K35" i="2"/>
  <c r="I35" i="2"/>
  <c r="G35" i="2"/>
  <c r="E35" i="2"/>
  <c r="K34" i="2"/>
  <c r="I34" i="2"/>
  <c r="G34" i="2"/>
  <c r="E34" i="2"/>
  <c r="K33" i="2"/>
  <c r="I33" i="2"/>
  <c r="G33" i="2"/>
  <c r="E33" i="2"/>
  <c r="K32" i="2"/>
  <c r="I32" i="2"/>
  <c r="G32" i="2"/>
  <c r="E32" i="2"/>
  <c r="K31" i="2"/>
  <c r="I31" i="2"/>
  <c r="G31" i="2"/>
  <c r="E31" i="2"/>
  <c r="K30" i="2"/>
  <c r="I30" i="2"/>
  <c r="G30" i="2"/>
  <c r="E30" i="2"/>
  <c r="K29" i="2"/>
  <c r="I29" i="2"/>
  <c r="G29" i="2"/>
  <c r="E29" i="2"/>
  <c r="K28" i="2"/>
  <c r="I28" i="2"/>
  <c r="G28" i="2"/>
  <c r="E28" i="2"/>
  <c r="K27" i="2"/>
  <c r="I27" i="2"/>
  <c r="G27" i="2"/>
  <c r="E27" i="2"/>
  <c r="K26" i="2"/>
  <c r="I26" i="2"/>
  <c r="G26" i="2"/>
  <c r="E26" i="2"/>
  <c r="K25" i="2"/>
  <c r="I25" i="2"/>
  <c r="G25" i="2"/>
  <c r="E25" i="2"/>
  <c r="K24" i="2"/>
  <c r="I24" i="2"/>
  <c r="G24" i="2"/>
  <c r="E24" i="2"/>
  <c r="K23" i="2"/>
  <c r="I23" i="2"/>
  <c r="G23" i="2"/>
  <c r="E23" i="2"/>
  <c r="K22" i="2"/>
  <c r="I22" i="2"/>
  <c r="G22" i="2"/>
  <c r="E22" i="2"/>
  <c r="K21" i="2"/>
  <c r="I21" i="2"/>
  <c r="G21" i="2"/>
  <c r="E21" i="2"/>
  <c r="K20" i="2"/>
  <c r="I20" i="2"/>
  <c r="G20" i="2"/>
  <c r="E20" i="2"/>
  <c r="K19" i="2"/>
  <c r="I19" i="2"/>
  <c r="G19" i="2"/>
  <c r="E19" i="2"/>
  <c r="K18" i="2"/>
  <c r="I18" i="2"/>
  <c r="G18" i="2"/>
  <c r="E18" i="2"/>
  <c r="K17" i="2"/>
  <c r="I17" i="2"/>
  <c r="G17" i="2"/>
  <c r="E17" i="2"/>
  <c r="K16" i="2"/>
  <c r="I16" i="2"/>
  <c r="G16" i="2"/>
  <c r="E16" i="2"/>
  <c r="K15" i="2"/>
  <c r="I15" i="2"/>
  <c r="G15" i="2"/>
  <c r="E15" i="2"/>
  <c r="K14" i="2"/>
  <c r="I14" i="2"/>
  <c r="G14" i="2"/>
  <c r="E14" i="2"/>
  <c r="K13" i="2"/>
  <c r="I13" i="2"/>
  <c r="G13" i="2"/>
  <c r="E13" i="2"/>
  <c r="K12" i="2"/>
  <c r="I12" i="2"/>
  <c r="G12" i="2"/>
  <c r="E12" i="2"/>
  <c r="K11" i="2"/>
  <c r="I11" i="2"/>
  <c r="G11" i="2"/>
  <c r="E11" i="2"/>
  <c r="K10" i="2"/>
  <c r="I10" i="2"/>
  <c r="G10" i="2"/>
  <c r="E10" i="2"/>
  <c r="K9" i="2"/>
  <c r="I9" i="2"/>
  <c r="G9" i="2"/>
  <c r="E9" i="2"/>
  <c r="K8" i="2"/>
  <c r="I8" i="2"/>
  <c r="G8" i="2"/>
  <c r="E8" i="2"/>
  <c r="K7" i="2"/>
  <c r="I7" i="2"/>
  <c r="G7" i="2"/>
  <c r="E7" i="2"/>
  <c r="K6" i="2"/>
  <c r="I6" i="2"/>
  <c r="G6" i="2"/>
  <c r="E6" i="2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E17" i="13" l="1"/>
  <c r="E20" i="13"/>
  <c r="E22" i="13"/>
  <c r="E24" i="13"/>
  <c r="E26" i="13"/>
  <c r="E28" i="13"/>
  <c r="E30" i="13"/>
  <c r="E32" i="13"/>
  <c r="E34" i="13"/>
  <c r="E35" i="13"/>
  <c r="E37" i="13"/>
  <c r="E38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I14" i="10"/>
  <c r="I16" i="10"/>
  <c r="I18" i="10"/>
  <c r="I20" i="10"/>
  <c r="I22" i="10"/>
  <c r="E27" i="10"/>
  <c r="E29" i="10"/>
  <c r="E31" i="10"/>
  <c r="E33" i="10"/>
  <c r="E35" i="10"/>
  <c r="E37" i="10"/>
  <c r="E39" i="10"/>
  <c r="E41" i="10"/>
  <c r="E43" i="10"/>
  <c r="E45" i="10"/>
  <c r="E47" i="10"/>
  <c r="E49" i="10"/>
  <c r="E51" i="10"/>
  <c r="E8" i="11"/>
  <c r="E10" i="11"/>
  <c r="E12" i="11"/>
  <c r="E14" i="11"/>
  <c r="E16" i="11"/>
  <c r="E18" i="11"/>
  <c r="E20" i="11"/>
  <c r="E22" i="11"/>
  <c r="E24" i="11"/>
  <c r="E26" i="11"/>
  <c r="E28" i="11"/>
  <c r="E30" i="11"/>
  <c r="E32" i="11"/>
  <c r="E34" i="11"/>
  <c r="E36" i="11"/>
  <c r="E38" i="11"/>
  <c r="E40" i="11"/>
  <c r="E42" i="11"/>
  <c r="E44" i="11"/>
  <c r="E46" i="11"/>
  <c r="E48" i="11"/>
  <c r="E50" i="11"/>
  <c r="E52" i="11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35" i="12"/>
  <c r="G38" i="12"/>
  <c r="E42" i="12"/>
  <c r="E43" i="12"/>
  <c r="E44" i="12"/>
  <c r="E45" i="12"/>
  <c r="E46" i="12"/>
  <c r="E47" i="12"/>
  <c r="E48" i="12"/>
  <c r="E49" i="12"/>
  <c r="E50" i="12"/>
  <c r="E51" i="12"/>
  <c r="E52" i="12"/>
  <c r="E7" i="13"/>
  <c r="E8" i="13"/>
  <c r="E9" i="13"/>
  <c r="E10" i="13"/>
  <c r="E11" i="13"/>
  <c r="E12" i="13"/>
  <c r="E13" i="13"/>
  <c r="E14" i="13"/>
  <c r="E15" i="13"/>
  <c r="E16" i="13"/>
  <c r="E18" i="13"/>
  <c r="E19" i="13"/>
  <c r="E21" i="13"/>
  <c r="E23" i="13"/>
  <c r="E25" i="13"/>
  <c r="E27" i="13"/>
  <c r="E29" i="13"/>
  <c r="E31" i="13"/>
  <c r="E33" i="13"/>
  <c r="E36" i="13"/>
  <c r="E39" i="13"/>
  <c r="E12" i="10"/>
  <c r="E14" i="10"/>
  <c r="E16" i="10"/>
  <c r="E18" i="10"/>
  <c r="E20" i="10"/>
  <c r="E22" i="10"/>
  <c r="I24" i="10"/>
  <c r="I26" i="10"/>
  <c r="I28" i="10"/>
  <c r="I30" i="10"/>
  <c r="I32" i="10"/>
  <c r="I34" i="10"/>
  <c r="I36" i="10"/>
  <c r="I38" i="10"/>
  <c r="I40" i="10"/>
  <c r="I42" i="10"/>
  <c r="I44" i="10"/>
  <c r="I46" i="10"/>
  <c r="I48" i="10"/>
  <c r="I50" i="10"/>
  <c r="I52" i="10"/>
  <c r="I7" i="11"/>
  <c r="I9" i="11"/>
  <c r="I11" i="11"/>
  <c r="I13" i="11"/>
  <c r="I15" i="11"/>
  <c r="I17" i="11"/>
  <c r="I19" i="11"/>
  <c r="E6" i="10"/>
  <c r="I6" i="10"/>
  <c r="E7" i="10"/>
  <c r="I7" i="10"/>
  <c r="E8" i="10"/>
  <c r="I8" i="10"/>
  <c r="E9" i="10"/>
  <c r="I9" i="10"/>
  <c r="E10" i="10"/>
  <c r="I10" i="10"/>
  <c r="E11" i="10"/>
  <c r="I11" i="10"/>
  <c r="I13" i="10"/>
  <c r="I15" i="10"/>
  <c r="I17" i="10"/>
  <c r="I19" i="10"/>
  <c r="I21" i="10"/>
  <c r="E24" i="10"/>
  <c r="E26" i="10"/>
  <c r="E28" i="10"/>
  <c r="E30" i="10"/>
  <c r="E32" i="10"/>
  <c r="E34" i="10"/>
  <c r="E36" i="10"/>
  <c r="E38" i="10"/>
  <c r="E40" i="10"/>
  <c r="E42" i="10"/>
  <c r="E44" i="10"/>
  <c r="E46" i="10"/>
  <c r="E48" i="10"/>
  <c r="E50" i="10"/>
  <c r="E52" i="10"/>
  <c r="E7" i="11"/>
  <c r="E9" i="11"/>
  <c r="E11" i="11"/>
  <c r="E13" i="11"/>
  <c r="E15" i="11"/>
  <c r="E17" i="11"/>
  <c r="E19" i="11"/>
  <c r="E13" i="10"/>
  <c r="E15" i="10"/>
  <c r="E17" i="10"/>
  <c r="E19" i="10"/>
  <c r="E21" i="10"/>
  <c r="E23" i="10"/>
  <c r="I25" i="10"/>
  <c r="I27" i="10"/>
  <c r="I29" i="10"/>
  <c r="I31" i="10"/>
  <c r="I33" i="10"/>
  <c r="I35" i="10"/>
  <c r="I37" i="10"/>
  <c r="I39" i="10"/>
  <c r="I41" i="10"/>
  <c r="I43" i="10"/>
  <c r="I45" i="10"/>
  <c r="I47" i="10"/>
  <c r="I49" i="10"/>
  <c r="I51" i="10"/>
  <c r="I8" i="11"/>
  <c r="I10" i="11"/>
  <c r="I12" i="11"/>
  <c r="I14" i="11"/>
  <c r="I16" i="11"/>
  <c r="I18" i="11"/>
  <c r="I21" i="11"/>
  <c r="I23" i="11"/>
  <c r="I25" i="11"/>
  <c r="I27" i="11"/>
  <c r="I29" i="11"/>
  <c r="I31" i="11"/>
  <c r="I33" i="11"/>
  <c r="I35" i="11"/>
  <c r="I37" i="11"/>
  <c r="I39" i="11"/>
  <c r="I41" i="11"/>
  <c r="I43" i="11"/>
  <c r="I45" i="11"/>
  <c r="I47" i="11"/>
  <c r="I49" i="11"/>
  <c r="I51" i="11"/>
  <c r="I29" i="12"/>
  <c r="G32" i="12"/>
  <c r="I37" i="12"/>
  <c r="G40" i="12"/>
  <c r="E21" i="11"/>
  <c r="E23" i="11"/>
  <c r="E25" i="11"/>
  <c r="E27" i="11"/>
  <c r="E29" i="11"/>
  <c r="E31" i="11"/>
  <c r="E33" i="11"/>
  <c r="E35" i="11"/>
  <c r="E37" i="11"/>
  <c r="E39" i="11"/>
  <c r="E41" i="11"/>
  <c r="E43" i="11"/>
  <c r="E45" i="11"/>
  <c r="E47" i="11"/>
  <c r="E49" i="11"/>
  <c r="E51" i="11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I31" i="12"/>
  <c r="G34" i="12"/>
  <c r="I39" i="12"/>
  <c r="I20" i="11"/>
  <c r="I22" i="11"/>
  <c r="I24" i="11"/>
  <c r="I26" i="11"/>
  <c r="I28" i="11"/>
  <c r="I30" i="11"/>
  <c r="I32" i="11"/>
  <c r="I34" i="11"/>
  <c r="I36" i="11"/>
  <c r="I38" i="11"/>
  <c r="I40" i="11"/>
  <c r="I42" i="11"/>
  <c r="I44" i="11"/>
  <c r="I46" i="11"/>
  <c r="I48" i="11"/>
  <c r="I50" i="11"/>
  <c r="I52" i="11"/>
  <c r="G39" i="12"/>
  <c r="G37" i="12"/>
  <c r="G35" i="12"/>
  <c r="G33" i="12"/>
  <c r="G31" i="12"/>
  <c r="G29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28" i="12"/>
  <c r="I33" i="12"/>
  <c r="G36" i="12"/>
  <c r="E29" i="12"/>
  <c r="E31" i="12"/>
  <c r="E33" i="12"/>
  <c r="E35" i="12"/>
  <c r="E37" i="12"/>
  <c r="E39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K27" i="12"/>
  <c r="I28" i="12"/>
  <c r="I30" i="12"/>
  <c r="I32" i="12"/>
  <c r="I34" i="12"/>
  <c r="I36" i="12"/>
  <c r="I38" i="12"/>
  <c r="I40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E28" i="12"/>
  <c r="E30" i="12"/>
  <c r="E32" i="12"/>
  <c r="E34" i="12"/>
  <c r="E36" i="12"/>
  <c r="E38" i="12"/>
  <c r="E40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G43" i="13"/>
  <c r="G44" i="13"/>
  <c r="G45" i="13"/>
  <c r="G46" i="13"/>
  <c r="G47" i="13"/>
  <c r="G48" i="13"/>
  <c r="G49" i="13"/>
  <c r="G50" i="13"/>
  <c r="G51" i="13"/>
  <c r="G52" i="13"/>
  <c r="G7" i="14"/>
  <c r="G8" i="14"/>
  <c r="G9" i="14"/>
  <c r="G10" i="14"/>
  <c r="I41" i="12"/>
  <c r="I42" i="12"/>
  <c r="I43" i="12"/>
  <c r="I44" i="12"/>
  <c r="I45" i="12"/>
  <c r="I46" i="12"/>
  <c r="I47" i="12"/>
  <c r="I48" i="12"/>
  <c r="I49" i="12"/>
  <c r="I50" i="12"/>
  <c r="I51" i="12"/>
  <c r="I52" i="12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7" i="14"/>
  <c r="K8" i="14"/>
  <c r="K9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</calcChain>
</file>

<file path=xl/sharedStrings.xml><?xml version="1.0" encoding="utf-8"?>
<sst xmlns="http://schemas.openxmlformats.org/spreadsheetml/2006/main" count="1741" uniqueCount="275">
  <si>
    <r>
      <t>熊本くらしの指標</t>
    </r>
    <r>
      <rPr>
        <b/>
        <sz val="26"/>
        <rFont val="ＭＳ Ｐゴシック"/>
        <family val="3"/>
        <charset val="128"/>
      </rPr>
      <t>100  100 Indexes of Life in KUMAMOTO</t>
    </r>
    <rPh sb="0" eb="2">
      <t>クマモト</t>
    </rPh>
    <rPh sb="6" eb="8">
      <t>シヒョウ</t>
    </rPh>
    <phoneticPr fontId="5"/>
  </si>
  <si>
    <t>都道府県編統計表目次　Contents of Statistical table by Prefecture</t>
    <rPh sb="0" eb="4">
      <t>トドウフケン</t>
    </rPh>
    <rPh sb="4" eb="5">
      <t>ヘン</t>
    </rPh>
    <rPh sb="5" eb="8">
      <t>トウケイヒョウ</t>
    </rPh>
    <rPh sb="8" eb="10">
      <t>モクジ</t>
    </rPh>
    <phoneticPr fontId="5"/>
  </si>
  <si>
    <t>働く    Work</t>
    <rPh sb="0" eb="1">
      <t>ハタラ</t>
    </rPh>
    <phoneticPr fontId="5"/>
  </si>
  <si>
    <t>38　労働力　　Labor Force</t>
    <phoneticPr fontId="11"/>
  </si>
  <si>
    <t>目次に戻る Return to Contents</t>
  </si>
  <si>
    <t>*1</t>
    <phoneticPr fontId="11"/>
  </si>
  <si>
    <t>*2</t>
    <phoneticPr fontId="11"/>
  </si>
  <si>
    <t>*3</t>
    <phoneticPr fontId="11"/>
  </si>
  <si>
    <t>*4</t>
    <phoneticPr fontId="11"/>
  </si>
  <si>
    <t>都道府県</t>
    <rPh sb="0" eb="4">
      <t>トドウフケン</t>
    </rPh>
    <phoneticPr fontId="11"/>
  </si>
  <si>
    <t>労働力率</t>
  </si>
  <si>
    <t>完全失業率</t>
  </si>
  <si>
    <t>Prefecture</t>
    <phoneticPr fontId="11"/>
  </si>
  <si>
    <t>Labor force participation rate</t>
  </si>
  <si>
    <t>男
Male</t>
    <rPh sb="0" eb="1">
      <t>オトコ</t>
    </rPh>
    <phoneticPr fontId="11"/>
  </si>
  <si>
    <t>女
Female</t>
    <rPh sb="0" eb="1">
      <t>オンナ</t>
    </rPh>
    <phoneticPr fontId="11"/>
  </si>
  <si>
    <t>Unemployment rate</t>
  </si>
  <si>
    <t>(％)</t>
  </si>
  <si>
    <t>順位
Rank</t>
    <phoneticPr fontId="11"/>
  </si>
  <si>
    <t>順位
Rank</t>
    <phoneticPr fontId="11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</si>
  <si>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</si>
  <si>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</si>
  <si>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</si>
  <si>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</si>
  <si>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</si>
  <si>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</si>
  <si>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</si>
  <si>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</si>
  <si>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</si>
  <si>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</si>
  <si>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</si>
  <si>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</si>
  <si>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</si>
  <si>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</si>
  <si>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</si>
  <si>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</si>
  <si>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</si>
  <si>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</si>
  <si>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</si>
  <si>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</si>
  <si>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</si>
  <si>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</si>
  <si>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</si>
  <si>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</si>
  <si>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</si>
  <si>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</si>
  <si>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</si>
  <si>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</si>
  <si>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</si>
  <si>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</si>
  <si>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</si>
  <si>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</si>
  <si>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</si>
  <si>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</si>
  <si>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</si>
  <si>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</si>
  <si>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</si>
  <si>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</si>
  <si>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</si>
  <si>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</si>
  <si>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</si>
  <si>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</si>
  <si>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</si>
  <si>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</si>
  <si>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</si>
  <si>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</si>
  <si>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</si>
  <si>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</si>
  <si>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</si>
  <si>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</si>
  <si>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</si>
  <si>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</si>
  <si>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</si>
  <si>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</si>
  <si>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</si>
  <si>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</si>
  <si>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</si>
  <si>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</si>
  <si>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</si>
  <si>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</si>
  <si>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</si>
  <si>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</si>
  <si>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</si>
  <si>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</si>
  <si>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</si>
  <si>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</si>
  <si>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</si>
  <si>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</si>
  <si>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</si>
  <si>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</si>
  <si>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</si>
  <si>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</si>
  <si>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</si>
  <si>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</si>
  <si>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</si>
  <si>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</si>
  <si>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</si>
  <si>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</si>
  <si>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</si>
  <si>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</si>
  <si>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</si>
  <si>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</si>
  <si>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</si>
  <si>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</si>
  <si>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</si>
  <si>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</si>
  <si>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</si>
  <si>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</si>
  <si>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</si>
  <si>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</si>
  <si>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</si>
  <si>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</si>
  <si>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</si>
  <si>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</si>
  <si>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</si>
  <si>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</si>
  <si>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11"/>
  </si>
  <si>
    <t>国勢調査</t>
    <rPh sb="0" eb="2">
      <t>コクセイ</t>
    </rPh>
    <rPh sb="2" eb="4">
      <t>チョウサ</t>
    </rPh>
    <phoneticPr fontId="14"/>
  </si>
  <si>
    <t>労働力調査　　　　　　　　＜参考資料＞</t>
    <phoneticPr fontId="14"/>
  </si>
  <si>
    <t>総務省統計局</t>
    <rPh sb="0" eb="2">
      <t>ソウム</t>
    </rPh>
    <rPh sb="2" eb="3">
      <t>ショウ</t>
    </rPh>
    <rPh sb="3" eb="6">
      <t>トウケイキョク</t>
    </rPh>
    <phoneticPr fontId="14"/>
  </si>
  <si>
    <t>総務省統計局</t>
    <rPh sb="0" eb="3">
      <t>ソウムショウ</t>
    </rPh>
    <rPh sb="3" eb="5">
      <t>トウケイ</t>
    </rPh>
    <rPh sb="5" eb="6">
      <t>キョク</t>
    </rPh>
    <phoneticPr fontId="14"/>
  </si>
  <si>
    <t>調査期日</t>
    <rPh sb="0" eb="2">
      <t>チョウサ</t>
    </rPh>
    <rPh sb="2" eb="4">
      <t>キジツ</t>
    </rPh>
    <phoneticPr fontId="11"/>
  </si>
  <si>
    <t>2019年</t>
    <rPh sb="4" eb="5">
      <t>ネン</t>
    </rPh>
    <phoneticPr fontId="5"/>
  </si>
  <si>
    <t>調査周期</t>
    <rPh sb="0" eb="2">
      <t>チョウサ</t>
    </rPh>
    <rPh sb="2" eb="4">
      <t>シュウキ</t>
    </rPh>
    <phoneticPr fontId="11"/>
  </si>
  <si>
    <t>5年</t>
    <rPh sb="1" eb="2">
      <t>ネン</t>
    </rPh>
    <phoneticPr fontId="5"/>
  </si>
  <si>
    <t>毎年</t>
    <rPh sb="0" eb="2">
      <t>マイトシ</t>
    </rPh>
    <phoneticPr fontId="5"/>
  </si>
  <si>
    <t>39　就業者　　Employees</t>
    <phoneticPr fontId="11"/>
  </si>
  <si>
    <t>*1</t>
  </si>
  <si>
    <t>*2</t>
  </si>
  <si>
    <t>*3</t>
  </si>
  <si>
    <t>*4</t>
  </si>
  <si>
    <t>就業者比率</t>
  </si>
  <si>
    <t>離職率</t>
  </si>
  <si>
    <t>平均勤続年数
Average length of service</t>
    <phoneticPr fontId="11"/>
  </si>
  <si>
    <t>Prefecture</t>
    <phoneticPr fontId="11"/>
  </si>
  <si>
    <t>Ratio of employed workers</t>
  </si>
  <si>
    <t>Ratio of separated employees</t>
  </si>
  <si>
    <t>男
Male</t>
  </si>
  <si>
    <t>女
Female</t>
  </si>
  <si>
    <t>(年)
(years)</t>
    <phoneticPr fontId="11"/>
  </si>
  <si>
    <t>就業構造基本調査</t>
    <phoneticPr fontId="14"/>
  </si>
  <si>
    <t>賃金構造基本統計調査</t>
    <phoneticPr fontId="14"/>
  </si>
  <si>
    <t>総務省統計局</t>
    <phoneticPr fontId="14"/>
  </si>
  <si>
    <t>厚生労働省</t>
    <phoneticPr fontId="14"/>
  </si>
  <si>
    <t>R元年6月</t>
    <rPh sb="1" eb="2">
      <t>ガン</t>
    </rPh>
    <rPh sb="2" eb="3">
      <t>ネン</t>
    </rPh>
    <rPh sb="4" eb="5">
      <t>ガツ</t>
    </rPh>
    <phoneticPr fontId="5"/>
  </si>
  <si>
    <t>5年</t>
    <phoneticPr fontId="5"/>
  </si>
  <si>
    <t>40　女性の就業　　Female Employees</t>
    <phoneticPr fontId="11"/>
  </si>
  <si>
    <t>就業者比率
Employment rate</t>
    <phoneticPr fontId="11"/>
  </si>
  <si>
    <t>女性管理職比率</t>
  </si>
  <si>
    <t>共働率</t>
  </si>
  <si>
    <t>Ratio of female executives</t>
  </si>
  <si>
    <t>Ratio of dual-income</t>
  </si>
  <si>
    <t>順位
Rank</t>
    <phoneticPr fontId="11"/>
  </si>
  <si>
    <t>（％）</t>
  </si>
  <si>
    <t>５年</t>
    <rPh sb="1" eb="2">
      <t>ネン</t>
    </rPh>
    <phoneticPr fontId="5"/>
  </si>
  <si>
    <t>41　高齢者・障がい者の就業　Elderly Employees, Employees with the Disabilities</t>
    <rPh sb="7" eb="8">
      <t>ショウ</t>
    </rPh>
    <rPh sb="10" eb="11">
      <t>シャ</t>
    </rPh>
    <phoneticPr fontId="11"/>
  </si>
  <si>
    <t>*2</t>
    <phoneticPr fontId="11"/>
  </si>
  <si>
    <t>*3</t>
    <phoneticPr fontId="11"/>
  </si>
  <si>
    <t>*4</t>
    <phoneticPr fontId="11"/>
  </si>
  <si>
    <t>高齢者の就業者比率</t>
  </si>
  <si>
    <t xml:space="preserve"> </t>
    <phoneticPr fontId="11"/>
  </si>
  <si>
    <t>障がい者雇用率
（民間企業）</t>
    <phoneticPr fontId="11"/>
  </si>
  <si>
    <t>Prefecture</t>
    <phoneticPr fontId="11"/>
  </si>
  <si>
    <t>Ratio of elderly employees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</si>
  <si>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１</t>
    </r>
    <rPh sb="0" eb="1">
      <t>チュウ</t>
    </rPh>
    <phoneticPr fontId="11"/>
  </si>
  <si>
    <t>順位
Rank</t>
    <phoneticPr fontId="11"/>
  </si>
  <si>
    <t>順位
Rank</t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</si>
  <si>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 Ratio of employees with the disabilities (private establishments)</t>
    </r>
    <rPh sb="0" eb="1">
      <t>チュウ</t>
    </rPh>
    <phoneticPr fontId="11"/>
  </si>
  <si>
    <t>厚生労働省資料</t>
    <rPh sb="0" eb="2">
      <t>コウセイ</t>
    </rPh>
    <rPh sb="2" eb="4">
      <t>ロウドウ</t>
    </rPh>
    <rPh sb="4" eb="5">
      <t>ショウ</t>
    </rPh>
    <rPh sb="5" eb="7">
      <t>シリョウ</t>
    </rPh>
    <phoneticPr fontId="14"/>
  </si>
  <si>
    <t>厚生労働省</t>
    <rPh sb="0" eb="2">
      <t>コウセイ</t>
    </rPh>
    <rPh sb="2" eb="4">
      <t>ロウドウ</t>
    </rPh>
    <rPh sb="4" eb="5">
      <t>ショウ</t>
    </rPh>
    <phoneticPr fontId="14"/>
  </si>
  <si>
    <t>42　第一次産業の就業者　　Employees in Primary Industry</t>
    <phoneticPr fontId="11"/>
  </si>
  <si>
    <t>就業者比率   Ratio of employees</t>
    <phoneticPr fontId="11"/>
  </si>
  <si>
    <t>Prefecture</t>
    <phoneticPr fontId="11"/>
  </si>
  <si>
    <t>第一次産業
Primary industry</t>
    <rPh sb="0" eb="3">
      <t>ダイイチジ</t>
    </rPh>
    <rPh sb="3" eb="5">
      <t>サンギョウ</t>
    </rPh>
    <phoneticPr fontId="12"/>
  </si>
  <si>
    <t>農業
Agriculture</t>
    <rPh sb="0" eb="2">
      <t>ノウギョウ</t>
    </rPh>
    <phoneticPr fontId="12"/>
  </si>
  <si>
    <t>林業
Forestry</t>
    <rPh sb="0" eb="2">
      <t>リンギョウ</t>
    </rPh>
    <phoneticPr fontId="12"/>
  </si>
  <si>
    <t>漁業
Fisheries</t>
    <rPh sb="0" eb="2">
      <t>ギョギョウ</t>
    </rPh>
    <phoneticPr fontId="12"/>
  </si>
  <si>
    <t>43　第二次産業の就業者　　Employees in Secondary Industry</t>
    <phoneticPr fontId="11"/>
  </si>
  <si>
    <t>就業者比率   Ratio of employees</t>
    <phoneticPr fontId="11"/>
  </si>
  <si>
    <t>第二次産業
Secondary industry</t>
    <rPh sb="0" eb="3">
      <t>ダイニジ</t>
    </rPh>
    <rPh sb="3" eb="5">
      <t>サンギョウ</t>
    </rPh>
    <phoneticPr fontId="12"/>
  </si>
  <si>
    <t>鉱業・採石業・砂利採取業
Mining and Quarrying of stone and gravel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2"/>
  </si>
  <si>
    <t>建設業
Construction</t>
    <rPh sb="0" eb="3">
      <t>ケンセツギョウ</t>
    </rPh>
    <phoneticPr fontId="12"/>
  </si>
  <si>
    <t>製造業
Manufacturing</t>
    <rPh sb="0" eb="3">
      <t>セイゾウギョウ</t>
    </rPh>
    <phoneticPr fontId="12"/>
  </si>
  <si>
    <t>順位
Rank</t>
    <phoneticPr fontId="11"/>
  </si>
  <si>
    <t>44　第三次産業の就業者　　Employees in Tertiary Industry</t>
    <phoneticPr fontId="11"/>
  </si>
  <si>
    <t>第三次産業
Tertiary industry</t>
    <rPh sb="0" eb="3">
      <t>ダイサンジ</t>
    </rPh>
    <rPh sb="3" eb="5">
      <t>サンギョウ</t>
    </rPh>
    <phoneticPr fontId="12"/>
  </si>
  <si>
    <r>
      <t xml:space="preserve">卸売・小売業
</t>
    </r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</t>
    </r>
    <rPh sb="0" eb="2">
      <t>オロシウリ</t>
    </rPh>
    <rPh sb="3" eb="5">
      <t>コウリ</t>
    </rPh>
    <rPh sb="5" eb="6">
      <t>ギョウ</t>
    </rPh>
    <rPh sb="7" eb="8">
      <t>チュウ</t>
    </rPh>
    <phoneticPr fontId="12"/>
  </si>
  <si>
    <r>
      <t xml:space="preserve">医療・福祉
</t>
    </r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2</t>
    </r>
    <rPh sb="0" eb="2">
      <t>イリョウ</t>
    </rPh>
    <rPh sb="3" eb="5">
      <t>フクシ</t>
    </rPh>
    <rPh sb="6" eb="7">
      <t>チュウ</t>
    </rPh>
    <phoneticPr fontId="12"/>
  </si>
  <si>
    <t>サービス業（他に分類されないもの）Services,n.e.c</t>
    <rPh sb="4" eb="5">
      <t>ギョウ</t>
    </rPh>
    <rPh sb="6" eb="7">
      <t>ホカ</t>
    </rPh>
    <rPh sb="8" eb="10">
      <t>ブンルイ</t>
    </rPh>
    <phoneticPr fontId="12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</si>
  <si>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Wholesale trade,general,merchandise</t>
    </r>
    <rPh sb="0" eb="1">
      <t>チュウ</t>
    </rPh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</si>
  <si>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2 Medical , health care and welfare</t>
    </r>
    <rPh sb="0" eb="1">
      <t>チュウ</t>
    </rPh>
    <phoneticPr fontId="11"/>
  </si>
  <si>
    <t>45　求　人　　Job Openings</t>
    <phoneticPr fontId="11"/>
  </si>
  <si>
    <t>有効求人倍率</t>
  </si>
  <si>
    <t>就職率</t>
  </si>
  <si>
    <t>新規求人倍率</t>
  </si>
  <si>
    <t>中高年齢者就職率</t>
  </si>
  <si>
    <t>Ratio of active job openings</t>
  </si>
  <si>
    <t xml:space="preserve">Ratio of persons
 found employment </t>
    <phoneticPr fontId="11"/>
  </si>
  <si>
    <t>Ratio of new job openings</t>
  </si>
  <si>
    <r>
      <t xml:space="preserve">（45歳以上）
</t>
    </r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5</t>
    </r>
    <rPh sb="3" eb="4">
      <t>サイ</t>
    </rPh>
    <rPh sb="4" eb="6">
      <t>イジョウ</t>
    </rPh>
    <rPh sb="8" eb="9">
      <t>チュウ</t>
    </rPh>
    <phoneticPr fontId="11"/>
  </si>
  <si>
    <t>（倍）</t>
  </si>
  <si>
    <t>順位
Rank</t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</si>
  <si>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5  Rate of persons 45 years old and over getting jobs</t>
    </r>
    <rPh sb="0" eb="1">
      <t>チュウ</t>
    </rPh>
    <phoneticPr fontId="11"/>
  </si>
  <si>
    <t>職業安定業務統計</t>
    <rPh sb="0" eb="2">
      <t>ショクギョウ</t>
    </rPh>
    <rPh sb="2" eb="4">
      <t>アンテイ</t>
    </rPh>
    <rPh sb="4" eb="6">
      <t>ギョウム</t>
    </rPh>
    <rPh sb="6" eb="8">
      <t>トウケイ</t>
    </rPh>
    <phoneticPr fontId="14"/>
  </si>
  <si>
    <t>社会生活統計指標</t>
    <rPh sb="0" eb="2">
      <t>シャカイ</t>
    </rPh>
    <rPh sb="2" eb="4">
      <t>セイカツ</t>
    </rPh>
    <rPh sb="4" eb="6">
      <t>トウケイ</t>
    </rPh>
    <rPh sb="6" eb="8">
      <t>シヒョウ</t>
    </rPh>
    <phoneticPr fontId="14"/>
  </si>
  <si>
    <t>厚生労働省</t>
    <rPh sb="0" eb="2">
      <t>コウセイ</t>
    </rPh>
    <rPh sb="2" eb="4">
      <t>ロウドウ</t>
    </rPh>
    <rPh sb="4" eb="5">
      <t>ショウ</t>
    </rPh>
    <phoneticPr fontId="5"/>
  </si>
  <si>
    <t>総務省統計局</t>
    <rPh sb="0" eb="3">
      <t>ソウムショウ</t>
    </rPh>
    <rPh sb="3" eb="6">
      <t>トウケイキョク</t>
    </rPh>
    <phoneticPr fontId="5"/>
  </si>
  <si>
    <t>令和２年</t>
    <rPh sb="0" eb="2">
      <t>レイワ</t>
    </rPh>
    <rPh sb="3" eb="4">
      <t>ネン</t>
    </rPh>
    <phoneticPr fontId="5"/>
  </si>
  <si>
    <t>令和元年度</t>
    <rPh sb="0" eb="2">
      <t>レイワ</t>
    </rPh>
    <rPh sb="2" eb="3">
      <t>ガン</t>
    </rPh>
    <rPh sb="3" eb="5">
      <t>ネンド</t>
    </rPh>
    <phoneticPr fontId="5"/>
  </si>
  <si>
    <t>H30年度</t>
    <rPh sb="3" eb="5">
      <t>ネンド</t>
    </rPh>
    <phoneticPr fontId="5"/>
  </si>
  <si>
    <t>46　県外への就業・通学　Commuters from/to outside Kumamoto Prefecture</t>
    <phoneticPr fontId="11"/>
  </si>
  <si>
    <t>県外への就業・通学
割合</t>
  </si>
  <si>
    <t>高卒者の県外への
就職率</t>
  </si>
  <si>
    <t>県外からの就業・通学
割合</t>
  </si>
  <si>
    <t>昼夜間人口比率</t>
    <rPh sb="1" eb="2">
      <t>ヨル</t>
    </rPh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</si>
  <si>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</t>
    </r>
    <rPh sb="0" eb="1">
      <t>チュウ</t>
    </rPh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</si>
  <si>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2</t>
    </r>
    <rPh sb="0" eb="1">
      <t>チュウ</t>
    </rPh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</si>
  <si>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3</t>
    </r>
    <rPh sb="0" eb="1">
      <t>チュウ</t>
    </rPh>
    <phoneticPr fontId="11"/>
  </si>
  <si>
    <t>Rate of daytime population to night population</t>
    <phoneticPr fontId="11"/>
  </si>
  <si>
    <t>注1  Ratio of employees and students commuting to outside Kumamoto prefecture</t>
    <rPh sb="0" eb="1">
      <t>チュウ</t>
    </rPh>
    <phoneticPr fontId="11"/>
  </si>
  <si>
    <t>注2  Ratio of upper secondary school graduates who found employment outside Kumamoto prefecture</t>
    <rPh sb="0" eb="1">
      <t>チュウ</t>
    </rPh>
    <phoneticPr fontId="11"/>
  </si>
  <si>
    <t xml:space="preserve">注3  Ratio of employees and students commuting from outside Kumamoto prefecture </t>
    <rPh sb="0" eb="1">
      <t>チュウ</t>
    </rPh>
    <phoneticPr fontId="11"/>
  </si>
  <si>
    <t>学校基本調査</t>
    <rPh sb="0" eb="2">
      <t>ガッコウ</t>
    </rPh>
    <rPh sb="2" eb="4">
      <t>キホン</t>
    </rPh>
    <rPh sb="4" eb="6">
      <t>チョウサ</t>
    </rPh>
    <phoneticPr fontId="14"/>
  </si>
  <si>
    <t>文部科学省</t>
    <rPh sb="0" eb="2">
      <t>モンブ</t>
    </rPh>
    <rPh sb="2" eb="5">
      <t>カガクショウ</t>
    </rPh>
    <phoneticPr fontId="14"/>
  </si>
  <si>
    <t>5年</t>
    <rPh sb="1" eb="2">
      <t>ネン</t>
    </rPh>
    <phoneticPr fontId="14"/>
  </si>
  <si>
    <t>毎年</t>
    <rPh sb="0" eb="2">
      <t>マイトシ</t>
    </rPh>
    <phoneticPr fontId="14"/>
  </si>
  <si>
    <t>47　労働時間　　Working Hours</t>
    <phoneticPr fontId="11"/>
  </si>
  <si>
    <t xml:space="preserve">労働者一人当たり月平均総実労働時間
Monthly average working hours per employee </t>
  </si>
  <si>
    <t>労働者一人当たり
月平均所定外労働時間</t>
  </si>
  <si>
    <t>全体
Total</t>
    <rPh sb="0" eb="2">
      <t>ゼンタイ</t>
    </rPh>
    <phoneticPr fontId="10"/>
  </si>
  <si>
    <t>男
Male</t>
    <rPh sb="0" eb="1">
      <t>オトコ</t>
    </rPh>
    <phoneticPr fontId="12"/>
  </si>
  <si>
    <t>女
Female</t>
    <rPh sb="0" eb="1">
      <t>オンナ</t>
    </rPh>
    <phoneticPr fontId="12"/>
  </si>
  <si>
    <t>（時間）
(hours)</t>
    <phoneticPr fontId="11"/>
  </si>
  <si>
    <t>（時間）
(hours)</t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</si>
  <si>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 Monthly average unscheduled working hours per employee</t>
    </r>
    <rPh sb="0" eb="1">
      <t>チュウ</t>
    </rPh>
    <phoneticPr fontId="11"/>
  </si>
  <si>
    <t>毎月勤労統計調査年報（地方調査）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ネンポウ</t>
    </rPh>
    <rPh sb="11" eb="13">
      <t>チホウ</t>
    </rPh>
    <rPh sb="13" eb="15">
      <t>チョウサ</t>
    </rPh>
    <phoneticPr fontId="14"/>
  </si>
  <si>
    <t>厚生労働省</t>
    <phoneticPr fontId="5"/>
  </si>
  <si>
    <t>R元</t>
    <rPh sb="1" eb="2">
      <t>ガン</t>
    </rPh>
    <phoneticPr fontId="11"/>
  </si>
  <si>
    <t>R元</t>
    <rPh sb="1" eb="2">
      <t>ガン</t>
    </rPh>
    <phoneticPr fontId="4"/>
  </si>
  <si>
    <t>48　給与・賃金　　Cash Earnings</t>
    <phoneticPr fontId="11"/>
  </si>
  <si>
    <t>労働者一人当たり
月平均現金給与総額</t>
  </si>
  <si>
    <t>きまって支給する
給与額</t>
  </si>
  <si>
    <t xml:space="preserve">高卒初任給額      Starting salary of upper    
                   secondary school graduates </t>
    <phoneticPr fontId="11"/>
  </si>
  <si>
    <t>Prefecture</t>
    <phoneticPr fontId="11"/>
  </si>
  <si>
    <t>（事業所規模30人以上）</t>
    <rPh sb="1" eb="3">
      <t>ジギョウ</t>
    </rPh>
    <rPh sb="3" eb="4">
      <t>ショ</t>
    </rPh>
    <rPh sb="4" eb="6">
      <t>キボ</t>
    </rPh>
    <rPh sb="8" eb="9">
      <t>ニン</t>
    </rPh>
    <rPh sb="9" eb="11">
      <t>イジョウ</t>
    </rPh>
    <phoneticPr fontId="11"/>
  </si>
  <si>
    <t>（円）
(yen)</t>
    <phoneticPr fontId="11"/>
  </si>
  <si>
    <t>順位
Rank</t>
    <phoneticPr fontId="11"/>
  </si>
  <si>
    <t>（千円）
(1,000yen)</t>
    <rPh sb="1" eb="2">
      <t>セン</t>
    </rPh>
    <phoneticPr fontId="11"/>
  </si>
  <si>
    <t>*1 Monthly average cash earnings per employee(More than 30 offices)</t>
    <phoneticPr fontId="11"/>
  </si>
  <si>
    <t>*2 Monthly contractual cash earnings(More than 30 offices)</t>
    <phoneticPr fontId="11"/>
  </si>
  <si>
    <t>賃金構造基本統計調査</t>
    <rPh sb="8" eb="10">
      <t>チョウサ</t>
    </rPh>
    <phoneticPr fontId="14"/>
  </si>
  <si>
    <t>厚生労働省</t>
    <phoneticPr fontId="5"/>
  </si>
  <si>
    <t>49　家　計　　Family Income and Expenditure</t>
    <phoneticPr fontId="11"/>
  </si>
  <si>
    <t>勤労者世帯の
勤め先収入</t>
  </si>
  <si>
    <t>世帯主の配偶者
（うち女性）の収入割合</t>
  </si>
  <si>
    <t>黒字率</t>
  </si>
  <si>
    <t>エンゲル係数</t>
  </si>
  <si>
    <t>Wages and salaries of workers' households</t>
  </si>
  <si>
    <t>Ratio of yearly income by wife of household head</t>
  </si>
  <si>
    <t>Surplus rate</t>
  </si>
  <si>
    <t>Engel's coefficient</t>
  </si>
  <si>
    <t>順位
Rank</t>
    <phoneticPr fontId="11"/>
  </si>
  <si>
    <t>＊注：各都道府県庁所在市の数値</t>
    <rPh sb="11" eb="12">
      <t>シ</t>
    </rPh>
    <phoneticPr fontId="11"/>
  </si>
  <si>
    <t>家計調査</t>
    <phoneticPr fontId="14"/>
  </si>
  <si>
    <t>R２年</t>
    <rPh sb="2" eb="3">
      <t>ネン</t>
    </rPh>
    <phoneticPr fontId="14"/>
  </si>
  <si>
    <t>50　通勤・通学　　Commuting and Attending School</t>
    <phoneticPr fontId="11"/>
  </si>
  <si>
    <t>通勤・通学者割合　Ratio of commuting employed persons and persons attending school</t>
    <phoneticPr fontId="11"/>
  </si>
  <si>
    <t>徒歩だけ
Only on foot</t>
    <rPh sb="0" eb="2">
      <t>トホ</t>
    </rPh>
    <phoneticPr fontId="12"/>
  </si>
  <si>
    <t>鉄道・電車利用
Users of train or tram</t>
    <rPh sb="0" eb="2">
      <t>テツドウ</t>
    </rPh>
    <rPh sb="3" eb="5">
      <t>デンシャ</t>
    </rPh>
    <rPh sb="5" eb="7">
      <t>リヨウ</t>
    </rPh>
    <phoneticPr fontId="12"/>
  </si>
  <si>
    <t>自家用車利用
Users of private car</t>
  </si>
  <si>
    <t>自転車利用
Bicycle users</t>
    <phoneticPr fontId="11"/>
  </si>
  <si>
    <t>順位
Rank</t>
    <phoneticPr fontId="11"/>
  </si>
  <si>
    <t>順位
Rank</t>
    <phoneticPr fontId="11"/>
  </si>
  <si>
    <t>＊注：利用交通手段が１種類の場合</t>
    <rPh sb="1" eb="2">
      <t>チュウ</t>
    </rPh>
    <rPh sb="3" eb="5">
      <t>リヨウ</t>
    </rPh>
    <rPh sb="5" eb="7">
      <t>コウツウ</t>
    </rPh>
    <rPh sb="7" eb="9">
      <t>シュダン</t>
    </rPh>
    <rPh sb="11" eb="13">
      <t>シュルイ</t>
    </rPh>
    <rPh sb="14" eb="16">
      <t>バアイ</t>
    </rPh>
    <phoneticPr fontId="11"/>
  </si>
  <si>
    <t>１０年</t>
    <rPh sb="2" eb="3">
      <t>ネン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</si>
</sst>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E+00"/>
    <numFmt numFmtId="177" formatCode="#,##0.0_);[Red]\(#,##0.0\)"/>
    <numFmt numFmtId="178" formatCode="#,##0.00_);[Red]\(#,##0.00\)"/>
    <numFmt numFmtId="179" formatCode="0_ "/>
    <numFmt numFmtId="180" formatCode="#,##0.0_ "/>
    <numFmt numFmtId="181" formatCode="yyyy&quot;年&quot;m&quot;月&quot;d&quot;日&quot;;@"/>
    <numFmt numFmtId="182" formatCode="#,##0.00_ "/>
    <numFmt numFmtId="183" formatCode="#,##0_ "/>
  </numFmts>
  <fonts count="1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84">
    <xf numFmtId="0" fontId="0" fillId="0" borderId="0" xfId="0">
      <alignment vertical="center"/>
    </xf>
    <xf numFmtId="176" fontId="2" fillId="2" borderId="0" xfId="1" applyNumberFormat="1" applyFont="1" applyFill="1" applyAlignment="1"/>
    <xf numFmtId="0" fontId="1" fillId="2" borderId="0" xfId="1" applyFill="1" applyAlignment="1"/>
    <xf numFmtId="0" fontId="1" fillId="0" borderId="0" xfId="1"/>
    <xf numFmtId="0" fontId="1" fillId="0" borderId="0" xfId="1" applyAlignment="1"/>
    <xf numFmtId="0" fontId="1" fillId="0" borderId="0" xfId="1" applyFill="1"/>
    <xf numFmtId="0" fontId="6" fillId="0" borderId="0" xfId="1" applyFont="1" applyBorder="1" applyAlignment="1">
      <alignment horizontal="left"/>
    </xf>
    <xf numFmtId="0" fontId="7" fillId="3" borderId="0" xfId="1" applyFont="1" applyFill="1" applyAlignment="1">
      <alignment horizontal="center" vertical="center"/>
    </xf>
    <xf numFmtId="0" fontId="9" fillId="0" borderId="0" xfId="2" applyFont="1" applyAlignment="1" applyProtection="1">
      <alignment horizontal="left"/>
    </xf>
    <xf numFmtId="0" fontId="1" fillId="0" borderId="0" xfId="1" applyFont="1" applyBorder="1" applyAlignment="1"/>
    <xf numFmtId="49" fontId="1" fillId="0" borderId="0" xfId="1" applyNumberFormat="1" applyAlignment="1">
      <alignment horizontal="right" vertical="center"/>
    </xf>
    <xf numFmtId="177" fontId="10" fillId="0" borderId="0" xfId="1" applyNumberFormat="1" applyFont="1" applyAlignment="1">
      <alignment horizontal="centerContinuous" vertical="center"/>
    </xf>
    <xf numFmtId="0" fontId="10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8" fillId="0" borderId="0" xfId="2" applyAlignment="1" applyProtection="1">
      <alignment horizontal="left"/>
    </xf>
    <xf numFmtId="49" fontId="1" fillId="0" borderId="0" xfId="1" applyNumberFormat="1" applyAlignment="1">
      <alignment horizontal="center" vertical="center"/>
    </xf>
    <xf numFmtId="0" fontId="12" fillId="0" borderId="0" xfId="1" applyFont="1" applyAlignment="1">
      <alignment horizontal="right"/>
    </xf>
    <xf numFmtId="0" fontId="12" fillId="0" borderId="0" xfId="1" applyFont="1" applyBorder="1" applyAlignment="1">
      <alignment horizontal="right"/>
    </xf>
    <xf numFmtId="177" fontId="12" fillId="0" borderId="0" xfId="1" applyNumberFormat="1" applyFont="1" applyBorder="1" applyAlignment="1">
      <alignment horizontal="right"/>
    </xf>
    <xf numFmtId="178" fontId="12" fillId="0" borderId="0" xfId="1" applyNumberFormat="1" applyFont="1" applyBorder="1" applyAlignment="1">
      <alignment horizontal="right"/>
    </xf>
    <xf numFmtId="0" fontId="13" fillId="0" borderId="0" xfId="0" applyFont="1" applyFill="1" applyAlignment="1"/>
    <xf numFmtId="49" fontId="13" fillId="3" borderId="1" xfId="1" applyNumberFormat="1" applyFont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179" fontId="13" fillId="3" borderId="3" xfId="1" applyNumberFormat="1" applyFont="1" applyFill="1" applyBorder="1" applyAlignment="1">
      <alignment horizontal="centerContinuous" vertical="center" wrapText="1"/>
    </xf>
    <xf numFmtId="179" fontId="13" fillId="3" borderId="4" xfId="1" applyNumberFormat="1" applyFont="1" applyFill="1" applyBorder="1" applyAlignment="1">
      <alignment horizontal="centerContinuous" vertical="center" wrapText="1"/>
    </xf>
    <xf numFmtId="179" fontId="13" fillId="3" borderId="5" xfId="1" applyNumberFormat="1" applyFont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1" fillId="3" borderId="6" xfId="1" applyFill="1" applyBorder="1" applyAlignment="1">
      <alignment horizontal="center" vertical="center" wrapText="1"/>
    </xf>
    <xf numFmtId="179" fontId="13" fillId="3" borderId="7" xfId="1" applyNumberFormat="1" applyFont="1" applyFill="1" applyBorder="1" applyAlignment="1">
      <alignment horizontal="centerContinuous" vertical="center" wrapText="1"/>
    </xf>
    <xf numFmtId="49" fontId="13" fillId="3" borderId="8" xfId="1" applyNumberFormat="1" applyFont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179" fontId="13" fillId="3" borderId="10" xfId="1" applyNumberFormat="1" applyFont="1" applyFill="1" applyBorder="1" applyAlignment="1">
      <alignment horizontal="centerContinuous" vertical="center" wrapText="1"/>
    </xf>
    <xf numFmtId="179" fontId="13" fillId="3" borderId="9" xfId="1" applyNumberFormat="1" applyFont="1" applyFill="1" applyBorder="1" applyAlignment="1">
      <alignment horizontal="centerContinuous" vertical="center" wrapText="1"/>
    </xf>
    <xf numFmtId="179" fontId="13" fillId="3" borderId="11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13" fillId="3" borderId="12" xfId="1" applyNumberFormat="1" applyFont="1" applyFill="1" applyBorder="1" applyAlignment="1"/>
    <xf numFmtId="49" fontId="13" fillId="3" borderId="13" xfId="1" applyNumberFormat="1" applyFont="1" applyFill="1" applyBorder="1" applyAlignment="1"/>
    <xf numFmtId="0" fontId="13" fillId="3" borderId="14" xfId="1" applyNumberFormat="1" applyFont="1" applyFill="1" applyBorder="1" applyAlignment="1">
      <alignment horizontal="center" vertical="center" shrinkToFit="1"/>
    </xf>
    <xf numFmtId="49" fontId="13" fillId="3" borderId="15" xfId="1" applyNumberFormat="1" applyFont="1" applyFill="1" applyBorder="1" applyAlignment="1">
      <alignment horizontal="center" wrapText="1"/>
    </xf>
    <xf numFmtId="49" fontId="13" fillId="3" borderId="16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13" fillId="3" borderId="8" xfId="1" applyNumberFormat="1" applyFont="1" applyFill="1" applyBorder="1" applyAlignment="1">
      <alignment horizontal="distributed"/>
    </xf>
    <xf numFmtId="49" fontId="13" fillId="3" borderId="17" xfId="1" applyNumberFormat="1" applyFont="1" applyFill="1" applyBorder="1" applyAlignment="1">
      <alignment horizontal="left"/>
    </xf>
    <xf numFmtId="180" fontId="14" fillId="0" borderId="18" xfId="1" applyNumberFormat="1" applyFont="1" applyBorder="1" applyAlignment="1">
      <alignment horizontal="right"/>
    </xf>
    <xf numFmtId="179" fontId="14" fillId="0" borderId="9" xfId="1" applyNumberFormat="1" applyFont="1" applyBorder="1" applyAlignment="1">
      <alignment horizontal="right"/>
    </xf>
    <xf numFmtId="180" fontId="14" fillId="0" borderId="0" xfId="1" applyNumberFormat="1" applyFont="1" applyBorder="1" applyAlignment="1">
      <alignment horizontal="right"/>
    </xf>
    <xf numFmtId="180" fontId="14" fillId="0" borderId="0" xfId="1" applyNumberFormat="1" applyFont="1" applyFill="1" applyBorder="1" applyAlignment="1">
      <alignment horizontal="right"/>
    </xf>
    <xf numFmtId="179" fontId="14" fillId="0" borderId="11" xfId="1" applyNumberFormat="1" applyFont="1" applyFill="1" applyBorder="1" applyAlignment="1">
      <alignment horizontal="right"/>
    </xf>
    <xf numFmtId="38" fontId="13" fillId="0" borderId="0" xfId="3" applyFont="1"/>
    <xf numFmtId="49" fontId="13" fillId="3" borderId="9" xfId="1" applyNumberFormat="1" applyFont="1" applyFill="1" applyBorder="1" applyAlignment="1">
      <alignment horizontal="left"/>
    </xf>
    <xf numFmtId="180" fontId="14" fillId="0" borderId="10" xfId="1" applyNumberFormat="1" applyFont="1" applyBorder="1" applyAlignment="1">
      <alignment horizontal="right"/>
    </xf>
    <xf numFmtId="49" fontId="13" fillId="4" borderId="8" xfId="1" applyNumberFormat="1" applyFont="1" applyFill="1" applyBorder="1" applyAlignment="1">
      <alignment horizontal="distributed"/>
    </xf>
    <xf numFmtId="49" fontId="13" fillId="4" borderId="9" xfId="1" applyNumberFormat="1" applyFont="1" applyFill="1" applyBorder="1" applyAlignment="1">
      <alignment horizontal="left"/>
    </xf>
    <xf numFmtId="180" fontId="14" fillId="4" borderId="10" xfId="1" applyNumberFormat="1" applyFont="1" applyFill="1" applyBorder="1" applyAlignment="1">
      <alignment horizontal="right"/>
    </xf>
    <xf numFmtId="179" fontId="14" fillId="4" borderId="9" xfId="1" applyNumberFormat="1" applyFont="1" applyFill="1" applyBorder="1" applyAlignment="1">
      <alignment horizontal="right"/>
    </xf>
    <xf numFmtId="180" fontId="14" fillId="4" borderId="0" xfId="1" applyNumberFormat="1" applyFont="1" applyFill="1" applyBorder="1" applyAlignment="1">
      <alignment horizontal="right"/>
    </xf>
    <xf numFmtId="179" fontId="14" fillId="4" borderId="11" xfId="1" applyNumberFormat="1" applyFont="1" applyFill="1" applyBorder="1" applyAlignment="1">
      <alignment horizontal="right"/>
    </xf>
    <xf numFmtId="49" fontId="13" fillId="3" borderId="19" xfId="1" applyNumberFormat="1" applyFont="1" applyFill="1" applyBorder="1" applyAlignment="1">
      <alignment horizontal="distributed"/>
    </xf>
    <xf numFmtId="49" fontId="13" fillId="3" borderId="20" xfId="1" applyNumberFormat="1" applyFont="1" applyFill="1" applyBorder="1" applyAlignment="1">
      <alignment horizontal="left"/>
    </xf>
    <xf numFmtId="180" fontId="14" fillId="0" borderId="21" xfId="1" applyNumberFormat="1" applyFont="1" applyBorder="1" applyAlignment="1">
      <alignment horizontal="right"/>
    </xf>
    <xf numFmtId="179" fontId="14" fillId="0" borderId="20" xfId="1" applyNumberFormat="1" applyFont="1" applyBorder="1" applyAlignment="1">
      <alignment horizontal="right"/>
    </xf>
    <xf numFmtId="180" fontId="14" fillId="0" borderId="22" xfId="1" applyNumberFormat="1" applyFont="1" applyBorder="1" applyAlignment="1">
      <alignment horizontal="right"/>
    </xf>
    <xf numFmtId="180" fontId="14" fillId="0" borderId="22" xfId="1" applyNumberFormat="1" applyFont="1" applyFill="1" applyBorder="1" applyAlignment="1">
      <alignment horizontal="right"/>
    </xf>
    <xf numFmtId="179" fontId="14" fillId="0" borderId="23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13" fillId="0" borderId="0" xfId="1" applyNumberFormat="1" applyFont="1" applyFill="1" applyBorder="1" applyAlignment="1">
      <alignment horizontal="distributed"/>
    </xf>
    <xf numFmtId="49" fontId="13" fillId="0" borderId="0" xfId="1" applyNumberFormat="1" applyFont="1" applyFill="1" applyBorder="1" applyAlignment="1">
      <alignment horizontal="left"/>
    </xf>
    <xf numFmtId="180" fontId="13" fillId="0" borderId="0" xfId="1" applyNumberFormat="1" applyFont="1" applyBorder="1" applyAlignment="1">
      <alignment horizontal="right"/>
    </xf>
    <xf numFmtId="179" fontId="13" fillId="0" borderId="0" xfId="1" applyNumberFormat="1" applyFont="1" applyBorder="1" applyAlignment="1">
      <alignment horizontal="right"/>
    </xf>
    <xf numFmtId="0" fontId="13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7" fontId="1" fillId="0" borderId="0" xfId="1" applyNumberFormat="1" applyBorder="1"/>
    <xf numFmtId="178" fontId="1" fillId="0" borderId="0" xfId="1" applyNumberFormat="1" applyBorder="1"/>
    <xf numFmtId="0" fontId="13" fillId="3" borderId="24" xfId="1" applyFont="1" applyFill="1" applyBorder="1" applyAlignment="1">
      <alignment horizontal="centerContinuous"/>
    </xf>
    <xf numFmtId="0" fontId="13" fillId="3" borderId="25" xfId="1" applyFont="1" applyFill="1" applyBorder="1" applyAlignment="1">
      <alignment horizontal="centerContinuous"/>
    </xf>
    <xf numFmtId="0" fontId="13" fillId="0" borderId="26" xfId="1" applyFont="1" applyFill="1" applyBorder="1" applyAlignment="1">
      <alignment horizontal="center" vertical="center" wrapText="1"/>
    </xf>
    <xf numFmtId="0" fontId="13" fillId="0" borderId="27" xfId="1" applyFont="1" applyFill="1" applyBorder="1" applyAlignment="1">
      <alignment horizontal="center" vertical="center" wrapText="1"/>
    </xf>
    <xf numFmtId="0" fontId="13" fillId="0" borderId="28" xfId="1" applyFont="1" applyFill="1" applyBorder="1" applyAlignment="1">
      <alignment horizontal="center" vertical="center" wrapText="1"/>
    </xf>
    <xf numFmtId="0" fontId="13" fillId="3" borderId="29" xfId="1" applyFont="1" applyFill="1" applyBorder="1" applyAlignment="1">
      <alignment horizontal="distributed" vertical="center"/>
    </xf>
    <xf numFmtId="0" fontId="13" fillId="3" borderId="30" xfId="1" applyFont="1" applyFill="1" applyBorder="1" applyAlignment="1">
      <alignment horizontal="distributed" vertical="center"/>
    </xf>
    <xf numFmtId="0" fontId="13" fillId="0" borderId="1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 wrapText="1"/>
    </xf>
    <xf numFmtId="0" fontId="13" fillId="3" borderId="32" xfId="1" applyFont="1" applyFill="1" applyBorder="1" applyAlignment="1">
      <alignment horizontal="centerContinuous" vertical="center"/>
    </xf>
    <xf numFmtId="0" fontId="13" fillId="3" borderId="33" xfId="1" applyFont="1" applyFill="1" applyBorder="1" applyAlignment="1">
      <alignment horizontal="centerContinuous" vertical="center"/>
    </xf>
    <xf numFmtId="181" fontId="13" fillId="0" borderId="34" xfId="1" applyNumberFormat="1" applyFont="1" applyFill="1" applyBorder="1" applyAlignment="1">
      <alignment horizontal="center" vertical="center"/>
    </xf>
    <xf numFmtId="181" fontId="13" fillId="0" borderId="35" xfId="1" applyNumberFormat="1" applyFont="1" applyFill="1" applyBorder="1" applyAlignment="1">
      <alignment horizontal="center" vertical="center"/>
    </xf>
    <xf numFmtId="181" fontId="13" fillId="0" borderId="33" xfId="1" applyNumberFormat="1" applyFont="1" applyFill="1" applyBorder="1" applyAlignment="1">
      <alignment horizontal="center" vertical="center"/>
    </xf>
    <xf numFmtId="57" fontId="13" fillId="0" borderId="34" xfId="1" applyNumberFormat="1" applyFont="1" applyFill="1" applyBorder="1" applyAlignment="1">
      <alignment horizontal="center" vertical="center"/>
    </xf>
    <xf numFmtId="57" fontId="13" fillId="0" borderId="36" xfId="1" applyNumberFormat="1" applyFont="1" applyFill="1" applyBorder="1" applyAlignment="1">
      <alignment horizontal="center" vertical="center"/>
    </xf>
    <xf numFmtId="0" fontId="13" fillId="3" borderId="37" xfId="1" applyFont="1" applyFill="1" applyBorder="1" applyAlignment="1">
      <alignment horizontal="centerContinuous" vertical="center"/>
    </xf>
    <xf numFmtId="0" fontId="13" fillId="3" borderId="38" xfId="1" applyFont="1" applyFill="1" applyBorder="1" applyAlignment="1">
      <alignment horizontal="centerContinuous" vertical="center"/>
    </xf>
    <xf numFmtId="0" fontId="13" fillId="0" borderId="39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7" fontId="1" fillId="0" borderId="0" xfId="1" applyNumberFormat="1"/>
    <xf numFmtId="178" fontId="1" fillId="0" borderId="0" xfId="1" applyNumberFormat="1"/>
    <xf numFmtId="179" fontId="13" fillId="3" borderId="2" xfId="1" applyNumberFormat="1" applyFont="1" applyFill="1" applyBorder="1" applyAlignment="1">
      <alignment horizontal="centerContinuous" vertical="center" wrapText="1"/>
    </xf>
    <xf numFmtId="179" fontId="13" fillId="3" borderId="42" xfId="1" applyNumberFormat="1" applyFont="1" applyFill="1" applyBorder="1" applyAlignment="1">
      <alignment horizontal="center" vertical="center" wrapText="1"/>
    </xf>
    <xf numFmtId="0" fontId="1" fillId="3" borderId="43" xfId="1" applyFill="1" applyBorder="1" applyAlignment="1">
      <alignment horizontal="center" vertical="center" wrapText="1"/>
    </xf>
    <xf numFmtId="0" fontId="13" fillId="3" borderId="14" xfId="1" applyNumberFormat="1" applyFont="1" applyFill="1" applyBorder="1" applyAlignment="1">
      <alignment horizontal="center" vertical="center" wrapText="1" shrinkToFit="1"/>
    </xf>
    <xf numFmtId="179" fontId="14" fillId="0" borderId="9" xfId="1" applyNumberFormat="1" applyFont="1" applyFill="1" applyBorder="1" applyAlignment="1">
      <alignment horizontal="right"/>
    </xf>
    <xf numFmtId="179" fontId="14" fillId="0" borderId="20" xfId="1" applyNumberFormat="1" applyFont="1" applyFill="1" applyBorder="1" applyAlignment="1">
      <alignment horizontal="right"/>
    </xf>
    <xf numFmtId="57" fontId="13" fillId="0" borderId="35" xfId="1" applyNumberFormat="1" applyFont="1" applyFill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178" fontId="12" fillId="0" borderId="22" xfId="1" applyNumberFormat="1" applyFont="1" applyBorder="1" applyAlignment="1">
      <alignment horizontal="center"/>
    </xf>
    <xf numFmtId="179" fontId="14" fillId="0" borderId="11" xfId="1" applyNumberFormat="1" applyFont="1" applyBorder="1" applyAlignment="1">
      <alignment horizontal="right"/>
    </xf>
    <xf numFmtId="179" fontId="14" fillId="0" borderId="23" xfId="1" applyNumberFormat="1" applyFont="1" applyBorder="1" applyAlignment="1">
      <alignment horizontal="right"/>
    </xf>
    <xf numFmtId="57" fontId="13" fillId="0" borderId="33" xfId="1" applyNumberFormat="1" applyFont="1" applyFill="1" applyBorder="1" applyAlignment="1">
      <alignment horizontal="center" vertical="center"/>
    </xf>
    <xf numFmtId="179" fontId="13" fillId="3" borderId="5" xfId="1" applyNumberFormat="1" applyFont="1" applyFill="1" applyBorder="1" applyAlignment="1">
      <alignment horizontal="centerContinuous" vertical="center" wrapText="1"/>
    </xf>
    <xf numFmtId="179" fontId="13" fillId="3" borderId="18" xfId="1" applyNumberFormat="1" applyFont="1" applyFill="1" applyBorder="1" applyAlignment="1">
      <alignment horizontal="centerContinuous" vertical="center" wrapText="1"/>
    </xf>
    <xf numFmtId="179" fontId="13" fillId="3" borderId="17" xfId="1" applyNumberFormat="1" applyFont="1" applyFill="1" applyBorder="1" applyAlignment="1">
      <alignment horizontal="centerContinuous" vertical="center" wrapText="1"/>
    </xf>
    <xf numFmtId="182" fontId="14" fillId="0" borderId="0" xfId="1" applyNumberFormat="1" applyFont="1" applyFill="1" applyBorder="1" applyAlignment="1">
      <alignment horizontal="right"/>
    </xf>
    <xf numFmtId="182" fontId="14" fillId="4" borderId="0" xfId="1" applyNumberFormat="1" applyFont="1" applyFill="1" applyBorder="1" applyAlignment="1">
      <alignment horizontal="right"/>
    </xf>
    <xf numFmtId="182" fontId="14" fillId="0" borderId="22" xfId="1" applyNumberFormat="1" applyFont="1" applyFill="1" applyBorder="1" applyAlignment="1">
      <alignment horizontal="right"/>
    </xf>
    <xf numFmtId="180" fontId="13" fillId="0" borderId="0" xfId="1" applyNumberFormat="1" applyFont="1" applyBorder="1" applyAlignment="1">
      <alignment horizontal="left"/>
    </xf>
    <xf numFmtId="182" fontId="13" fillId="0" borderId="0" xfId="1" applyNumberFormat="1" applyFont="1" applyBorder="1" applyAlignment="1">
      <alignment horizontal="right"/>
    </xf>
    <xf numFmtId="0" fontId="1" fillId="0" borderId="0" xfId="1" applyAlignment="1">
      <alignment horizontal="centerContinuous"/>
    </xf>
    <xf numFmtId="182" fontId="14" fillId="0" borderId="18" xfId="1" applyNumberFormat="1" applyFont="1" applyFill="1" applyBorder="1" applyAlignment="1">
      <alignment horizontal="right"/>
    </xf>
    <xf numFmtId="182" fontId="14" fillId="0" borderId="10" xfId="1" applyNumberFormat="1" applyFont="1" applyFill="1" applyBorder="1" applyAlignment="1">
      <alignment horizontal="right"/>
    </xf>
    <xf numFmtId="182" fontId="14" fillId="4" borderId="10" xfId="1" applyNumberFormat="1" applyFont="1" applyFill="1" applyBorder="1" applyAlignment="1">
      <alignment horizontal="right"/>
    </xf>
    <xf numFmtId="182" fontId="14" fillId="0" borderId="21" xfId="1" applyNumberFormat="1" applyFont="1" applyFill="1" applyBorder="1" applyAlignment="1">
      <alignment horizontal="right"/>
    </xf>
    <xf numFmtId="0" fontId="13" fillId="0" borderId="39" xfId="1" applyFont="1" applyFill="1" applyBorder="1" applyAlignment="1">
      <alignment horizontal="center" vertical="center"/>
    </xf>
    <xf numFmtId="0" fontId="13" fillId="0" borderId="40" xfId="1" applyFont="1" applyFill="1" applyBorder="1" applyAlignment="1">
      <alignment horizontal="center" vertical="center"/>
    </xf>
    <xf numFmtId="0" fontId="13" fillId="0" borderId="41" xfId="1" applyFont="1" applyFill="1" applyBorder="1" applyAlignment="1">
      <alignment horizontal="center" vertical="center"/>
    </xf>
    <xf numFmtId="179" fontId="15" fillId="3" borderId="18" xfId="1" applyNumberFormat="1" applyFont="1" applyFill="1" applyBorder="1" applyAlignment="1">
      <alignment horizontal="center" vertical="center" wrapText="1"/>
    </xf>
    <xf numFmtId="179" fontId="15" fillId="3" borderId="14" xfId="1" applyNumberFormat="1" applyFont="1" applyFill="1" applyBorder="1" applyAlignment="1">
      <alignment horizontal="center" vertical="center" wrapText="1"/>
    </xf>
    <xf numFmtId="182" fontId="14" fillId="0" borderId="18" xfId="1" applyNumberFormat="1" applyFont="1" applyBorder="1" applyAlignment="1">
      <alignment horizontal="right"/>
    </xf>
    <xf numFmtId="182" fontId="14" fillId="0" borderId="0" xfId="1" applyNumberFormat="1" applyFont="1" applyBorder="1" applyAlignment="1">
      <alignment horizontal="right"/>
    </xf>
    <xf numFmtId="182" fontId="14" fillId="0" borderId="10" xfId="1" applyNumberFormat="1" applyFont="1" applyBorder="1" applyAlignment="1">
      <alignment horizontal="right"/>
    </xf>
    <xf numFmtId="182" fontId="14" fillId="0" borderId="21" xfId="1" applyNumberFormat="1" applyFont="1" applyBorder="1" applyAlignment="1">
      <alignment horizontal="right"/>
    </xf>
    <xf numFmtId="182" fontId="14" fillId="0" borderId="22" xfId="1" applyNumberFormat="1" applyFont="1" applyBorder="1" applyAlignment="1">
      <alignment horizontal="right"/>
    </xf>
    <xf numFmtId="179" fontId="16" fillId="3" borderId="10" xfId="1" applyNumberFormat="1" applyFont="1" applyFill="1" applyBorder="1" applyAlignment="1">
      <alignment horizontal="centerContinuous" vertical="center" wrapText="1"/>
    </xf>
    <xf numFmtId="182" fontId="13" fillId="0" borderId="0" xfId="1" applyNumberFormat="1" applyFont="1" applyBorder="1" applyAlignment="1">
      <alignment horizontal="left"/>
    </xf>
    <xf numFmtId="0" fontId="13" fillId="0" borderId="34" xfId="1" applyFont="1" applyFill="1" applyBorder="1" applyAlignment="1">
      <alignment horizontal="center" vertical="center"/>
    </xf>
    <xf numFmtId="0" fontId="13" fillId="0" borderId="35" xfId="1" applyFont="1" applyFill="1" applyBorder="1" applyAlignment="1">
      <alignment horizontal="center" vertical="center"/>
    </xf>
    <xf numFmtId="0" fontId="13" fillId="0" borderId="33" xfId="1" applyFont="1" applyFill="1" applyBorder="1" applyAlignment="1">
      <alignment horizontal="center" vertical="center"/>
    </xf>
    <xf numFmtId="0" fontId="13" fillId="0" borderId="36" xfId="1" applyFont="1" applyFill="1" applyBorder="1" applyAlignment="1">
      <alignment horizontal="center" vertical="center"/>
    </xf>
    <xf numFmtId="179" fontId="12" fillId="3" borderId="10" xfId="1" applyNumberFormat="1" applyFont="1" applyFill="1" applyBorder="1" applyAlignment="1">
      <alignment horizontal="centerContinuous" vertical="center" wrapText="1"/>
    </xf>
    <xf numFmtId="182" fontId="12" fillId="0" borderId="0" xfId="1" applyNumberFormat="1" applyFont="1" applyBorder="1" applyAlignment="1">
      <alignment horizontal="left"/>
    </xf>
    <xf numFmtId="179" fontId="12" fillId="3" borderId="4" xfId="1" applyNumberFormat="1" applyFont="1" applyFill="1" applyBorder="1" applyAlignment="1">
      <alignment horizontal="centerContinuous" vertical="center" wrapText="1"/>
    </xf>
    <xf numFmtId="179" fontId="17" fillId="3" borderId="2" xfId="1" applyNumberFormat="1" applyFont="1" applyFill="1" applyBorder="1" applyAlignment="1">
      <alignment horizontal="centerContinuous" vertical="center" wrapText="1"/>
    </xf>
    <xf numFmtId="179" fontId="17" fillId="3" borderId="3" xfId="1" applyNumberFormat="1" applyFont="1" applyFill="1" applyBorder="1" applyAlignment="1">
      <alignment horizontal="centerContinuous" vertical="center" wrapText="1"/>
    </xf>
    <xf numFmtId="179" fontId="15" fillId="3" borderId="3" xfId="1" applyNumberFormat="1" applyFont="1" applyFill="1" applyBorder="1" applyAlignment="1">
      <alignment horizontal="centerContinuous" vertical="center" wrapText="1"/>
    </xf>
    <xf numFmtId="179" fontId="12" fillId="3" borderId="7" xfId="1" applyNumberFormat="1" applyFont="1" applyFill="1" applyBorder="1" applyAlignment="1">
      <alignment horizontal="centerContinuous" vertical="center" wrapText="1"/>
    </xf>
    <xf numFmtId="179" fontId="12" fillId="3" borderId="18" xfId="1" applyNumberFormat="1" applyFont="1" applyFill="1" applyBorder="1" applyAlignment="1">
      <alignment horizontal="centerContinuous" vertical="center" wrapText="1"/>
    </xf>
    <xf numFmtId="179" fontId="12" fillId="3" borderId="33" xfId="1" applyNumberFormat="1" applyFont="1" applyFill="1" applyBorder="1" applyAlignment="1">
      <alignment horizontal="centerContinuous" vertical="center" wrapText="1"/>
    </xf>
    <xf numFmtId="179" fontId="12" fillId="3" borderId="11" xfId="1" applyNumberFormat="1" applyFont="1" applyFill="1" applyBorder="1" applyAlignment="1">
      <alignment horizontal="centerContinuous" vertical="center" wrapText="1"/>
    </xf>
    <xf numFmtId="49" fontId="13" fillId="3" borderId="44" xfId="1" applyNumberFormat="1" applyFont="1" applyFill="1" applyBorder="1" applyAlignment="1">
      <alignment horizontal="center" wrapText="1"/>
    </xf>
    <xf numFmtId="180" fontId="14" fillId="0" borderId="18" xfId="1" applyNumberFormat="1" applyFont="1" applyFill="1" applyBorder="1" applyAlignment="1">
      <alignment horizontal="right"/>
    </xf>
    <xf numFmtId="180" fontId="14" fillId="0" borderId="10" xfId="1" applyNumberFormat="1" applyFont="1" applyFill="1" applyBorder="1" applyAlignment="1">
      <alignment horizontal="right"/>
    </xf>
    <xf numFmtId="180" fontId="14" fillId="0" borderId="21" xfId="1" applyNumberFormat="1" applyFont="1" applyFill="1" applyBorder="1" applyAlignment="1">
      <alignment horizontal="right"/>
    </xf>
    <xf numFmtId="0" fontId="13" fillId="0" borderId="26" xfId="1" applyFont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13" fillId="0" borderId="28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179" fontId="13" fillId="3" borderId="10" xfId="1" applyNumberFormat="1" applyFont="1" applyFill="1" applyBorder="1" applyAlignment="1">
      <alignment horizontal="center" vertical="center" shrinkToFit="1"/>
    </xf>
    <xf numFmtId="179" fontId="13" fillId="3" borderId="9" xfId="1" applyNumberFormat="1" applyFont="1" applyFill="1" applyBorder="1" applyAlignment="1">
      <alignment horizontal="center" vertical="center" shrinkToFit="1"/>
    </xf>
    <xf numFmtId="179" fontId="13" fillId="3" borderId="45" xfId="1" applyNumberFormat="1" applyFont="1" applyFill="1" applyBorder="1" applyAlignment="1">
      <alignment horizontal="centerContinuous" vertical="center" wrapText="1"/>
    </xf>
    <xf numFmtId="183" fontId="14" fillId="0" borderId="18" xfId="1" applyNumberFormat="1" applyFont="1" applyFill="1" applyBorder="1" applyAlignment="1">
      <alignment horizontal="right"/>
    </xf>
    <xf numFmtId="183" fontId="14" fillId="0" borderId="0" xfId="1" applyNumberFormat="1" applyFont="1" applyFill="1" applyBorder="1" applyAlignment="1">
      <alignment horizontal="right"/>
    </xf>
    <xf numFmtId="183" fontId="14" fillId="0" borderId="10" xfId="1" applyNumberFormat="1" applyFont="1" applyFill="1" applyBorder="1" applyAlignment="1">
      <alignment horizontal="right"/>
    </xf>
    <xf numFmtId="183" fontId="14" fillId="4" borderId="10" xfId="1" applyNumberFormat="1" applyFont="1" applyFill="1" applyBorder="1" applyAlignment="1">
      <alignment horizontal="right"/>
    </xf>
    <xf numFmtId="183" fontId="14" fillId="4" borderId="0" xfId="1" applyNumberFormat="1" applyFont="1" applyFill="1" applyBorder="1" applyAlignment="1">
      <alignment horizontal="right"/>
    </xf>
    <xf numFmtId="183" fontId="14" fillId="0" borderId="21" xfId="1" applyNumberFormat="1" applyFont="1" applyFill="1" applyBorder="1" applyAlignment="1">
      <alignment horizontal="right"/>
    </xf>
    <xf numFmtId="183" fontId="14" fillId="0" borderId="22" xfId="1" applyNumberFormat="1" applyFont="1" applyFill="1" applyBorder="1" applyAlignment="1">
      <alignment horizontal="right"/>
    </xf>
    <xf numFmtId="183" fontId="13" fillId="0" borderId="0" xfId="1" applyNumberFormat="1" applyFont="1" applyBorder="1" applyAlignment="1">
      <alignment horizontal="left"/>
    </xf>
    <xf numFmtId="183" fontId="13" fillId="0" borderId="0" xfId="1" applyNumberFormat="1" applyFont="1" applyBorder="1" applyAlignment="1">
      <alignment horizontal="right"/>
    </xf>
    <xf numFmtId="179" fontId="12" fillId="3" borderId="3" xfId="1" applyNumberFormat="1" applyFont="1" applyFill="1" applyBorder="1" applyAlignment="1">
      <alignment horizontal="centerContinuous" vertical="center" wrapText="1"/>
    </xf>
    <xf numFmtId="179" fontId="12" fillId="3" borderId="2" xfId="1" applyNumberFormat="1" applyFont="1" applyFill="1" applyBorder="1" applyAlignment="1">
      <alignment horizontal="centerContinuous" vertical="center" wrapText="1"/>
    </xf>
    <xf numFmtId="179" fontId="12" fillId="3" borderId="9" xfId="1" applyNumberFormat="1" applyFont="1" applyFill="1" applyBorder="1" applyAlignment="1">
      <alignment horizontal="centerContinuous" vertical="center" wrapText="1"/>
    </xf>
    <xf numFmtId="0" fontId="13" fillId="0" borderId="0" xfId="1" applyFont="1" applyBorder="1"/>
  </cellXfs>
  <cellStyles count="4">
    <cellStyle name="ハイパーリンク" xfId="2" builtinId="8"/>
    <cellStyle name="桁区切り 3" xfId="3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888416"/>
        <c:axId val="1"/>
      </c:barChart>
      <c:catAx>
        <c:axId val="4588884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888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80408"/>
        <c:axId val="1"/>
      </c:barChart>
      <c:catAx>
        <c:axId val="4519804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980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47992"/>
        <c:axId val="1"/>
      </c:barChart>
      <c:catAx>
        <c:axId val="2434479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47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41104"/>
        <c:axId val="1"/>
      </c:barChart>
      <c:catAx>
        <c:axId val="2434411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41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76800"/>
        <c:axId val="1"/>
      </c:barChart>
      <c:catAx>
        <c:axId val="4519768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976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577024"/>
        <c:axId val="1"/>
      </c:barChart>
      <c:catAx>
        <c:axId val="2745770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577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797784"/>
        <c:axId val="1"/>
      </c:barChart>
      <c:catAx>
        <c:axId val="491797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797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792536"/>
        <c:axId val="1"/>
      </c:barChart>
      <c:catAx>
        <c:axId val="491792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792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46680"/>
        <c:axId val="1"/>
      </c:barChart>
      <c:catAx>
        <c:axId val="2434466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46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47664"/>
        <c:axId val="1"/>
      </c:barChart>
      <c:catAx>
        <c:axId val="2434476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47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822656"/>
        <c:axId val="1"/>
      </c:barChart>
      <c:catAx>
        <c:axId val="2748226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8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05928"/>
        <c:axId val="1"/>
      </c:barChart>
      <c:catAx>
        <c:axId val="4888059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8805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56197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9525</xdr:rowOff>
    </xdr:from>
    <xdr:to>
      <xdr:col>21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9525</xdr:rowOff>
    </xdr:from>
    <xdr:to>
      <xdr:col>21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9525</xdr:rowOff>
    </xdr:from>
    <xdr:to>
      <xdr:col>21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mamoto/Desktop/&#31227;&#21205;&#12501;&#12449;&#12452;&#12523;/&#8251;20_&#29066;&#26412;&#12367;&#12425;&#12375;&#12398;&#25351;&#27161;&#65297;&#65296;&#65296;&#65288;&#20196;&#21644;&#65298;&#24180;&#24230;&#29256;&#65289;/01_&#20844;&#34920;&#36039;&#26009;&#20316;&#25104;&#12501;&#12457;&#12523;&#12480;/05_HP&#25522;&#36617;&#36039;&#26009;/R2&#24180;&#24230;&#20998;/5_data&#20685;&#12367;(R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働く"/>
      <sheetName val="都道府県編目次"/>
      <sheetName val="目次"/>
      <sheetName val="冊子見開き（年度末用）"/>
      <sheetName val="項目別見開き（年度末用）"/>
      <sheetName val="38"/>
      <sheetName val="38概要"/>
      <sheetName val="39"/>
      <sheetName val="39概要"/>
      <sheetName val="40"/>
      <sheetName val="40概要"/>
      <sheetName val="41"/>
      <sheetName val="41概要"/>
      <sheetName val="42"/>
      <sheetName val="42概要"/>
      <sheetName val="43"/>
      <sheetName val="43概要"/>
      <sheetName val="44"/>
      <sheetName val="44概要"/>
      <sheetName val="45"/>
      <sheetName val="45概要"/>
      <sheetName val="46"/>
      <sheetName val="46概要"/>
      <sheetName val="47"/>
      <sheetName val="47概要"/>
      <sheetName val="48"/>
      <sheetName val="48概要"/>
      <sheetName val="49"/>
      <sheetName val="49概要"/>
      <sheetName val="50"/>
      <sheetName val="50概要"/>
      <sheetName val="38_労働力率"/>
      <sheetName val="38_完全失業率"/>
      <sheetName val="39_離職率"/>
      <sheetName val="39_勤続（男）"/>
      <sheetName val="39_勤続（女）"/>
      <sheetName val="39_40_就業者比率（男女）"/>
      <sheetName val="40_女性管理職"/>
      <sheetName val="40_共働率"/>
      <sheetName val="40_共働き"/>
      <sheetName val="40_世帯"/>
      <sheetName val="41_高齢"/>
      <sheetName val="41_障がい者"/>
      <sheetName val="42,43,44産業別就業者"/>
      <sheetName val="45_有効求人倍率"/>
      <sheetName val="45_就職率"/>
      <sheetName val="45_新規求人倍率"/>
      <sheetName val="45_就職率（45歳以上）"/>
      <sheetName val="46_県外"/>
      <sheetName val="46_県外（参考）"/>
      <sheetName val="46_県外就職率"/>
      <sheetName val="47 48_毎勤"/>
      <sheetName val="48_初任給"/>
      <sheetName val="49　家計調査"/>
      <sheetName val="50　交通"/>
      <sheetName val="50　交通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  <pageSetUpPr fitToPage="1"/>
  </sheetPr>
  <dimension ref="A1:K25"/>
  <sheetViews>
    <sheetView tabSelected="1" workbookViewId="0">
      <selection sqref="A1:K1"/>
    </sheetView>
  </sheetViews>
  <sheetFormatPr defaultRowHeight="13.5"/>
  <cols>
    <col min="1" max="1" width="9" style="3"/>
    <col min="2" max="2" width="16.75" style="3" customWidth="1"/>
    <col min="3" max="257" width="9" style="3"/>
    <col min="258" max="258" width="16.75" style="3" customWidth="1"/>
    <col min="259" max="513" width="9" style="3"/>
    <col min="514" max="514" width="16.75" style="3" customWidth="1"/>
    <col min="515" max="769" width="9" style="3"/>
    <col min="770" max="770" width="16.75" style="3" customWidth="1"/>
    <col min="771" max="1025" width="9" style="3"/>
    <col min="1026" max="1026" width="16.75" style="3" customWidth="1"/>
    <col min="1027" max="1281" width="9" style="3"/>
    <col min="1282" max="1282" width="16.75" style="3" customWidth="1"/>
    <col min="1283" max="1537" width="9" style="3"/>
    <col min="1538" max="1538" width="16.75" style="3" customWidth="1"/>
    <col min="1539" max="1793" width="9" style="3"/>
    <col min="1794" max="1794" width="16.75" style="3" customWidth="1"/>
    <col min="1795" max="2049" width="9" style="3"/>
    <col min="2050" max="2050" width="16.75" style="3" customWidth="1"/>
    <col min="2051" max="2305" width="9" style="3"/>
    <col min="2306" max="2306" width="16.75" style="3" customWidth="1"/>
    <col min="2307" max="2561" width="9" style="3"/>
    <col min="2562" max="2562" width="16.75" style="3" customWidth="1"/>
    <col min="2563" max="2817" width="9" style="3"/>
    <col min="2818" max="2818" width="16.75" style="3" customWidth="1"/>
    <col min="2819" max="3073" width="9" style="3"/>
    <col min="3074" max="3074" width="16.75" style="3" customWidth="1"/>
    <col min="3075" max="3329" width="9" style="3"/>
    <col min="3330" max="3330" width="16.75" style="3" customWidth="1"/>
    <col min="3331" max="3585" width="9" style="3"/>
    <col min="3586" max="3586" width="16.75" style="3" customWidth="1"/>
    <col min="3587" max="3841" width="9" style="3"/>
    <col min="3842" max="3842" width="16.75" style="3" customWidth="1"/>
    <col min="3843" max="4097" width="9" style="3"/>
    <col min="4098" max="4098" width="16.75" style="3" customWidth="1"/>
    <col min="4099" max="4353" width="9" style="3"/>
    <col min="4354" max="4354" width="16.75" style="3" customWidth="1"/>
    <col min="4355" max="4609" width="9" style="3"/>
    <col min="4610" max="4610" width="16.75" style="3" customWidth="1"/>
    <col min="4611" max="4865" width="9" style="3"/>
    <col min="4866" max="4866" width="16.75" style="3" customWidth="1"/>
    <col min="4867" max="5121" width="9" style="3"/>
    <col min="5122" max="5122" width="16.75" style="3" customWidth="1"/>
    <col min="5123" max="5377" width="9" style="3"/>
    <col min="5378" max="5378" width="16.75" style="3" customWidth="1"/>
    <col min="5379" max="5633" width="9" style="3"/>
    <col min="5634" max="5634" width="16.75" style="3" customWidth="1"/>
    <col min="5635" max="5889" width="9" style="3"/>
    <col min="5890" max="5890" width="16.75" style="3" customWidth="1"/>
    <col min="5891" max="6145" width="9" style="3"/>
    <col min="6146" max="6146" width="16.75" style="3" customWidth="1"/>
    <col min="6147" max="6401" width="9" style="3"/>
    <col min="6402" max="6402" width="16.75" style="3" customWidth="1"/>
    <col min="6403" max="6657" width="9" style="3"/>
    <col min="6658" max="6658" width="16.75" style="3" customWidth="1"/>
    <col min="6659" max="6913" width="9" style="3"/>
    <col min="6914" max="6914" width="16.75" style="3" customWidth="1"/>
    <col min="6915" max="7169" width="9" style="3"/>
    <col min="7170" max="7170" width="16.75" style="3" customWidth="1"/>
    <col min="7171" max="7425" width="9" style="3"/>
    <col min="7426" max="7426" width="16.75" style="3" customWidth="1"/>
    <col min="7427" max="7681" width="9" style="3"/>
    <col min="7682" max="7682" width="16.75" style="3" customWidth="1"/>
    <col min="7683" max="7937" width="9" style="3"/>
    <col min="7938" max="7938" width="16.75" style="3" customWidth="1"/>
    <col min="7939" max="8193" width="9" style="3"/>
    <col min="8194" max="8194" width="16.75" style="3" customWidth="1"/>
    <col min="8195" max="8449" width="9" style="3"/>
    <col min="8450" max="8450" width="16.75" style="3" customWidth="1"/>
    <col min="8451" max="8705" width="9" style="3"/>
    <col min="8706" max="8706" width="16.75" style="3" customWidth="1"/>
    <col min="8707" max="8961" width="9" style="3"/>
    <col min="8962" max="8962" width="16.75" style="3" customWidth="1"/>
    <col min="8963" max="9217" width="9" style="3"/>
    <col min="9218" max="9218" width="16.75" style="3" customWidth="1"/>
    <col min="9219" max="9473" width="9" style="3"/>
    <col min="9474" max="9474" width="16.75" style="3" customWidth="1"/>
    <col min="9475" max="9729" width="9" style="3"/>
    <col min="9730" max="9730" width="16.75" style="3" customWidth="1"/>
    <col min="9731" max="9985" width="9" style="3"/>
    <col min="9986" max="9986" width="16.75" style="3" customWidth="1"/>
    <col min="9987" max="10241" width="9" style="3"/>
    <col min="10242" max="10242" width="16.75" style="3" customWidth="1"/>
    <col min="10243" max="10497" width="9" style="3"/>
    <col min="10498" max="10498" width="16.75" style="3" customWidth="1"/>
    <col min="10499" max="10753" width="9" style="3"/>
    <col min="10754" max="10754" width="16.75" style="3" customWidth="1"/>
    <col min="10755" max="11009" width="9" style="3"/>
    <col min="11010" max="11010" width="16.75" style="3" customWidth="1"/>
    <col min="11011" max="11265" width="9" style="3"/>
    <col min="11266" max="11266" width="16.75" style="3" customWidth="1"/>
    <col min="11267" max="11521" width="9" style="3"/>
    <col min="11522" max="11522" width="16.75" style="3" customWidth="1"/>
    <col min="11523" max="11777" width="9" style="3"/>
    <col min="11778" max="11778" width="16.75" style="3" customWidth="1"/>
    <col min="11779" max="12033" width="9" style="3"/>
    <col min="12034" max="12034" width="16.75" style="3" customWidth="1"/>
    <col min="12035" max="12289" width="9" style="3"/>
    <col min="12290" max="12290" width="16.75" style="3" customWidth="1"/>
    <col min="12291" max="12545" width="9" style="3"/>
    <col min="12546" max="12546" width="16.75" style="3" customWidth="1"/>
    <col min="12547" max="12801" width="9" style="3"/>
    <col min="12802" max="12802" width="16.75" style="3" customWidth="1"/>
    <col min="12803" max="13057" width="9" style="3"/>
    <col min="13058" max="13058" width="16.75" style="3" customWidth="1"/>
    <col min="13059" max="13313" width="9" style="3"/>
    <col min="13314" max="13314" width="16.75" style="3" customWidth="1"/>
    <col min="13315" max="13569" width="9" style="3"/>
    <col min="13570" max="13570" width="16.75" style="3" customWidth="1"/>
    <col min="13571" max="13825" width="9" style="3"/>
    <col min="13826" max="13826" width="16.75" style="3" customWidth="1"/>
    <col min="13827" max="14081" width="9" style="3"/>
    <col min="14082" max="14082" width="16.75" style="3" customWidth="1"/>
    <col min="14083" max="14337" width="9" style="3"/>
    <col min="14338" max="14338" width="16.75" style="3" customWidth="1"/>
    <col min="14339" max="14593" width="9" style="3"/>
    <col min="14594" max="14594" width="16.75" style="3" customWidth="1"/>
    <col min="14595" max="14849" width="9" style="3"/>
    <col min="14850" max="14850" width="16.75" style="3" customWidth="1"/>
    <col min="14851" max="15105" width="9" style="3"/>
    <col min="15106" max="15106" width="16.75" style="3" customWidth="1"/>
    <col min="15107" max="15361" width="9" style="3"/>
    <col min="15362" max="15362" width="16.75" style="3" customWidth="1"/>
    <col min="15363" max="15617" width="9" style="3"/>
    <col min="15618" max="15618" width="16.75" style="3" customWidth="1"/>
    <col min="15619" max="15873" width="9" style="3"/>
    <col min="15874" max="15874" width="16.75" style="3" customWidth="1"/>
    <col min="15875" max="16129" width="9" style="3"/>
    <col min="16130" max="16130" width="16.75" style="3" customWidth="1"/>
    <col min="16131" max="16384" width="9" style="3"/>
  </cols>
  <sheetData>
    <row r="1" spans="1:11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B2" s="4"/>
      <c r="J2" s="5"/>
    </row>
    <row r="3" spans="1:11" ht="2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B4" s="4"/>
    </row>
    <row r="5" spans="1:11" ht="18.75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8.75" customHeight="1">
      <c r="A6" s="8" t="str">
        <f>'38'!$B$1</f>
        <v>38　労働力　　Labor Force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8.75">
      <c r="A7" s="8" t="str">
        <f>'39'!$B$1</f>
        <v>39　就業者　　Employees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8.75">
      <c r="A8" s="8" t="str">
        <f>'40'!$B$1</f>
        <v>40　女性の就業　　Female Employees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8.75">
      <c r="A9" s="8" t="str">
        <f>'41'!$B$1</f>
        <v>41　高齢者・障がい者の就業　Elderly Employees, Employees with the Disabilities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8.75">
      <c r="A10" s="8" t="str">
        <f>'42'!$B$1</f>
        <v>42　第一次産業の就業者　　Employees in Primary Industry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18.75">
      <c r="A11" s="8" t="str">
        <f>'43'!$B$1</f>
        <v>43　第二次産業の就業者　　Employees in Secondary Industry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18.75">
      <c r="A12" s="8" t="str">
        <f>'44'!$B$1</f>
        <v>44　第三次産業の就業者　　Employees in Tertiary Industry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18.75">
      <c r="A13" s="8" t="str">
        <f>'45'!$B$1</f>
        <v>45　求　人　　Job Openings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8.75">
      <c r="A14" s="8" t="str">
        <f>'46'!$B$1</f>
        <v>46　県外への就業・通学　Commuters from/to outside Kumamoto Prefecture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8.75">
      <c r="A15" s="8" t="str">
        <f>'47'!$B$1</f>
        <v>47　労働時間　　Working Hours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18.75">
      <c r="A16" s="8" t="str">
        <f>'48'!$B$1</f>
        <v>48　給与・賃金　　Cash Earnings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18.75">
      <c r="A17" s="8" t="str">
        <f>'49'!$B$1</f>
        <v>49　家　計　　Family Income and Expenditure</v>
      </c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8.75">
      <c r="A18" s="8" t="str">
        <f>'50'!$B$1</f>
        <v>50　通勤・通学　　Commuting and Attending School</v>
      </c>
      <c r="B18" s="8"/>
      <c r="C18" s="8"/>
      <c r="D18" s="8"/>
      <c r="E18" s="8"/>
      <c r="F18" s="8"/>
      <c r="G18" s="8"/>
      <c r="H18" s="8"/>
      <c r="I18" s="8"/>
      <c r="J18" s="8"/>
      <c r="K18" s="8"/>
    </row>
    <row r="21" spans="1:11">
      <c r="D21" s="9"/>
    </row>
    <row r="22" spans="1:11">
      <c r="D22" s="9"/>
    </row>
    <row r="23" spans="1:11">
      <c r="D23" s="9"/>
    </row>
    <row r="24" spans="1:11">
      <c r="D24" s="9"/>
    </row>
    <row r="25" spans="1:11">
      <c r="D25" s="9"/>
    </row>
  </sheetData>
  <mergeCells count="16">
    <mergeCell ref="A15:K15"/>
    <mergeCell ref="A16:K16"/>
    <mergeCell ref="A17:K17"/>
    <mergeCell ref="A18:K18"/>
    <mergeCell ref="A9:K9"/>
    <mergeCell ref="A10:K10"/>
    <mergeCell ref="A11:K11"/>
    <mergeCell ref="A12:K12"/>
    <mergeCell ref="A13:K13"/>
    <mergeCell ref="A14:K14"/>
    <mergeCell ref="A1:K1"/>
    <mergeCell ref="A3:K3"/>
    <mergeCell ref="A5:K5"/>
    <mergeCell ref="A6:K6"/>
    <mergeCell ref="A7:K7"/>
    <mergeCell ref="A8:K8"/>
  </mergeCells>
  <phoneticPr fontId="4"/>
  <hyperlinks>
    <hyperlink ref="A6:K6" location="'38'!A1" display="38　労働力　　Labor Force"/>
    <hyperlink ref="A8:K8" location="'40'!A1" display="40　女性の就業　　Female Employees"/>
    <hyperlink ref="A9:K9" location="'41'!A1" display="41　高齢者・障がい者の就業　Elderly Employees, Employees with the Disabilities"/>
    <hyperlink ref="A10:K10" location="'42'!A1" display="42　第一次産業の就業者　　Employees in Primary Industry"/>
    <hyperlink ref="A11:K11" location="'43'!A1" display="43　第二次産業の就業者　　Employees in Secondary Industry"/>
    <hyperlink ref="A12:K12" location="'44'!A1" display="44　第三次産業の就業者　　Employees in Tertiary Industry"/>
    <hyperlink ref="A18:K18" location="'50'!A1" display="50　通勤・通学　 Commuting and Attending School"/>
    <hyperlink ref="A7:K7" location="'39'!A1" display="39　就業者　　Employed Persons"/>
    <hyperlink ref="A13:K13" location="'45'!A1" display="45　求　人　　Job Openings"/>
    <hyperlink ref="A14:K14" location="'46'!A1" display="46　県外への就業・通学  Attending Outside of Prefectures"/>
    <hyperlink ref="A15:K15" location="'47'!A1" display="47　労働時間　　Working Hours"/>
    <hyperlink ref="A16:K16" location="'48'!A1" display="48　給与・賃金　　Cash Earnings"/>
    <hyperlink ref="A17:K17" location="'49'!A1" display="49　家　計　　Family Income and Expenditure"/>
  </hyperlinks>
  <pageMargins left="0.7" right="0.7" top="0.75" bottom="0.75" header="0.3" footer="0.3"/>
  <pageSetup paperSize="9" scale="8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2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100" customWidth="1"/>
    <col min="4" max="4" width="11.625" style="3" customWidth="1"/>
    <col min="5" max="5" width="4.625" style="3" customWidth="1"/>
    <col min="6" max="6" width="11.625" style="101" customWidth="1"/>
    <col min="7" max="7" width="4.625" style="3" customWidth="1"/>
    <col min="8" max="8" width="11.625" style="3" customWidth="1"/>
    <col min="9" max="9" width="4.625" style="3" customWidth="1"/>
    <col min="10" max="10" width="11.625" style="102" customWidth="1"/>
    <col min="11" max="11" width="4.625" style="3" customWidth="1"/>
    <col min="12" max="12" width="4" style="13" customWidth="1"/>
    <col min="13" max="20" width="9" style="13"/>
    <col min="21" max="22" width="9" style="3"/>
    <col min="23" max="23" width="11.75" style="3" customWidth="1"/>
    <col min="24" max="16384" width="9" style="3"/>
  </cols>
  <sheetData>
    <row r="1" spans="1:141" s="15" customFormat="1" ht="15.75" customHeight="1">
      <c r="A1" s="10"/>
      <c r="B1" s="11" t="s">
        <v>210</v>
      </c>
      <c r="C1" s="11"/>
      <c r="D1" s="12"/>
      <c r="E1" s="12"/>
      <c r="F1" s="11"/>
      <c r="G1" s="12"/>
      <c r="H1" s="11"/>
      <c r="I1" s="11"/>
      <c r="J1" s="11"/>
      <c r="K1" s="11"/>
      <c r="L1" s="13"/>
      <c r="M1" s="14" t="s">
        <v>4</v>
      </c>
      <c r="N1" s="14"/>
      <c r="O1" s="14"/>
      <c r="P1" s="13"/>
      <c r="Q1" s="13"/>
      <c r="R1" s="13"/>
      <c r="S1" s="13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</row>
    <row r="2" spans="1:141" ht="12" customHeight="1" thickBot="1">
      <c r="B2" s="16"/>
      <c r="C2" s="16"/>
      <c r="D2" s="17"/>
      <c r="E2" s="17" t="s">
        <v>127</v>
      </c>
      <c r="F2" s="18"/>
      <c r="G2" s="18" t="s">
        <v>128</v>
      </c>
      <c r="H2" s="17"/>
      <c r="I2" s="17" t="s">
        <v>129</v>
      </c>
      <c r="J2" s="19"/>
      <c r="K2" s="19" t="s">
        <v>130</v>
      </c>
      <c r="L2" s="20"/>
      <c r="P2" s="20"/>
      <c r="Q2" s="20"/>
      <c r="R2" s="20"/>
      <c r="S2" s="20"/>
      <c r="T2" s="20"/>
    </row>
    <row r="3" spans="1:141" s="15" customFormat="1" ht="27" customHeight="1" thickTop="1">
      <c r="A3" s="10"/>
      <c r="B3" s="21" t="s">
        <v>9</v>
      </c>
      <c r="C3" s="22"/>
      <c r="D3" s="23" t="s">
        <v>211</v>
      </c>
      <c r="E3" s="103"/>
      <c r="F3" s="23" t="s">
        <v>212</v>
      </c>
      <c r="G3" s="103"/>
      <c r="H3" s="23" t="s">
        <v>213</v>
      </c>
      <c r="I3" s="103"/>
      <c r="J3" s="23" t="s">
        <v>214</v>
      </c>
      <c r="K3" s="28"/>
      <c r="L3" s="13"/>
      <c r="M3" s="13"/>
      <c r="N3" s="13"/>
      <c r="O3" s="13"/>
      <c r="P3" s="13"/>
      <c r="Q3" s="13"/>
      <c r="R3" s="13"/>
      <c r="S3" s="13"/>
      <c r="T3" s="1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5" customFormat="1" ht="30" customHeight="1">
      <c r="A4" s="10"/>
      <c r="B4" s="29" t="s">
        <v>134</v>
      </c>
      <c r="C4" s="30"/>
      <c r="D4" s="31" t="s">
        <v>215</v>
      </c>
      <c r="E4" s="32"/>
      <c r="F4" s="31" t="s">
        <v>216</v>
      </c>
      <c r="G4" s="32"/>
      <c r="H4" s="31" t="s">
        <v>217</v>
      </c>
      <c r="I4" s="32"/>
      <c r="J4" s="144" t="s">
        <v>218</v>
      </c>
      <c r="K4" s="33"/>
      <c r="L4" s="34"/>
      <c r="M4" s="13"/>
      <c r="N4" s="13"/>
      <c r="O4" s="13"/>
      <c r="P4" s="34"/>
      <c r="Q4" s="34"/>
      <c r="R4" s="34"/>
      <c r="S4" s="34"/>
      <c r="T4" s="34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38" t="s">
        <v>153</v>
      </c>
      <c r="E5" s="39" t="s">
        <v>18</v>
      </c>
      <c r="F5" s="38" t="s">
        <v>153</v>
      </c>
      <c r="G5" s="39" t="s">
        <v>165</v>
      </c>
      <c r="H5" s="38" t="s">
        <v>153</v>
      </c>
      <c r="I5" s="39" t="s">
        <v>18</v>
      </c>
      <c r="J5" s="38" t="s">
        <v>153</v>
      </c>
      <c r="K5" s="40" t="s">
        <v>18</v>
      </c>
      <c r="L5" s="41"/>
      <c r="M5" s="42"/>
      <c r="N5" s="42"/>
      <c r="O5" s="13"/>
      <c r="P5" s="41"/>
      <c r="Q5" s="41"/>
      <c r="R5" s="41"/>
      <c r="S5" s="41"/>
      <c r="T5" s="41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20</v>
      </c>
      <c r="C6" s="45" t="s">
        <v>21</v>
      </c>
      <c r="D6" s="124">
        <v>0.28999999999999998</v>
      </c>
      <c r="E6" s="107">
        <f>IF(ISNUMBER(D6),RANK(D6,D$6:D$52),"-")</f>
        <v>46</v>
      </c>
      <c r="F6" s="49">
        <v>7.68283122410124</v>
      </c>
      <c r="G6" s="107">
        <f>IF(ISNUMBER(F6),RANK(F6,F$6:F$52),"-")</f>
        <v>45</v>
      </c>
      <c r="H6" s="118">
        <v>0.12</v>
      </c>
      <c r="I6" s="107">
        <f>IF(ISNUMBER(H6),RANK(H6,H$6:H$52),"-")</f>
        <v>47</v>
      </c>
      <c r="J6" s="49">
        <v>99.9</v>
      </c>
      <c r="K6" s="50">
        <f>IF(ISNUMBER(J6),RANK(J6,J$6:J$52),"-")</f>
        <v>17</v>
      </c>
      <c r="M6" s="51"/>
      <c r="N6" s="51"/>
    </row>
    <row r="7" spans="1:141" ht="12" customHeight="1">
      <c r="B7" s="44" t="s">
        <v>22</v>
      </c>
      <c r="C7" s="52" t="s">
        <v>23</v>
      </c>
      <c r="D7" s="125">
        <v>1.1100000000000001</v>
      </c>
      <c r="E7" s="107">
        <f t="shared" ref="E7:E52" si="0">IF(ISNUMBER(D7),RANK(D7,D$6:D$52),"-")</f>
        <v>40</v>
      </c>
      <c r="F7" s="49">
        <v>45.029411764705898</v>
      </c>
      <c r="G7" s="107">
        <f t="shared" ref="G7:G52" si="1">IF(ISNUMBER(F7),RANK(F7,F$6:F$52),"-")</f>
        <v>1</v>
      </c>
      <c r="H7" s="118">
        <v>0.53</v>
      </c>
      <c r="I7" s="107">
        <f t="shared" ref="I7:I52" si="2">IF(ISNUMBER(H7),RANK(H7,H$6:H$52),"-")</f>
        <v>41</v>
      </c>
      <c r="J7" s="49">
        <v>99.8</v>
      </c>
      <c r="K7" s="50">
        <f t="shared" ref="K7:K52" si="3">IF(ISNUMBER(J7),RANK(J7,J$6:J$52),"-")</f>
        <v>24</v>
      </c>
      <c r="M7" s="51"/>
      <c r="N7" s="51"/>
    </row>
    <row r="8" spans="1:141" ht="12" customHeight="1">
      <c r="B8" s="44" t="s">
        <v>24</v>
      </c>
      <c r="C8" s="52" t="s">
        <v>25</v>
      </c>
      <c r="D8" s="125">
        <v>1.8</v>
      </c>
      <c r="E8" s="107">
        <f t="shared" si="0"/>
        <v>26</v>
      </c>
      <c r="F8" s="49">
        <v>32.7496757457847</v>
      </c>
      <c r="G8" s="107">
        <f t="shared" si="1"/>
        <v>9</v>
      </c>
      <c r="H8" s="118">
        <v>0.91</v>
      </c>
      <c r="I8" s="107">
        <f t="shared" si="2"/>
        <v>32</v>
      </c>
      <c r="J8" s="49">
        <v>99.8</v>
      </c>
      <c r="K8" s="50">
        <f t="shared" si="3"/>
        <v>24</v>
      </c>
      <c r="M8" s="51"/>
      <c r="N8" s="51"/>
    </row>
    <row r="9" spans="1:141" ht="12" customHeight="1">
      <c r="B9" s="44" t="s">
        <v>26</v>
      </c>
      <c r="C9" s="52" t="s">
        <v>27</v>
      </c>
      <c r="D9" s="125">
        <v>1.6</v>
      </c>
      <c r="E9" s="107">
        <f t="shared" si="0"/>
        <v>33</v>
      </c>
      <c r="F9" s="49">
        <v>20.377443271175</v>
      </c>
      <c r="G9" s="107">
        <f t="shared" si="1"/>
        <v>22</v>
      </c>
      <c r="H9" s="118">
        <v>1.28</v>
      </c>
      <c r="I9" s="107">
        <f t="shared" si="2"/>
        <v>24</v>
      </c>
      <c r="J9" s="49">
        <v>100.3</v>
      </c>
      <c r="K9" s="50">
        <f t="shared" si="3"/>
        <v>5</v>
      </c>
      <c r="M9" s="51"/>
      <c r="N9" s="51"/>
    </row>
    <row r="10" spans="1:141" ht="12" customHeight="1">
      <c r="B10" s="44" t="s">
        <v>28</v>
      </c>
      <c r="C10" s="52" t="s">
        <v>29</v>
      </c>
      <c r="D10" s="125">
        <v>0.92</v>
      </c>
      <c r="E10" s="107">
        <f t="shared" si="0"/>
        <v>43</v>
      </c>
      <c r="F10" s="49">
        <v>32.1591380024865</v>
      </c>
      <c r="G10" s="107">
        <f t="shared" si="1"/>
        <v>10</v>
      </c>
      <c r="H10" s="118">
        <v>0.31</v>
      </c>
      <c r="I10" s="107">
        <f t="shared" si="2"/>
        <v>45</v>
      </c>
      <c r="J10" s="49">
        <v>99.8</v>
      </c>
      <c r="K10" s="50">
        <f t="shared" si="3"/>
        <v>24</v>
      </c>
      <c r="M10" s="51"/>
      <c r="N10" s="51"/>
    </row>
    <row r="11" spans="1:141" ht="24" customHeight="1">
      <c r="B11" s="44" t="s">
        <v>30</v>
      </c>
      <c r="C11" s="52" t="s">
        <v>31</v>
      </c>
      <c r="D11" s="125">
        <v>1.4</v>
      </c>
      <c r="E11" s="107">
        <f t="shared" si="0"/>
        <v>37</v>
      </c>
      <c r="F11" s="49">
        <v>25.8287795992714</v>
      </c>
      <c r="G11" s="107">
        <f t="shared" si="1"/>
        <v>16</v>
      </c>
      <c r="H11" s="118">
        <v>0.57999999999999996</v>
      </c>
      <c r="I11" s="107">
        <f t="shared" si="2"/>
        <v>39</v>
      </c>
      <c r="J11" s="49">
        <v>99.7</v>
      </c>
      <c r="K11" s="50">
        <f t="shared" si="3"/>
        <v>32</v>
      </c>
      <c r="M11" s="51"/>
      <c r="N11" s="51"/>
    </row>
    <row r="12" spans="1:141" ht="12" customHeight="1">
      <c r="B12" s="44" t="s">
        <v>32</v>
      </c>
      <c r="C12" s="52" t="s">
        <v>33</v>
      </c>
      <c r="D12" s="125">
        <v>1.74</v>
      </c>
      <c r="E12" s="107">
        <f t="shared" si="0"/>
        <v>28</v>
      </c>
      <c r="F12" s="49">
        <v>18.4001670843776</v>
      </c>
      <c r="G12" s="107">
        <f t="shared" si="1"/>
        <v>25</v>
      </c>
      <c r="H12" s="118">
        <v>1.3</v>
      </c>
      <c r="I12" s="107">
        <f t="shared" si="2"/>
        <v>23</v>
      </c>
      <c r="J12" s="49">
        <v>100.2</v>
      </c>
      <c r="K12" s="50">
        <f t="shared" si="3"/>
        <v>6</v>
      </c>
      <c r="M12" s="51"/>
      <c r="N12" s="51"/>
    </row>
    <row r="13" spans="1:141" ht="12" customHeight="1">
      <c r="B13" s="44" t="s">
        <v>34</v>
      </c>
      <c r="C13" s="52" t="s">
        <v>35</v>
      </c>
      <c r="D13" s="125">
        <v>8.6199999999999992</v>
      </c>
      <c r="E13" s="107">
        <f t="shared" si="0"/>
        <v>9</v>
      </c>
      <c r="F13" s="49">
        <v>13.889416682500499</v>
      </c>
      <c r="G13" s="107">
        <f t="shared" si="1"/>
        <v>32</v>
      </c>
      <c r="H13" s="118">
        <v>3.06</v>
      </c>
      <c r="I13" s="107">
        <f t="shared" si="2"/>
        <v>11</v>
      </c>
      <c r="J13" s="49">
        <v>97.5</v>
      </c>
      <c r="K13" s="50">
        <f t="shared" si="3"/>
        <v>40</v>
      </c>
      <c r="M13" s="51"/>
      <c r="N13" s="51"/>
    </row>
    <row r="14" spans="1:141" ht="12" customHeight="1">
      <c r="B14" s="44" t="s">
        <v>36</v>
      </c>
      <c r="C14" s="52" t="s">
        <v>37</v>
      </c>
      <c r="D14" s="125">
        <v>6.09</v>
      </c>
      <c r="E14" s="107">
        <f t="shared" si="0"/>
        <v>12</v>
      </c>
      <c r="F14" s="49">
        <v>18.100358422939099</v>
      </c>
      <c r="G14" s="107">
        <f t="shared" si="1"/>
        <v>26</v>
      </c>
      <c r="H14" s="118">
        <v>3.01</v>
      </c>
      <c r="I14" s="107">
        <f t="shared" si="2"/>
        <v>12</v>
      </c>
      <c r="J14" s="49">
        <v>99</v>
      </c>
      <c r="K14" s="50">
        <f t="shared" si="3"/>
        <v>37</v>
      </c>
      <c r="M14" s="51"/>
      <c r="N14" s="51"/>
    </row>
    <row r="15" spans="1:141" ht="12" customHeight="1">
      <c r="B15" s="44" t="s">
        <v>38</v>
      </c>
      <c r="C15" s="52" t="s">
        <v>39</v>
      </c>
      <c r="D15" s="125">
        <v>5.13</v>
      </c>
      <c r="E15" s="107">
        <f t="shared" si="0"/>
        <v>15</v>
      </c>
      <c r="F15" s="49">
        <v>12.540192926045</v>
      </c>
      <c r="G15" s="107">
        <f t="shared" si="1"/>
        <v>36</v>
      </c>
      <c r="H15" s="118">
        <v>3.13</v>
      </c>
      <c r="I15" s="107">
        <f t="shared" si="2"/>
        <v>10</v>
      </c>
      <c r="J15" s="49">
        <v>99.8</v>
      </c>
      <c r="K15" s="50">
        <f t="shared" si="3"/>
        <v>24</v>
      </c>
      <c r="M15" s="51"/>
      <c r="N15" s="51"/>
    </row>
    <row r="16" spans="1:141" ht="24" customHeight="1">
      <c r="B16" s="44" t="s">
        <v>40</v>
      </c>
      <c r="C16" s="52" t="s">
        <v>41</v>
      </c>
      <c r="D16" s="125">
        <v>22.47</v>
      </c>
      <c r="E16" s="107">
        <f t="shared" si="0"/>
        <v>2</v>
      </c>
      <c r="F16" s="49">
        <v>29.923786602486999</v>
      </c>
      <c r="G16" s="107">
        <f t="shared" si="1"/>
        <v>11</v>
      </c>
      <c r="H16" s="118">
        <v>4.08</v>
      </c>
      <c r="I16" s="107">
        <f t="shared" si="2"/>
        <v>6</v>
      </c>
      <c r="J16" s="49">
        <v>88.9</v>
      </c>
      <c r="K16" s="50">
        <f t="shared" si="3"/>
        <v>47</v>
      </c>
      <c r="M16" s="51"/>
      <c r="N16" s="51"/>
    </row>
    <row r="17" spans="2:14" ht="12" customHeight="1">
      <c r="B17" s="44" t="s">
        <v>42</v>
      </c>
      <c r="C17" s="52" t="s">
        <v>43</v>
      </c>
      <c r="D17" s="125">
        <v>20.36</v>
      </c>
      <c r="E17" s="107">
        <f t="shared" si="0"/>
        <v>3</v>
      </c>
      <c r="F17" s="49">
        <v>21.243440928605501</v>
      </c>
      <c r="G17" s="107">
        <f t="shared" si="1"/>
        <v>21</v>
      </c>
      <c r="H17" s="118">
        <v>3.44</v>
      </c>
      <c r="I17" s="107">
        <f t="shared" si="2"/>
        <v>8</v>
      </c>
      <c r="J17" s="49">
        <v>89.7</v>
      </c>
      <c r="K17" s="50">
        <f t="shared" si="3"/>
        <v>46</v>
      </c>
      <c r="M17" s="51"/>
      <c r="N17" s="51"/>
    </row>
    <row r="18" spans="2:14" ht="12" customHeight="1">
      <c r="B18" s="44" t="s">
        <v>44</v>
      </c>
      <c r="C18" s="52" t="s">
        <v>45</v>
      </c>
      <c r="D18" s="125">
        <v>5.17</v>
      </c>
      <c r="E18" s="107">
        <f t="shared" si="0"/>
        <v>14</v>
      </c>
      <c r="F18" s="49">
        <v>11.1824161719878</v>
      </c>
      <c r="G18" s="107">
        <f t="shared" si="1"/>
        <v>38</v>
      </c>
      <c r="H18" s="118">
        <v>18.25</v>
      </c>
      <c r="I18" s="107">
        <f t="shared" si="2"/>
        <v>1</v>
      </c>
      <c r="J18" s="49">
        <v>117.8</v>
      </c>
      <c r="K18" s="50">
        <f t="shared" si="3"/>
        <v>1</v>
      </c>
      <c r="M18" s="51"/>
      <c r="N18" s="51"/>
    </row>
    <row r="19" spans="2:14" ht="12" customHeight="1">
      <c r="B19" s="44" t="s">
        <v>46</v>
      </c>
      <c r="C19" s="52" t="s">
        <v>47</v>
      </c>
      <c r="D19" s="125">
        <v>18.510000000000002</v>
      </c>
      <c r="E19" s="107">
        <f t="shared" si="0"/>
        <v>4</v>
      </c>
      <c r="F19" s="49">
        <v>19.9195171026157</v>
      </c>
      <c r="G19" s="107">
        <f t="shared" si="1"/>
        <v>23</v>
      </c>
      <c r="H19" s="118">
        <v>3.94</v>
      </c>
      <c r="I19" s="107">
        <f t="shared" si="2"/>
        <v>7</v>
      </c>
      <c r="J19" s="49">
        <v>91.2</v>
      </c>
      <c r="K19" s="50">
        <f t="shared" si="3"/>
        <v>44</v>
      </c>
      <c r="M19" s="51"/>
      <c r="N19" s="51"/>
    </row>
    <row r="20" spans="2:14" ht="12" customHeight="1">
      <c r="B20" s="44" t="s">
        <v>48</v>
      </c>
      <c r="C20" s="52" t="s">
        <v>49</v>
      </c>
      <c r="D20" s="125">
        <v>0.69</v>
      </c>
      <c r="E20" s="107">
        <f t="shared" si="0"/>
        <v>45</v>
      </c>
      <c r="F20" s="49">
        <v>11.4512471655329</v>
      </c>
      <c r="G20" s="107">
        <f t="shared" si="1"/>
        <v>37</v>
      </c>
      <c r="H20" s="118">
        <v>0.35</v>
      </c>
      <c r="I20" s="107">
        <f t="shared" si="2"/>
        <v>44</v>
      </c>
      <c r="J20" s="49">
        <v>99.9</v>
      </c>
      <c r="K20" s="50">
        <f t="shared" si="3"/>
        <v>17</v>
      </c>
      <c r="M20" s="51"/>
      <c r="N20" s="51"/>
    </row>
    <row r="21" spans="2:14" ht="24" customHeight="1">
      <c r="B21" s="44" t="s">
        <v>50</v>
      </c>
      <c r="C21" s="52" t="s">
        <v>51</v>
      </c>
      <c r="D21" s="125">
        <v>1.66</v>
      </c>
      <c r="E21" s="107">
        <f t="shared" si="0"/>
        <v>30</v>
      </c>
      <c r="F21" s="49">
        <v>5.7289002557544801</v>
      </c>
      <c r="G21" s="107">
        <f t="shared" si="1"/>
        <v>46</v>
      </c>
      <c r="H21" s="118">
        <v>0.84</v>
      </c>
      <c r="I21" s="107">
        <f t="shared" si="2"/>
        <v>33</v>
      </c>
      <c r="J21" s="49">
        <v>99.8</v>
      </c>
      <c r="K21" s="50">
        <f t="shared" si="3"/>
        <v>24</v>
      </c>
      <c r="M21" s="51"/>
      <c r="N21" s="51"/>
    </row>
    <row r="22" spans="2:14" ht="12" customHeight="1">
      <c r="B22" s="44" t="s">
        <v>52</v>
      </c>
      <c r="C22" s="52" t="s">
        <v>53</v>
      </c>
      <c r="D22" s="125">
        <v>1.49</v>
      </c>
      <c r="E22" s="107">
        <f t="shared" si="0"/>
        <v>35</v>
      </c>
      <c r="F22" s="49">
        <v>9.9014336917562709</v>
      </c>
      <c r="G22" s="107">
        <f t="shared" si="1"/>
        <v>41</v>
      </c>
      <c r="H22" s="118">
        <v>1.2</v>
      </c>
      <c r="I22" s="107">
        <f t="shared" si="2"/>
        <v>27</v>
      </c>
      <c r="J22" s="49">
        <v>100.2</v>
      </c>
      <c r="K22" s="50">
        <f t="shared" si="3"/>
        <v>6</v>
      </c>
      <c r="M22" s="51"/>
      <c r="N22" s="51"/>
    </row>
    <row r="23" spans="2:14" ht="12" customHeight="1">
      <c r="B23" s="44" t="s">
        <v>54</v>
      </c>
      <c r="C23" s="52" t="s">
        <v>55</v>
      </c>
      <c r="D23" s="125">
        <v>1.53</v>
      </c>
      <c r="E23" s="107">
        <f t="shared" si="0"/>
        <v>34</v>
      </c>
      <c r="F23" s="49">
        <v>10.7552870090634</v>
      </c>
      <c r="G23" s="107">
        <f t="shared" si="1"/>
        <v>39</v>
      </c>
      <c r="H23" s="118">
        <v>1.01</v>
      </c>
      <c r="I23" s="107">
        <f t="shared" si="2"/>
        <v>31</v>
      </c>
      <c r="J23" s="49">
        <v>100</v>
      </c>
      <c r="K23" s="50">
        <f t="shared" si="3"/>
        <v>13</v>
      </c>
      <c r="M23" s="51"/>
      <c r="N23" s="51"/>
    </row>
    <row r="24" spans="2:14" ht="12" customHeight="1">
      <c r="B24" s="44" t="s">
        <v>56</v>
      </c>
      <c r="C24" s="52" t="s">
        <v>57</v>
      </c>
      <c r="D24" s="125">
        <v>3.34</v>
      </c>
      <c r="E24" s="107">
        <f t="shared" si="0"/>
        <v>17</v>
      </c>
      <c r="F24" s="49">
        <v>13.6500754147813</v>
      </c>
      <c r="G24" s="107">
        <f t="shared" si="1"/>
        <v>33</v>
      </c>
      <c r="H24" s="118">
        <v>1.43</v>
      </c>
      <c r="I24" s="107">
        <f t="shared" si="2"/>
        <v>20</v>
      </c>
      <c r="J24" s="49">
        <v>99.2</v>
      </c>
      <c r="K24" s="50">
        <f t="shared" si="3"/>
        <v>36</v>
      </c>
      <c r="M24" s="51"/>
      <c r="N24" s="51"/>
    </row>
    <row r="25" spans="2:14" ht="12" customHeight="1">
      <c r="B25" s="44" t="s">
        <v>58</v>
      </c>
      <c r="C25" s="52" t="s">
        <v>59</v>
      </c>
      <c r="D25" s="125">
        <v>1.1499999999999999</v>
      </c>
      <c r="E25" s="107">
        <f t="shared" si="0"/>
        <v>39</v>
      </c>
      <c r="F25" s="49">
        <v>9.9292869770182701</v>
      </c>
      <c r="G25" s="107">
        <f t="shared" si="1"/>
        <v>40</v>
      </c>
      <c r="H25" s="118">
        <v>0.52</v>
      </c>
      <c r="I25" s="107">
        <f t="shared" si="2"/>
        <v>42</v>
      </c>
      <c r="J25" s="49">
        <v>99.8</v>
      </c>
      <c r="K25" s="50">
        <f t="shared" si="3"/>
        <v>24</v>
      </c>
      <c r="M25" s="51"/>
      <c r="N25" s="51"/>
    </row>
    <row r="26" spans="2:14" ht="24" customHeight="1">
      <c r="B26" s="44" t="s">
        <v>60</v>
      </c>
      <c r="C26" s="52" t="s">
        <v>61</v>
      </c>
      <c r="D26" s="125">
        <v>9.9</v>
      </c>
      <c r="E26" s="107">
        <f t="shared" si="0"/>
        <v>7</v>
      </c>
      <c r="F26" s="49">
        <v>26.063957682135101</v>
      </c>
      <c r="G26" s="107">
        <f t="shared" si="1"/>
        <v>15</v>
      </c>
      <c r="H26" s="118">
        <v>2.6</v>
      </c>
      <c r="I26" s="107">
        <f t="shared" si="2"/>
        <v>15</v>
      </c>
      <c r="J26" s="49">
        <v>96.1</v>
      </c>
      <c r="K26" s="50">
        <f t="shared" si="3"/>
        <v>42</v>
      </c>
      <c r="M26" s="51"/>
      <c r="N26" s="51"/>
    </row>
    <row r="27" spans="2:14" ht="12" customHeight="1">
      <c r="B27" s="44" t="s">
        <v>62</v>
      </c>
      <c r="C27" s="52" t="s">
        <v>63</v>
      </c>
      <c r="D27" s="125">
        <v>1.92</v>
      </c>
      <c r="E27" s="107">
        <f t="shared" si="0"/>
        <v>25</v>
      </c>
      <c r="F27" s="49">
        <v>9.15113871635611</v>
      </c>
      <c r="G27" s="107">
        <f t="shared" si="1"/>
        <v>43</v>
      </c>
      <c r="H27" s="118">
        <v>1.02</v>
      </c>
      <c r="I27" s="107">
        <f t="shared" si="2"/>
        <v>29</v>
      </c>
      <c r="J27" s="49">
        <v>99.8</v>
      </c>
      <c r="K27" s="50">
        <f t="shared" si="3"/>
        <v>24</v>
      </c>
      <c r="M27" s="51"/>
      <c r="N27" s="51"/>
    </row>
    <row r="28" spans="2:14" ht="12" customHeight="1">
      <c r="B28" s="44" t="s">
        <v>64</v>
      </c>
      <c r="C28" s="52" t="s">
        <v>65</v>
      </c>
      <c r="D28" s="125">
        <v>1.93</v>
      </c>
      <c r="E28" s="107">
        <f t="shared" si="0"/>
        <v>24</v>
      </c>
      <c r="F28" s="49">
        <v>4.4112850619699904</v>
      </c>
      <c r="G28" s="107">
        <f t="shared" si="1"/>
        <v>47</v>
      </c>
      <c r="H28" s="118">
        <v>2.64</v>
      </c>
      <c r="I28" s="107">
        <f t="shared" si="2"/>
        <v>14</v>
      </c>
      <c r="J28" s="49">
        <v>101.4</v>
      </c>
      <c r="K28" s="50">
        <f t="shared" si="3"/>
        <v>4</v>
      </c>
      <c r="M28" s="51"/>
      <c r="N28" s="51"/>
    </row>
    <row r="29" spans="2:14" ht="12" customHeight="1">
      <c r="B29" s="44" t="s">
        <v>66</v>
      </c>
      <c r="C29" s="52" t="s">
        <v>67</v>
      </c>
      <c r="D29" s="125">
        <v>5.57</v>
      </c>
      <c r="E29" s="107">
        <f t="shared" si="0"/>
        <v>13</v>
      </c>
      <c r="F29" s="49">
        <v>14.664737095996101</v>
      </c>
      <c r="G29" s="107">
        <f t="shared" si="1"/>
        <v>31</v>
      </c>
      <c r="H29" s="118">
        <v>1.9</v>
      </c>
      <c r="I29" s="107">
        <f t="shared" si="2"/>
        <v>17</v>
      </c>
      <c r="J29" s="49">
        <v>98.3</v>
      </c>
      <c r="K29" s="50">
        <f t="shared" si="3"/>
        <v>38</v>
      </c>
      <c r="M29" s="51"/>
      <c r="N29" s="51"/>
    </row>
    <row r="30" spans="2:14" ht="12" customHeight="1">
      <c r="B30" s="44" t="s">
        <v>68</v>
      </c>
      <c r="C30" s="52" t="s">
        <v>69</v>
      </c>
      <c r="D30" s="125">
        <v>10.34</v>
      </c>
      <c r="E30" s="107">
        <f t="shared" si="0"/>
        <v>6</v>
      </c>
      <c r="F30" s="49">
        <v>8.9209855564995806</v>
      </c>
      <c r="G30" s="107">
        <f t="shared" si="1"/>
        <v>44</v>
      </c>
      <c r="H30" s="118">
        <v>3.42</v>
      </c>
      <c r="I30" s="107">
        <f t="shared" si="2"/>
        <v>9</v>
      </c>
      <c r="J30" s="49">
        <v>96.5</v>
      </c>
      <c r="K30" s="50">
        <f t="shared" si="3"/>
        <v>41</v>
      </c>
      <c r="M30" s="51"/>
      <c r="N30" s="51"/>
    </row>
    <row r="31" spans="2:14" ht="24" customHeight="1">
      <c r="B31" s="44" t="s">
        <v>70</v>
      </c>
      <c r="C31" s="52" t="s">
        <v>71</v>
      </c>
      <c r="D31" s="125">
        <v>9.27</v>
      </c>
      <c r="E31" s="107">
        <f t="shared" si="0"/>
        <v>8</v>
      </c>
      <c r="F31" s="49">
        <v>17.113733905579402</v>
      </c>
      <c r="G31" s="107">
        <f t="shared" si="1"/>
        <v>29</v>
      </c>
      <c r="H31" s="118">
        <v>7.71</v>
      </c>
      <c r="I31" s="107">
        <f t="shared" si="2"/>
        <v>2</v>
      </c>
      <c r="J31" s="49">
        <v>101.8</v>
      </c>
      <c r="K31" s="50">
        <f t="shared" si="3"/>
        <v>3</v>
      </c>
      <c r="M31" s="51"/>
      <c r="N31" s="51"/>
    </row>
    <row r="32" spans="2:14" ht="12" customHeight="1">
      <c r="B32" s="44" t="s">
        <v>72</v>
      </c>
      <c r="C32" s="52" t="s">
        <v>73</v>
      </c>
      <c r="D32" s="125">
        <v>4.92</v>
      </c>
      <c r="E32" s="107">
        <f t="shared" si="0"/>
        <v>16</v>
      </c>
      <c r="F32" s="49">
        <v>9.8769987699877007</v>
      </c>
      <c r="G32" s="107">
        <f t="shared" si="1"/>
        <v>42</v>
      </c>
      <c r="H32" s="118">
        <v>7.24</v>
      </c>
      <c r="I32" s="107">
        <f t="shared" si="2"/>
        <v>3</v>
      </c>
      <c r="J32" s="49">
        <v>104.4</v>
      </c>
      <c r="K32" s="50">
        <f t="shared" si="3"/>
        <v>2</v>
      </c>
      <c r="M32" s="51"/>
      <c r="N32" s="51"/>
    </row>
    <row r="33" spans="2:14" ht="12" customHeight="1">
      <c r="B33" s="44" t="s">
        <v>74</v>
      </c>
      <c r="C33" s="52" t="s">
        <v>75</v>
      </c>
      <c r="D33" s="125">
        <v>11.04</v>
      </c>
      <c r="E33" s="107">
        <f t="shared" si="0"/>
        <v>5</v>
      </c>
      <c r="F33" s="49">
        <v>15.254798146922599</v>
      </c>
      <c r="G33" s="107">
        <f t="shared" si="1"/>
        <v>30</v>
      </c>
      <c r="H33" s="118">
        <v>2.71</v>
      </c>
      <c r="I33" s="107">
        <f t="shared" si="2"/>
        <v>13</v>
      </c>
      <c r="J33" s="49">
        <v>95.7</v>
      </c>
      <c r="K33" s="50">
        <f t="shared" si="3"/>
        <v>43</v>
      </c>
      <c r="M33" s="51"/>
      <c r="N33" s="51"/>
    </row>
    <row r="34" spans="2:14" ht="12" customHeight="1">
      <c r="B34" s="44" t="s">
        <v>76</v>
      </c>
      <c r="C34" s="52" t="s">
        <v>77</v>
      </c>
      <c r="D34" s="125">
        <v>23.55</v>
      </c>
      <c r="E34" s="107">
        <f t="shared" si="0"/>
        <v>1</v>
      </c>
      <c r="F34" s="49">
        <v>35.127055306427501</v>
      </c>
      <c r="G34" s="107">
        <f t="shared" si="1"/>
        <v>6</v>
      </c>
      <c r="H34" s="118">
        <v>4.72</v>
      </c>
      <c r="I34" s="107">
        <f t="shared" si="2"/>
        <v>5</v>
      </c>
      <c r="J34" s="49">
        <v>90</v>
      </c>
      <c r="K34" s="50">
        <f t="shared" si="3"/>
        <v>45</v>
      </c>
      <c r="M34" s="51"/>
      <c r="N34" s="51"/>
    </row>
    <row r="35" spans="2:14" ht="12" customHeight="1">
      <c r="B35" s="44" t="s">
        <v>78</v>
      </c>
      <c r="C35" s="52" t="s">
        <v>79</v>
      </c>
      <c r="D35" s="125">
        <v>6.26</v>
      </c>
      <c r="E35" s="107">
        <f t="shared" si="0"/>
        <v>11</v>
      </c>
      <c r="F35" s="49">
        <v>22.780748663101601</v>
      </c>
      <c r="G35" s="107">
        <f t="shared" si="1"/>
        <v>19</v>
      </c>
      <c r="H35" s="118">
        <v>2.0699999999999998</v>
      </c>
      <c r="I35" s="107">
        <f t="shared" si="2"/>
        <v>16</v>
      </c>
      <c r="J35" s="49">
        <v>98.2</v>
      </c>
      <c r="K35" s="50">
        <f t="shared" si="3"/>
        <v>39</v>
      </c>
      <c r="M35" s="51"/>
      <c r="N35" s="51"/>
    </row>
    <row r="36" spans="2:14" ht="24" customHeight="1">
      <c r="B36" s="44" t="s">
        <v>80</v>
      </c>
      <c r="C36" s="52" t="s">
        <v>81</v>
      </c>
      <c r="D36" s="125">
        <v>2.68</v>
      </c>
      <c r="E36" s="107">
        <f t="shared" si="0"/>
        <v>18</v>
      </c>
      <c r="F36" s="49">
        <v>24.5860927152318</v>
      </c>
      <c r="G36" s="107">
        <f t="shared" si="1"/>
        <v>18</v>
      </c>
      <c r="H36" s="118">
        <v>1.58</v>
      </c>
      <c r="I36" s="107">
        <f t="shared" si="2"/>
        <v>18</v>
      </c>
      <c r="J36" s="49">
        <v>99.9</v>
      </c>
      <c r="K36" s="50">
        <f t="shared" si="3"/>
        <v>17</v>
      </c>
      <c r="M36" s="51"/>
      <c r="N36" s="51"/>
    </row>
    <row r="37" spans="2:14" ht="12" customHeight="1">
      <c r="B37" s="44" t="s">
        <v>82</v>
      </c>
      <c r="C37" s="52" t="s">
        <v>83</v>
      </c>
      <c r="D37" s="125">
        <v>2.14</v>
      </c>
      <c r="E37" s="107">
        <f t="shared" si="0"/>
        <v>22</v>
      </c>
      <c r="F37" s="49">
        <v>25.034387895460799</v>
      </c>
      <c r="G37" s="107">
        <f t="shared" si="1"/>
        <v>17</v>
      </c>
      <c r="H37" s="118">
        <v>1.42</v>
      </c>
      <c r="I37" s="107">
        <f t="shared" si="2"/>
        <v>21</v>
      </c>
      <c r="J37" s="49">
        <v>100.1</v>
      </c>
      <c r="K37" s="50">
        <f t="shared" si="3"/>
        <v>11</v>
      </c>
      <c r="M37" s="51"/>
      <c r="N37" s="51"/>
    </row>
    <row r="38" spans="2:14" ht="12" customHeight="1">
      <c r="B38" s="44" t="s">
        <v>84</v>
      </c>
      <c r="C38" s="52" t="s">
        <v>85</v>
      </c>
      <c r="D38" s="125">
        <v>2.1800000000000002</v>
      </c>
      <c r="E38" s="107">
        <f t="shared" si="0"/>
        <v>21</v>
      </c>
      <c r="F38" s="49">
        <v>17.222080895446499</v>
      </c>
      <c r="G38" s="107">
        <f t="shared" si="1"/>
        <v>28</v>
      </c>
      <c r="H38" s="118">
        <v>1.39</v>
      </c>
      <c r="I38" s="107">
        <f t="shared" si="2"/>
        <v>22</v>
      </c>
      <c r="J38" s="49">
        <v>100</v>
      </c>
      <c r="K38" s="50">
        <f t="shared" si="3"/>
        <v>13</v>
      </c>
      <c r="M38" s="51"/>
      <c r="N38" s="51"/>
    </row>
    <row r="39" spans="2:14" ht="12" customHeight="1">
      <c r="B39" s="44" t="s">
        <v>86</v>
      </c>
      <c r="C39" s="52" t="s">
        <v>87</v>
      </c>
      <c r="D39" s="125">
        <v>1.64</v>
      </c>
      <c r="E39" s="107">
        <f t="shared" si="0"/>
        <v>31</v>
      </c>
      <c r="F39" s="49">
        <v>13.0535455861071</v>
      </c>
      <c r="G39" s="107">
        <f t="shared" si="1"/>
        <v>35</v>
      </c>
      <c r="H39" s="118">
        <v>1.26</v>
      </c>
      <c r="I39" s="107">
        <f t="shared" si="2"/>
        <v>25</v>
      </c>
      <c r="J39" s="49">
        <v>100.2</v>
      </c>
      <c r="K39" s="50">
        <f t="shared" si="3"/>
        <v>6</v>
      </c>
      <c r="M39" s="51"/>
      <c r="N39" s="51"/>
    </row>
    <row r="40" spans="2:14" ht="12" customHeight="1">
      <c r="B40" s="44" t="s">
        <v>88</v>
      </c>
      <c r="C40" s="52" t="s">
        <v>89</v>
      </c>
      <c r="D40" s="125">
        <v>2.59</v>
      </c>
      <c r="E40" s="107">
        <f t="shared" si="0"/>
        <v>19</v>
      </c>
      <c r="F40" s="49">
        <v>17.626425021923399</v>
      </c>
      <c r="G40" s="107">
        <f t="shared" si="1"/>
        <v>27</v>
      </c>
      <c r="H40" s="118">
        <v>1.17</v>
      </c>
      <c r="I40" s="107">
        <f t="shared" si="2"/>
        <v>28</v>
      </c>
      <c r="J40" s="49">
        <v>99.6</v>
      </c>
      <c r="K40" s="50">
        <f t="shared" si="3"/>
        <v>33</v>
      </c>
      <c r="M40" s="51"/>
      <c r="N40" s="51"/>
    </row>
    <row r="41" spans="2:14" ht="24" customHeight="1">
      <c r="B41" s="44" t="s">
        <v>90</v>
      </c>
      <c r="C41" s="52" t="s">
        <v>91</v>
      </c>
      <c r="D41" s="125">
        <v>1.73</v>
      </c>
      <c r="E41" s="107">
        <f t="shared" si="0"/>
        <v>29</v>
      </c>
      <c r="F41" s="49">
        <v>28.197879858657199</v>
      </c>
      <c r="G41" s="107">
        <f t="shared" si="1"/>
        <v>13</v>
      </c>
      <c r="H41" s="118">
        <v>0.68</v>
      </c>
      <c r="I41" s="107">
        <f t="shared" si="2"/>
        <v>36</v>
      </c>
      <c r="J41" s="49">
        <v>99.6</v>
      </c>
      <c r="K41" s="50">
        <f t="shared" si="3"/>
        <v>33</v>
      </c>
      <c r="M41" s="51"/>
      <c r="N41" s="51"/>
    </row>
    <row r="42" spans="2:14" ht="12" customHeight="1">
      <c r="B42" s="44" t="s">
        <v>92</v>
      </c>
      <c r="C42" s="52" t="s">
        <v>93</v>
      </c>
      <c r="D42" s="125">
        <v>1.62</v>
      </c>
      <c r="E42" s="107">
        <f t="shared" si="0"/>
        <v>32</v>
      </c>
      <c r="F42" s="49">
        <v>13.080444735121</v>
      </c>
      <c r="G42" s="107">
        <f t="shared" si="1"/>
        <v>34</v>
      </c>
      <c r="H42" s="118">
        <v>1.24</v>
      </c>
      <c r="I42" s="107">
        <f t="shared" si="2"/>
        <v>26</v>
      </c>
      <c r="J42" s="49">
        <v>100.2</v>
      </c>
      <c r="K42" s="50">
        <f t="shared" si="3"/>
        <v>6</v>
      </c>
      <c r="M42" s="51"/>
      <c r="N42" s="51"/>
    </row>
    <row r="43" spans="2:14" ht="12" customHeight="1">
      <c r="B43" s="44" t="s">
        <v>94</v>
      </c>
      <c r="C43" s="52" t="s">
        <v>95</v>
      </c>
      <c r="D43" s="125">
        <v>1.08</v>
      </c>
      <c r="E43" s="107">
        <f t="shared" si="0"/>
        <v>42</v>
      </c>
      <c r="F43" s="49">
        <v>22.249690976514199</v>
      </c>
      <c r="G43" s="107">
        <f t="shared" si="1"/>
        <v>20</v>
      </c>
      <c r="H43" s="118">
        <v>0.67</v>
      </c>
      <c r="I43" s="107">
        <f t="shared" si="2"/>
        <v>38</v>
      </c>
      <c r="J43" s="49">
        <v>100</v>
      </c>
      <c r="K43" s="50">
        <f t="shared" si="3"/>
        <v>13</v>
      </c>
      <c r="M43" s="51"/>
      <c r="N43" s="51"/>
    </row>
    <row r="44" spans="2:14" ht="12" customHeight="1">
      <c r="B44" s="44" t="s">
        <v>96</v>
      </c>
      <c r="C44" s="52" t="s">
        <v>97</v>
      </c>
      <c r="D44" s="125">
        <v>0.81</v>
      </c>
      <c r="E44" s="107">
        <f t="shared" si="0"/>
        <v>44</v>
      </c>
      <c r="F44" s="49">
        <v>34.640522875816998</v>
      </c>
      <c r="G44" s="107">
        <f t="shared" si="1"/>
        <v>7</v>
      </c>
      <c r="H44" s="118">
        <v>0.42</v>
      </c>
      <c r="I44" s="107">
        <f t="shared" si="2"/>
        <v>43</v>
      </c>
      <c r="J44" s="49">
        <v>99.9</v>
      </c>
      <c r="K44" s="50">
        <f t="shared" si="3"/>
        <v>17</v>
      </c>
      <c r="M44" s="51"/>
      <c r="N44" s="51"/>
    </row>
    <row r="45" spans="2:14" ht="12" customHeight="1">
      <c r="B45" s="44" t="s">
        <v>98</v>
      </c>
      <c r="C45" s="52" t="s">
        <v>99</v>
      </c>
      <c r="D45" s="125">
        <v>2.25</v>
      </c>
      <c r="E45" s="107">
        <f t="shared" si="0"/>
        <v>20</v>
      </c>
      <c r="F45" s="49">
        <v>19.344438473938698</v>
      </c>
      <c r="G45" s="107">
        <f t="shared" si="1"/>
        <v>24</v>
      </c>
      <c r="H45" s="118">
        <v>1.51</v>
      </c>
      <c r="I45" s="107">
        <f t="shared" si="2"/>
        <v>19</v>
      </c>
      <c r="J45" s="49">
        <v>100.1</v>
      </c>
      <c r="K45" s="50">
        <f t="shared" si="3"/>
        <v>11</v>
      </c>
      <c r="M45" s="51"/>
      <c r="N45" s="51"/>
    </row>
    <row r="46" spans="2:14" ht="24" customHeight="1">
      <c r="B46" s="44" t="s">
        <v>100</v>
      </c>
      <c r="C46" s="52" t="s">
        <v>101</v>
      </c>
      <c r="D46" s="125">
        <v>7.33</v>
      </c>
      <c r="E46" s="107">
        <f t="shared" si="0"/>
        <v>10</v>
      </c>
      <c r="F46" s="49">
        <v>39.250191277735297</v>
      </c>
      <c r="G46" s="107">
        <f t="shared" si="1"/>
        <v>4</v>
      </c>
      <c r="H46" s="118">
        <v>4.91</v>
      </c>
      <c r="I46" s="107">
        <f t="shared" si="2"/>
        <v>4</v>
      </c>
      <c r="J46" s="49">
        <v>100.2</v>
      </c>
      <c r="K46" s="50">
        <f t="shared" si="3"/>
        <v>6</v>
      </c>
      <c r="M46" s="51"/>
      <c r="N46" s="51"/>
    </row>
    <row r="47" spans="2:14" ht="12" customHeight="1">
      <c r="B47" s="44" t="s">
        <v>102</v>
      </c>
      <c r="C47" s="52" t="s">
        <v>103</v>
      </c>
      <c r="D47" s="125">
        <v>1.47</v>
      </c>
      <c r="E47" s="107">
        <f t="shared" si="0"/>
        <v>36</v>
      </c>
      <c r="F47" s="49">
        <v>34.417266187050402</v>
      </c>
      <c r="G47" s="107">
        <f t="shared" si="1"/>
        <v>8</v>
      </c>
      <c r="H47" s="118">
        <v>0.68</v>
      </c>
      <c r="I47" s="107">
        <f t="shared" si="2"/>
        <v>36</v>
      </c>
      <c r="J47" s="49">
        <v>99.8</v>
      </c>
      <c r="K47" s="50">
        <f t="shared" si="3"/>
        <v>24</v>
      </c>
      <c r="M47" s="51"/>
      <c r="N47" s="51"/>
    </row>
    <row r="48" spans="2:14" ht="12" customHeight="1">
      <c r="B48" s="54" t="s">
        <v>104</v>
      </c>
      <c r="C48" s="55" t="s">
        <v>105</v>
      </c>
      <c r="D48" s="126">
        <v>2.09</v>
      </c>
      <c r="E48" s="57">
        <f t="shared" si="0"/>
        <v>23</v>
      </c>
      <c r="F48" s="58">
        <v>39.213197969543103</v>
      </c>
      <c r="G48" s="57">
        <f t="shared" si="1"/>
        <v>5</v>
      </c>
      <c r="H48" s="119">
        <v>0.82</v>
      </c>
      <c r="I48" s="57">
        <f t="shared" si="2"/>
        <v>34</v>
      </c>
      <c r="J48" s="58">
        <v>99.5</v>
      </c>
      <c r="K48" s="59">
        <f t="shared" si="3"/>
        <v>35</v>
      </c>
      <c r="M48" s="51"/>
      <c r="N48" s="51"/>
    </row>
    <row r="49" spans="1:20" ht="12" customHeight="1">
      <c r="B49" s="44" t="s">
        <v>106</v>
      </c>
      <c r="C49" s="52" t="s">
        <v>107</v>
      </c>
      <c r="D49" s="125">
        <v>1.77</v>
      </c>
      <c r="E49" s="107">
        <f t="shared" si="0"/>
        <v>27</v>
      </c>
      <c r="F49" s="49">
        <v>26.2082514734774</v>
      </c>
      <c r="G49" s="107">
        <f t="shared" si="1"/>
        <v>14</v>
      </c>
      <c r="H49" s="118">
        <v>1.02</v>
      </c>
      <c r="I49" s="107">
        <f t="shared" si="2"/>
        <v>29</v>
      </c>
      <c r="J49" s="49">
        <v>99.9</v>
      </c>
      <c r="K49" s="50">
        <f t="shared" si="3"/>
        <v>17</v>
      </c>
      <c r="M49" s="51"/>
      <c r="N49" s="51"/>
    </row>
    <row r="50" spans="1:20" ht="12" customHeight="1">
      <c r="B50" s="44" t="s">
        <v>108</v>
      </c>
      <c r="C50" s="52" t="s">
        <v>109</v>
      </c>
      <c r="D50" s="125">
        <v>1.32</v>
      </c>
      <c r="E50" s="107">
        <f t="shared" si="0"/>
        <v>38</v>
      </c>
      <c r="F50" s="49">
        <v>41.999305796598399</v>
      </c>
      <c r="G50" s="107">
        <f t="shared" si="1"/>
        <v>3</v>
      </c>
      <c r="H50" s="118">
        <v>0.76</v>
      </c>
      <c r="I50" s="107">
        <f t="shared" si="2"/>
        <v>35</v>
      </c>
      <c r="J50" s="49">
        <v>99.9</v>
      </c>
      <c r="K50" s="50">
        <f t="shared" si="3"/>
        <v>17</v>
      </c>
      <c r="M50" s="51"/>
      <c r="N50" s="51"/>
    </row>
    <row r="51" spans="1:20" ht="24" customHeight="1">
      <c r="B51" s="44" t="s">
        <v>110</v>
      </c>
      <c r="C51" s="52" t="s">
        <v>111</v>
      </c>
      <c r="D51" s="125">
        <v>1.1100000000000001</v>
      </c>
      <c r="E51" s="107">
        <f t="shared" si="0"/>
        <v>40</v>
      </c>
      <c r="F51" s="49">
        <v>43.968773608662801</v>
      </c>
      <c r="G51" s="107">
        <f t="shared" si="1"/>
        <v>2</v>
      </c>
      <c r="H51" s="118">
        <v>0.56999999999999995</v>
      </c>
      <c r="I51" s="107">
        <f t="shared" si="2"/>
        <v>40</v>
      </c>
      <c r="J51" s="49">
        <v>99.9</v>
      </c>
      <c r="K51" s="50">
        <f t="shared" si="3"/>
        <v>17</v>
      </c>
      <c r="M51" s="51"/>
      <c r="N51" s="51"/>
    </row>
    <row r="52" spans="1:20" ht="12" customHeight="1">
      <c r="B52" s="44" t="s">
        <v>112</v>
      </c>
      <c r="C52" s="52" t="s">
        <v>113</v>
      </c>
      <c r="D52" s="125">
        <v>0.28000000000000003</v>
      </c>
      <c r="E52" s="107">
        <f t="shared" si="0"/>
        <v>47</v>
      </c>
      <c r="F52" s="49">
        <v>28.5832987120897</v>
      </c>
      <c r="G52" s="107">
        <f t="shared" si="1"/>
        <v>12</v>
      </c>
      <c r="H52" s="118">
        <v>0.15</v>
      </c>
      <c r="I52" s="107">
        <f t="shared" si="2"/>
        <v>46</v>
      </c>
      <c r="J52" s="49">
        <v>100</v>
      </c>
      <c r="K52" s="50">
        <f t="shared" si="3"/>
        <v>13</v>
      </c>
      <c r="M52" s="51"/>
      <c r="N52" s="51"/>
    </row>
    <row r="53" spans="1:20" ht="24" customHeight="1" thickBot="1">
      <c r="B53" s="60" t="s">
        <v>114</v>
      </c>
      <c r="C53" s="61" t="s">
        <v>115</v>
      </c>
      <c r="D53" s="127">
        <v>7.03</v>
      </c>
      <c r="E53" s="108"/>
      <c r="F53" s="65">
        <v>19.177004873726201</v>
      </c>
      <c r="G53" s="108"/>
      <c r="H53" s="120">
        <v>4.57</v>
      </c>
      <c r="I53" s="108"/>
      <c r="J53" s="65">
        <v>100</v>
      </c>
      <c r="K53" s="66"/>
      <c r="M53" s="51"/>
      <c r="N53" s="51"/>
    </row>
    <row r="54" spans="1:20" s="73" customFormat="1" ht="11.1" customHeight="1" thickTop="1">
      <c r="A54" s="67"/>
      <c r="B54" s="68"/>
      <c r="C54" s="69"/>
      <c r="D54" s="145" t="s">
        <v>219</v>
      </c>
      <c r="E54" s="71"/>
      <c r="F54" s="70"/>
      <c r="G54" s="71"/>
      <c r="H54" s="122"/>
      <c r="I54" s="71"/>
      <c r="J54" s="70"/>
      <c r="K54" s="71"/>
      <c r="L54" s="72"/>
      <c r="M54" s="13"/>
      <c r="N54" s="13"/>
      <c r="O54" s="13"/>
      <c r="P54" s="72"/>
      <c r="Q54" s="72"/>
      <c r="R54" s="72"/>
      <c r="S54" s="72"/>
      <c r="T54" s="72"/>
    </row>
    <row r="55" spans="1:20" s="73" customFormat="1" ht="11.1" customHeight="1">
      <c r="A55" s="67"/>
      <c r="B55" s="68"/>
      <c r="C55" s="69"/>
      <c r="D55" s="145" t="s">
        <v>220</v>
      </c>
      <c r="E55" s="71"/>
      <c r="F55" s="70"/>
      <c r="G55" s="71"/>
      <c r="H55" s="122"/>
      <c r="I55" s="71"/>
      <c r="J55" s="70"/>
      <c r="K55" s="71"/>
      <c r="L55" s="72"/>
      <c r="M55" s="13"/>
      <c r="N55" s="13"/>
      <c r="O55" s="13"/>
      <c r="P55" s="72"/>
      <c r="Q55" s="72"/>
      <c r="R55" s="72"/>
      <c r="S55" s="72"/>
      <c r="T55" s="72"/>
    </row>
    <row r="56" spans="1:20" s="73" customFormat="1" ht="11.1" customHeight="1">
      <c r="A56" s="67"/>
      <c r="B56" s="68"/>
      <c r="C56" s="69"/>
      <c r="D56" s="145" t="s">
        <v>221</v>
      </c>
      <c r="E56" s="71"/>
      <c r="F56" s="70"/>
      <c r="G56" s="71"/>
      <c r="H56" s="122"/>
      <c r="I56" s="71"/>
      <c r="J56" s="70"/>
      <c r="K56" s="71"/>
      <c r="L56" s="72"/>
      <c r="M56" s="13"/>
      <c r="N56" s="13"/>
      <c r="O56" s="13"/>
      <c r="P56" s="72"/>
      <c r="Q56" s="72"/>
      <c r="R56" s="72"/>
      <c r="S56" s="72"/>
      <c r="T56" s="72"/>
    </row>
    <row r="57" spans="1:20" ht="12.75" customHeight="1" thickBot="1">
      <c r="B57" s="74"/>
      <c r="C57" s="74"/>
      <c r="D57" s="145"/>
      <c r="E57" s="75"/>
      <c r="F57" s="76"/>
      <c r="G57" s="75"/>
      <c r="H57" s="75"/>
      <c r="I57" s="75"/>
      <c r="J57" s="77"/>
      <c r="K57" s="75"/>
      <c r="L57" s="72"/>
      <c r="P57" s="72"/>
      <c r="Q57" s="72"/>
      <c r="R57" s="72"/>
      <c r="S57" s="72"/>
      <c r="T57" s="72"/>
    </row>
    <row r="58" spans="1:20" ht="39.950000000000003" customHeight="1">
      <c r="B58" s="78" t="s">
        <v>116</v>
      </c>
      <c r="C58" s="79"/>
      <c r="D58" s="80" t="s">
        <v>117</v>
      </c>
      <c r="E58" s="81"/>
      <c r="F58" s="80" t="s">
        <v>222</v>
      </c>
      <c r="G58" s="81"/>
      <c r="H58" s="80" t="s">
        <v>117</v>
      </c>
      <c r="I58" s="81"/>
      <c r="J58" s="80" t="s">
        <v>117</v>
      </c>
      <c r="K58" s="82"/>
    </row>
    <row r="59" spans="1:20" ht="24.95" customHeight="1">
      <c r="B59" s="83"/>
      <c r="C59" s="84"/>
      <c r="D59" s="85" t="s">
        <v>119</v>
      </c>
      <c r="E59" s="86"/>
      <c r="F59" s="85" t="s">
        <v>223</v>
      </c>
      <c r="G59" s="86"/>
      <c r="H59" s="85" t="s">
        <v>119</v>
      </c>
      <c r="I59" s="86"/>
      <c r="J59" s="85" t="s">
        <v>119</v>
      </c>
      <c r="K59" s="87"/>
    </row>
    <row r="60" spans="1:20" ht="15" customHeight="1">
      <c r="B60" s="88" t="s">
        <v>121</v>
      </c>
      <c r="C60" s="89"/>
      <c r="D60" s="93">
        <v>42278</v>
      </c>
      <c r="E60" s="109"/>
      <c r="F60" s="93">
        <v>43586</v>
      </c>
      <c r="G60" s="109"/>
      <c r="H60" s="93">
        <v>42278</v>
      </c>
      <c r="I60" s="114"/>
      <c r="J60" s="93">
        <v>42278</v>
      </c>
      <c r="K60" s="94"/>
    </row>
    <row r="61" spans="1:20" ht="15" customHeight="1" thickBot="1">
      <c r="B61" s="95" t="s">
        <v>123</v>
      </c>
      <c r="C61" s="96"/>
      <c r="D61" s="128" t="s">
        <v>224</v>
      </c>
      <c r="E61" s="129"/>
      <c r="F61" s="128" t="s">
        <v>225</v>
      </c>
      <c r="G61" s="129"/>
      <c r="H61" s="128" t="s">
        <v>224</v>
      </c>
      <c r="I61" s="129"/>
      <c r="J61" s="128" t="s">
        <v>224</v>
      </c>
      <c r="K61" s="130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7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100" customWidth="1"/>
    <col min="4" max="4" width="11.625" style="3" customWidth="1"/>
    <col min="5" max="5" width="4.625" style="3" customWidth="1"/>
    <col min="6" max="6" width="11.625" style="101" customWidth="1"/>
    <col min="7" max="7" width="4.625" style="3" customWidth="1"/>
    <col min="8" max="8" width="11.625" style="3" customWidth="1"/>
    <col min="9" max="9" width="4.625" style="3" customWidth="1"/>
    <col min="10" max="10" width="11.625" style="102" customWidth="1"/>
    <col min="11" max="11" width="4.625" style="3" customWidth="1"/>
    <col min="12" max="12" width="4" style="13" customWidth="1"/>
    <col min="13" max="20" width="9" style="13"/>
    <col min="21" max="22" width="9" style="3"/>
    <col min="23" max="23" width="11.75" style="3" customWidth="1"/>
    <col min="24" max="16384" width="9" style="3"/>
  </cols>
  <sheetData>
    <row r="1" spans="1:141" s="15" customFormat="1" ht="15.75" customHeight="1">
      <c r="A1" s="10"/>
      <c r="B1" s="11" t="s">
        <v>226</v>
      </c>
      <c r="C1" s="11"/>
      <c r="D1" s="12"/>
      <c r="E1" s="12"/>
      <c r="F1" s="11"/>
      <c r="G1" s="12"/>
      <c r="H1" s="11"/>
      <c r="I1" s="11"/>
      <c r="J1" s="11"/>
      <c r="K1" s="11"/>
      <c r="L1" s="13"/>
      <c r="M1" s="14" t="s">
        <v>4</v>
      </c>
      <c r="N1" s="14"/>
      <c r="O1" s="14"/>
      <c r="P1" s="13"/>
      <c r="Q1" s="13"/>
      <c r="R1" s="13"/>
      <c r="S1" s="13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</row>
    <row r="2" spans="1:141" ht="12" customHeight="1" thickBot="1">
      <c r="B2" s="16"/>
      <c r="C2" s="16"/>
      <c r="D2" s="17"/>
      <c r="E2" s="17"/>
      <c r="F2" s="18"/>
      <c r="G2" s="18"/>
      <c r="H2" s="17"/>
      <c r="I2" s="17"/>
      <c r="J2" s="19"/>
      <c r="K2" s="19"/>
      <c r="L2" s="20"/>
      <c r="P2" s="20"/>
      <c r="Q2" s="20"/>
      <c r="R2" s="20"/>
      <c r="S2" s="20"/>
      <c r="T2" s="20"/>
    </row>
    <row r="3" spans="1:141" s="15" customFormat="1" ht="27" customHeight="1" thickTop="1">
      <c r="A3" s="10"/>
      <c r="B3" s="21" t="s">
        <v>9</v>
      </c>
      <c r="C3" s="22"/>
      <c r="D3" s="23" t="s">
        <v>227</v>
      </c>
      <c r="E3" s="146"/>
      <c r="F3" s="115"/>
      <c r="G3" s="147"/>
      <c r="H3" s="148"/>
      <c r="I3" s="147"/>
      <c r="J3" s="149" t="s">
        <v>228</v>
      </c>
      <c r="K3" s="150"/>
      <c r="L3" s="13"/>
      <c r="M3" s="13"/>
      <c r="N3" s="13"/>
      <c r="O3" s="13"/>
      <c r="P3" s="13"/>
      <c r="Q3" s="13"/>
      <c r="R3" s="13"/>
      <c r="S3" s="13"/>
      <c r="T3" s="1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5" customFormat="1" ht="30" customHeight="1">
      <c r="A4" s="10"/>
      <c r="B4" s="29" t="s">
        <v>134</v>
      </c>
      <c r="C4" s="30"/>
      <c r="D4" s="151" t="s">
        <v>229</v>
      </c>
      <c r="E4" s="152"/>
      <c r="F4" s="116" t="s">
        <v>230</v>
      </c>
      <c r="G4" s="117"/>
      <c r="H4" s="116" t="s">
        <v>231</v>
      </c>
      <c r="I4" s="117"/>
      <c r="J4" s="31" t="s">
        <v>215</v>
      </c>
      <c r="K4" s="153"/>
      <c r="L4" s="34"/>
      <c r="M4" s="13"/>
      <c r="N4" s="13"/>
      <c r="O4" s="13"/>
      <c r="P4" s="34"/>
      <c r="Q4" s="34"/>
      <c r="R4" s="34"/>
      <c r="S4" s="34"/>
      <c r="T4" s="34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106" t="s">
        <v>232</v>
      </c>
      <c r="E5" s="154" t="s">
        <v>18</v>
      </c>
      <c r="F5" s="106" t="s">
        <v>232</v>
      </c>
      <c r="G5" s="39" t="s">
        <v>19</v>
      </c>
      <c r="H5" s="106" t="s">
        <v>233</v>
      </c>
      <c r="I5" s="39" t="s">
        <v>19</v>
      </c>
      <c r="J5" s="106" t="s">
        <v>232</v>
      </c>
      <c r="K5" s="40" t="s">
        <v>18</v>
      </c>
      <c r="L5" s="41"/>
      <c r="M5" s="42"/>
      <c r="N5" s="42"/>
      <c r="O5" s="13"/>
      <c r="P5" s="41"/>
      <c r="Q5" s="41"/>
      <c r="R5" s="41"/>
      <c r="S5" s="41"/>
      <c r="T5" s="41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20</v>
      </c>
      <c r="C6" s="45" t="s">
        <v>21</v>
      </c>
      <c r="D6" s="155">
        <v>145.4</v>
      </c>
      <c r="E6" s="107">
        <f>IF(ISNUMBER(D6),RANK(D6,D$6:D$52),"-")</f>
        <v>32</v>
      </c>
      <c r="F6" s="49">
        <v>159.6</v>
      </c>
      <c r="G6" s="107">
        <f>IF(ISNUMBER(F6),RANK(F6,F$6:F$52),"-")</f>
        <v>31</v>
      </c>
      <c r="H6" s="49">
        <v>130.1</v>
      </c>
      <c r="I6" s="107">
        <f>IF(ISNUMBER(H6),RANK(H6,H$6:H$52),"-")</f>
        <v>29</v>
      </c>
      <c r="J6" s="49">
        <v>10.8</v>
      </c>
      <c r="K6" s="50">
        <f>IF(ISNUMBER(J6),RANK(J6,J$6:J$52),"-")</f>
        <v>37</v>
      </c>
      <c r="M6" s="51"/>
      <c r="N6" s="51"/>
    </row>
    <row r="7" spans="1:141" ht="12" customHeight="1">
      <c r="B7" s="44" t="s">
        <v>22</v>
      </c>
      <c r="C7" s="52" t="s">
        <v>23</v>
      </c>
      <c r="D7" s="156">
        <v>152.19999999999999</v>
      </c>
      <c r="E7" s="107">
        <f t="shared" ref="E7:G52" si="0">IF(ISNUMBER(D7),RANK(D7,D$6:D$52),"-")</f>
        <v>6</v>
      </c>
      <c r="F7" s="49">
        <v>168.2</v>
      </c>
      <c r="G7" s="107">
        <f t="shared" si="0"/>
        <v>1</v>
      </c>
      <c r="H7" s="49">
        <v>137.4</v>
      </c>
      <c r="I7" s="107">
        <f t="shared" ref="I7:I52" si="1">IF(ISNUMBER(H7),RANK(H7,H$6:H$52),"-")</f>
        <v>8</v>
      </c>
      <c r="J7" s="49">
        <v>12.1</v>
      </c>
      <c r="K7" s="50">
        <f t="shared" ref="K7:K52" si="2">IF(ISNUMBER(J7),RANK(J7,J$6:J$52),"-")</f>
        <v>23</v>
      </c>
      <c r="M7" s="51"/>
      <c r="N7" s="51"/>
    </row>
    <row r="8" spans="1:141" ht="12" customHeight="1">
      <c r="B8" s="44" t="s">
        <v>24</v>
      </c>
      <c r="C8" s="52" t="s">
        <v>25</v>
      </c>
      <c r="D8" s="156">
        <v>154.30000000000001</v>
      </c>
      <c r="E8" s="107">
        <f t="shared" si="0"/>
        <v>1</v>
      </c>
      <c r="F8" s="49">
        <v>166.1</v>
      </c>
      <c r="G8" s="107">
        <f t="shared" si="0"/>
        <v>2</v>
      </c>
      <c r="H8" s="49">
        <v>141.4</v>
      </c>
      <c r="I8" s="107">
        <f t="shared" si="1"/>
        <v>1</v>
      </c>
      <c r="J8" s="49">
        <v>12.7</v>
      </c>
      <c r="K8" s="50">
        <f t="shared" si="2"/>
        <v>14</v>
      </c>
      <c r="M8" s="51"/>
      <c r="N8" s="51"/>
    </row>
    <row r="9" spans="1:141" ht="12" customHeight="1">
      <c r="B9" s="44" t="s">
        <v>26</v>
      </c>
      <c r="C9" s="52" t="s">
        <v>27</v>
      </c>
      <c r="D9" s="156">
        <v>148.19999999999999</v>
      </c>
      <c r="E9" s="107">
        <f t="shared" si="0"/>
        <v>19</v>
      </c>
      <c r="F9" s="49">
        <v>160.80000000000001</v>
      </c>
      <c r="G9" s="107">
        <f t="shared" si="0"/>
        <v>26</v>
      </c>
      <c r="H9" s="49">
        <v>133.9</v>
      </c>
      <c r="I9" s="107">
        <f t="shared" si="1"/>
        <v>17</v>
      </c>
      <c r="J9" s="49">
        <v>12.3</v>
      </c>
      <c r="K9" s="50">
        <f t="shared" si="2"/>
        <v>21</v>
      </c>
      <c r="M9" s="51"/>
      <c r="N9" s="51"/>
    </row>
    <row r="10" spans="1:141" ht="12" customHeight="1">
      <c r="B10" s="44" t="s">
        <v>28</v>
      </c>
      <c r="C10" s="52" t="s">
        <v>29</v>
      </c>
      <c r="D10" s="156">
        <v>150.9</v>
      </c>
      <c r="E10" s="107">
        <f t="shared" si="0"/>
        <v>9</v>
      </c>
      <c r="F10" s="49">
        <v>162.19999999999999</v>
      </c>
      <c r="G10" s="107">
        <f t="shared" si="0"/>
        <v>11</v>
      </c>
      <c r="H10" s="49">
        <v>139.30000000000001</v>
      </c>
      <c r="I10" s="107">
        <f t="shared" si="1"/>
        <v>5</v>
      </c>
      <c r="J10" s="49">
        <v>9.8000000000000007</v>
      </c>
      <c r="K10" s="50">
        <f t="shared" si="2"/>
        <v>42</v>
      </c>
      <c r="M10" s="51"/>
      <c r="N10" s="51"/>
    </row>
    <row r="11" spans="1:141" ht="24" customHeight="1">
      <c r="B11" s="44" t="s">
        <v>30</v>
      </c>
      <c r="C11" s="52" t="s">
        <v>31</v>
      </c>
      <c r="D11" s="156">
        <v>153.6</v>
      </c>
      <c r="E11" s="107">
        <f t="shared" si="0"/>
        <v>2</v>
      </c>
      <c r="F11" s="49">
        <v>165.4</v>
      </c>
      <c r="G11" s="107">
        <f t="shared" si="0"/>
        <v>3</v>
      </c>
      <c r="H11" s="49">
        <v>141.4</v>
      </c>
      <c r="I11" s="107">
        <f t="shared" si="1"/>
        <v>1</v>
      </c>
      <c r="J11" s="49">
        <v>11.4</v>
      </c>
      <c r="K11" s="50">
        <f t="shared" si="2"/>
        <v>30</v>
      </c>
      <c r="M11" s="51"/>
      <c r="N11" s="51"/>
    </row>
    <row r="12" spans="1:141" ht="12" customHeight="1">
      <c r="B12" s="44" t="s">
        <v>32</v>
      </c>
      <c r="C12" s="52" t="s">
        <v>33</v>
      </c>
      <c r="D12" s="156">
        <v>152.6</v>
      </c>
      <c r="E12" s="107">
        <f t="shared" si="0"/>
        <v>5</v>
      </c>
      <c r="F12" s="49">
        <v>162.30000000000001</v>
      </c>
      <c r="G12" s="107">
        <f t="shared" si="0"/>
        <v>10</v>
      </c>
      <c r="H12" s="49">
        <v>140.30000000000001</v>
      </c>
      <c r="I12" s="107">
        <f t="shared" si="1"/>
        <v>3</v>
      </c>
      <c r="J12" s="49">
        <v>12.9</v>
      </c>
      <c r="K12" s="50">
        <f t="shared" si="2"/>
        <v>12</v>
      </c>
      <c r="M12" s="51"/>
      <c r="N12" s="51"/>
    </row>
    <row r="13" spans="1:141" ht="12" customHeight="1">
      <c r="B13" s="44" t="s">
        <v>34</v>
      </c>
      <c r="C13" s="52" t="s">
        <v>35</v>
      </c>
      <c r="D13" s="156">
        <v>146.6</v>
      </c>
      <c r="E13" s="107">
        <f t="shared" si="0"/>
        <v>30</v>
      </c>
      <c r="F13" s="49">
        <v>159.1</v>
      </c>
      <c r="G13" s="107">
        <f t="shared" si="0"/>
        <v>32</v>
      </c>
      <c r="H13" s="49">
        <v>128.69999999999999</v>
      </c>
      <c r="I13" s="107">
        <f t="shared" si="1"/>
        <v>30</v>
      </c>
      <c r="J13" s="49">
        <v>13.3</v>
      </c>
      <c r="K13" s="50">
        <f t="shared" si="2"/>
        <v>7</v>
      </c>
      <c r="M13" s="51"/>
      <c r="N13" s="51"/>
    </row>
    <row r="14" spans="1:141" ht="12" customHeight="1">
      <c r="B14" s="44" t="s">
        <v>36</v>
      </c>
      <c r="C14" s="52" t="s">
        <v>37</v>
      </c>
      <c r="D14" s="156">
        <v>146.80000000000001</v>
      </c>
      <c r="E14" s="107">
        <f t="shared" si="0"/>
        <v>29</v>
      </c>
      <c r="F14" s="49">
        <v>161.69999999999999</v>
      </c>
      <c r="G14" s="107">
        <f t="shared" si="0"/>
        <v>16</v>
      </c>
      <c r="H14" s="49">
        <v>128.1</v>
      </c>
      <c r="I14" s="107">
        <f t="shared" si="1"/>
        <v>33</v>
      </c>
      <c r="J14" s="49">
        <v>12.3</v>
      </c>
      <c r="K14" s="50">
        <f t="shared" si="2"/>
        <v>21</v>
      </c>
      <c r="M14" s="51"/>
      <c r="N14" s="51"/>
    </row>
    <row r="15" spans="1:141" ht="12" customHeight="1">
      <c r="B15" s="44" t="s">
        <v>38</v>
      </c>
      <c r="C15" s="52" t="s">
        <v>39</v>
      </c>
      <c r="D15" s="156">
        <v>148.6</v>
      </c>
      <c r="E15" s="107">
        <f t="shared" si="0"/>
        <v>17</v>
      </c>
      <c r="F15" s="49">
        <v>162.9</v>
      </c>
      <c r="G15" s="107">
        <f t="shared" si="0"/>
        <v>9</v>
      </c>
      <c r="H15" s="49">
        <v>127.7</v>
      </c>
      <c r="I15" s="107">
        <f t="shared" si="1"/>
        <v>34</v>
      </c>
      <c r="J15" s="49">
        <v>13.2</v>
      </c>
      <c r="K15" s="50">
        <f t="shared" si="2"/>
        <v>8</v>
      </c>
      <c r="M15" s="51"/>
      <c r="N15" s="51"/>
    </row>
    <row r="16" spans="1:141" ht="24" customHeight="1">
      <c r="B16" s="44" t="s">
        <v>40</v>
      </c>
      <c r="C16" s="52" t="s">
        <v>41</v>
      </c>
      <c r="D16" s="156">
        <v>139.80000000000001</v>
      </c>
      <c r="E16" s="107">
        <f t="shared" si="0"/>
        <v>43</v>
      </c>
      <c r="F16" s="49">
        <v>157.19999999999999</v>
      </c>
      <c r="G16" s="107">
        <f t="shared" si="0"/>
        <v>39</v>
      </c>
      <c r="H16" s="49">
        <v>119</v>
      </c>
      <c r="I16" s="107">
        <f t="shared" si="1"/>
        <v>47</v>
      </c>
      <c r="J16" s="49">
        <v>12</v>
      </c>
      <c r="K16" s="50">
        <f t="shared" si="2"/>
        <v>24</v>
      </c>
      <c r="M16" s="51"/>
      <c r="N16" s="51"/>
    </row>
    <row r="17" spans="2:14" ht="12" customHeight="1">
      <c r="B17" s="44" t="s">
        <v>42</v>
      </c>
      <c r="C17" s="52" t="s">
        <v>43</v>
      </c>
      <c r="D17" s="156">
        <v>138.4</v>
      </c>
      <c r="E17" s="107">
        <f t="shared" si="0"/>
        <v>45</v>
      </c>
      <c r="F17" s="49">
        <v>154</v>
      </c>
      <c r="G17" s="107">
        <f t="shared" si="0"/>
        <v>43</v>
      </c>
      <c r="H17" s="49">
        <v>120.8</v>
      </c>
      <c r="I17" s="107">
        <f t="shared" si="1"/>
        <v>44</v>
      </c>
      <c r="J17" s="49">
        <v>11.6</v>
      </c>
      <c r="K17" s="50">
        <f t="shared" si="2"/>
        <v>27</v>
      </c>
      <c r="M17" s="51"/>
      <c r="N17" s="51"/>
    </row>
    <row r="18" spans="2:14" ht="12" customHeight="1">
      <c r="B18" s="44" t="s">
        <v>44</v>
      </c>
      <c r="C18" s="52" t="s">
        <v>45</v>
      </c>
      <c r="D18" s="156">
        <v>143.19999999999999</v>
      </c>
      <c r="E18" s="107">
        <f t="shared" si="0"/>
        <v>39</v>
      </c>
      <c r="F18" s="49">
        <v>153.6</v>
      </c>
      <c r="G18" s="107">
        <f t="shared" si="0"/>
        <v>45</v>
      </c>
      <c r="H18" s="49">
        <v>127.7</v>
      </c>
      <c r="I18" s="107">
        <f t="shared" si="1"/>
        <v>34</v>
      </c>
      <c r="J18" s="49">
        <v>13</v>
      </c>
      <c r="K18" s="50">
        <f t="shared" si="2"/>
        <v>9</v>
      </c>
      <c r="M18" s="51"/>
      <c r="N18" s="51"/>
    </row>
    <row r="19" spans="2:14" ht="12" customHeight="1">
      <c r="B19" s="44" t="s">
        <v>46</v>
      </c>
      <c r="C19" s="52" t="s">
        <v>47</v>
      </c>
      <c r="D19" s="156">
        <v>140.19999999999999</v>
      </c>
      <c r="E19" s="107">
        <f t="shared" si="0"/>
        <v>42</v>
      </c>
      <c r="F19" s="49">
        <v>155.1</v>
      </c>
      <c r="G19" s="107">
        <f t="shared" si="0"/>
        <v>42</v>
      </c>
      <c r="H19" s="49">
        <v>121.3</v>
      </c>
      <c r="I19" s="107">
        <f t="shared" si="1"/>
        <v>43</v>
      </c>
      <c r="J19" s="49">
        <v>13.6</v>
      </c>
      <c r="K19" s="50">
        <f t="shared" si="2"/>
        <v>6</v>
      </c>
      <c r="M19" s="51"/>
      <c r="N19" s="51"/>
    </row>
    <row r="20" spans="2:14" ht="12" customHeight="1">
      <c r="B20" s="44" t="s">
        <v>48</v>
      </c>
      <c r="C20" s="52" t="s">
        <v>49</v>
      </c>
      <c r="D20" s="156">
        <v>143.6</v>
      </c>
      <c r="E20" s="107">
        <f t="shared" si="0"/>
        <v>37</v>
      </c>
      <c r="F20" s="49">
        <v>153.80000000000001</v>
      </c>
      <c r="G20" s="107">
        <f t="shared" si="0"/>
        <v>44</v>
      </c>
      <c r="H20" s="49">
        <v>131.1</v>
      </c>
      <c r="I20" s="107">
        <f t="shared" si="1"/>
        <v>25</v>
      </c>
      <c r="J20" s="49">
        <v>11.3</v>
      </c>
      <c r="K20" s="50">
        <f t="shared" si="2"/>
        <v>32</v>
      </c>
      <c r="M20" s="51"/>
      <c r="N20" s="51"/>
    </row>
    <row r="21" spans="2:14" ht="24" customHeight="1">
      <c r="B21" s="44" t="s">
        <v>50</v>
      </c>
      <c r="C21" s="52" t="s">
        <v>51</v>
      </c>
      <c r="D21" s="156">
        <v>151</v>
      </c>
      <c r="E21" s="107">
        <f t="shared" si="0"/>
        <v>8</v>
      </c>
      <c r="F21" s="49">
        <v>162.1</v>
      </c>
      <c r="G21" s="107">
        <f t="shared" si="0"/>
        <v>14</v>
      </c>
      <c r="H21" s="49">
        <v>137</v>
      </c>
      <c r="I21" s="107">
        <f t="shared" si="1"/>
        <v>9</v>
      </c>
      <c r="J21" s="49">
        <v>11.7</v>
      </c>
      <c r="K21" s="50">
        <f t="shared" si="2"/>
        <v>26</v>
      </c>
      <c r="M21" s="51"/>
      <c r="N21" s="51"/>
    </row>
    <row r="22" spans="2:14" ht="12" customHeight="1">
      <c r="B22" s="44" t="s">
        <v>52</v>
      </c>
      <c r="C22" s="52" t="s">
        <v>53</v>
      </c>
      <c r="D22" s="156">
        <v>149</v>
      </c>
      <c r="E22" s="107">
        <f t="shared" si="0"/>
        <v>14</v>
      </c>
      <c r="F22" s="49">
        <v>161.5</v>
      </c>
      <c r="G22" s="107">
        <f t="shared" si="0"/>
        <v>19</v>
      </c>
      <c r="H22" s="49">
        <v>133.69999999999999</v>
      </c>
      <c r="I22" s="107">
        <f t="shared" si="1"/>
        <v>18</v>
      </c>
      <c r="J22" s="49">
        <v>11.4</v>
      </c>
      <c r="K22" s="50">
        <f t="shared" si="2"/>
        <v>30</v>
      </c>
      <c r="M22" s="51"/>
      <c r="N22" s="51"/>
    </row>
    <row r="23" spans="2:14" ht="12" customHeight="1">
      <c r="B23" s="44" t="s">
        <v>54</v>
      </c>
      <c r="C23" s="52" t="s">
        <v>55</v>
      </c>
      <c r="D23" s="156">
        <v>153.1</v>
      </c>
      <c r="E23" s="107">
        <f t="shared" si="0"/>
        <v>3</v>
      </c>
      <c r="F23" s="49">
        <v>164.1</v>
      </c>
      <c r="G23" s="107">
        <f t="shared" si="0"/>
        <v>6</v>
      </c>
      <c r="H23" s="49">
        <v>138.4</v>
      </c>
      <c r="I23" s="107">
        <f t="shared" si="1"/>
        <v>7</v>
      </c>
      <c r="J23" s="49">
        <v>12.8</v>
      </c>
      <c r="K23" s="50">
        <f t="shared" si="2"/>
        <v>13</v>
      </c>
      <c r="M23" s="51"/>
      <c r="N23" s="51"/>
    </row>
    <row r="24" spans="2:14" ht="12" customHeight="1">
      <c r="B24" s="44" t="s">
        <v>56</v>
      </c>
      <c r="C24" s="52" t="s">
        <v>57</v>
      </c>
      <c r="D24" s="156">
        <v>146</v>
      </c>
      <c r="E24" s="107">
        <f t="shared" si="0"/>
        <v>31</v>
      </c>
      <c r="F24" s="49">
        <v>158.6</v>
      </c>
      <c r="G24" s="107">
        <f t="shared" si="0"/>
        <v>35</v>
      </c>
      <c r="H24" s="49">
        <v>130.19999999999999</v>
      </c>
      <c r="I24" s="107">
        <f t="shared" si="1"/>
        <v>28</v>
      </c>
      <c r="J24" s="49">
        <v>12.6</v>
      </c>
      <c r="K24" s="50">
        <f t="shared" si="2"/>
        <v>15</v>
      </c>
      <c r="M24" s="51"/>
      <c r="N24" s="51"/>
    </row>
    <row r="25" spans="2:14" ht="12" customHeight="1">
      <c r="B25" s="44" t="s">
        <v>58</v>
      </c>
      <c r="C25" s="52" t="s">
        <v>59</v>
      </c>
      <c r="D25" s="156">
        <v>147.4</v>
      </c>
      <c r="E25" s="107">
        <f t="shared" si="0"/>
        <v>27</v>
      </c>
      <c r="F25" s="49">
        <v>160.6</v>
      </c>
      <c r="G25" s="107">
        <f t="shared" si="0"/>
        <v>28</v>
      </c>
      <c r="H25" s="49">
        <v>131.6</v>
      </c>
      <c r="I25" s="107">
        <f t="shared" si="1"/>
        <v>24</v>
      </c>
      <c r="J25" s="49">
        <v>10.5</v>
      </c>
      <c r="K25" s="50">
        <f t="shared" si="2"/>
        <v>39</v>
      </c>
      <c r="M25" s="51"/>
      <c r="N25" s="51"/>
    </row>
    <row r="26" spans="2:14" ht="24" customHeight="1">
      <c r="B26" s="44" t="s">
        <v>60</v>
      </c>
      <c r="C26" s="52" t="s">
        <v>61</v>
      </c>
      <c r="D26" s="156">
        <v>148.6</v>
      </c>
      <c r="E26" s="107">
        <f t="shared" si="0"/>
        <v>17</v>
      </c>
      <c r="F26" s="49">
        <v>164</v>
      </c>
      <c r="G26" s="107">
        <f t="shared" si="0"/>
        <v>8</v>
      </c>
      <c r="H26" s="49">
        <v>128.69999999999999</v>
      </c>
      <c r="I26" s="107">
        <f t="shared" si="1"/>
        <v>30</v>
      </c>
      <c r="J26" s="49">
        <v>14.8</v>
      </c>
      <c r="K26" s="50">
        <f t="shared" si="2"/>
        <v>2</v>
      </c>
      <c r="M26" s="51"/>
      <c r="N26" s="51"/>
    </row>
    <row r="27" spans="2:14" ht="12" customHeight="1">
      <c r="B27" s="44" t="s">
        <v>62</v>
      </c>
      <c r="C27" s="52" t="s">
        <v>63</v>
      </c>
      <c r="D27" s="156">
        <v>148.19999999999999</v>
      </c>
      <c r="E27" s="107">
        <f t="shared" si="0"/>
        <v>19</v>
      </c>
      <c r="F27" s="49">
        <v>161</v>
      </c>
      <c r="G27" s="107">
        <f t="shared" si="0"/>
        <v>22</v>
      </c>
      <c r="H27" s="49">
        <v>130.69999999999999</v>
      </c>
      <c r="I27" s="107">
        <f t="shared" si="1"/>
        <v>27</v>
      </c>
      <c r="J27" s="49">
        <v>12.6</v>
      </c>
      <c r="K27" s="50">
        <f t="shared" si="2"/>
        <v>15</v>
      </c>
      <c r="M27" s="51"/>
      <c r="N27" s="51"/>
    </row>
    <row r="28" spans="2:14" ht="12" customHeight="1">
      <c r="B28" s="44" t="s">
        <v>64</v>
      </c>
      <c r="C28" s="52" t="s">
        <v>65</v>
      </c>
      <c r="D28" s="156">
        <v>147.80000000000001</v>
      </c>
      <c r="E28" s="107">
        <f t="shared" si="0"/>
        <v>23</v>
      </c>
      <c r="F28" s="49">
        <v>162.19999999999999</v>
      </c>
      <c r="G28" s="107">
        <f t="shared" si="0"/>
        <v>11</v>
      </c>
      <c r="H28" s="49">
        <v>124.5</v>
      </c>
      <c r="I28" s="107">
        <f t="shared" si="1"/>
        <v>40</v>
      </c>
      <c r="J28" s="49">
        <v>15.5</v>
      </c>
      <c r="K28" s="50">
        <f t="shared" si="2"/>
        <v>1</v>
      </c>
      <c r="M28" s="51"/>
      <c r="N28" s="51"/>
    </row>
    <row r="29" spans="2:14" ht="12" customHeight="1">
      <c r="B29" s="44" t="s">
        <v>66</v>
      </c>
      <c r="C29" s="52" t="s">
        <v>67</v>
      </c>
      <c r="D29" s="156">
        <v>147.4</v>
      </c>
      <c r="E29" s="107">
        <f t="shared" si="0"/>
        <v>27</v>
      </c>
      <c r="F29" s="49">
        <v>161.69999999999999</v>
      </c>
      <c r="G29" s="107">
        <f t="shared" si="0"/>
        <v>16</v>
      </c>
      <c r="H29" s="49">
        <v>126.5</v>
      </c>
      <c r="I29" s="107">
        <f t="shared" si="1"/>
        <v>37</v>
      </c>
      <c r="J29" s="49">
        <v>14.6</v>
      </c>
      <c r="K29" s="50">
        <f t="shared" si="2"/>
        <v>3</v>
      </c>
      <c r="M29" s="51"/>
      <c r="N29" s="51"/>
    </row>
    <row r="30" spans="2:14" ht="12" customHeight="1">
      <c r="B30" s="44" t="s">
        <v>68</v>
      </c>
      <c r="C30" s="52" t="s">
        <v>69</v>
      </c>
      <c r="D30" s="156">
        <v>145.4</v>
      </c>
      <c r="E30" s="107">
        <f t="shared" si="0"/>
        <v>32</v>
      </c>
      <c r="F30" s="49">
        <v>159.69999999999999</v>
      </c>
      <c r="G30" s="107">
        <f t="shared" si="0"/>
        <v>30</v>
      </c>
      <c r="H30" s="49">
        <v>123.9</v>
      </c>
      <c r="I30" s="107">
        <f t="shared" si="1"/>
        <v>41</v>
      </c>
      <c r="J30" s="49">
        <v>14.6</v>
      </c>
      <c r="K30" s="50">
        <f t="shared" si="2"/>
        <v>3</v>
      </c>
      <c r="M30" s="51"/>
      <c r="N30" s="51"/>
    </row>
    <row r="31" spans="2:14" ht="24" customHeight="1">
      <c r="B31" s="44" t="s">
        <v>70</v>
      </c>
      <c r="C31" s="52" t="s">
        <v>71</v>
      </c>
      <c r="D31" s="156">
        <v>136.1</v>
      </c>
      <c r="E31" s="107">
        <f t="shared" si="0"/>
        <v>46</v>
      </c>
      <c r="F31" s="49">
        <v>148.1</v>
      </c>
      <c r="G31" s="107">
        <f t="shared" si="0"/>
        <v>47</v>
      </c>
      <c r="H31" s="49">
        <v>123.9</v>
      </c>
      <c r="I31" s="107">
        <f t="shared" si="1"/>
        <v>41</v>
      </c>
      <c r="J31" s="49">
        <v>9.8000000000000007</v>
      </c>
      <c r="K31" s="50">
        <f t="shared" si="2"/>
        <v>42</v>
      </c>
      <c r="M31" s="51"/>
      <c r="N31" s="51"/>
    </row>
    <row r="32" spans="2:14" ht="12" customHeight="1">
      <c r="B32" s="44" t="s">
        <v>72</v>
      </c>
      <c r="C32" s="52" t="s">
        <v>73</v>
      </c>
      <c r="D32" s="156">
        <v>141.9</v>
      </c>
      <c r="E32" s="107">
        <f t="shared" si="0"/>
        <v>41</v>
      </c>
      <c r="F32" s="49">
        <v>155.5</v>
      </c>
      <c r="G32" s="107">
        <f t="shared" si="0"/>
        <v>40</v>
      </c>
      <c r="H32" s="49">
        <v>125.7</v>
      </c>
      <c r="I32" s="107">
        <f t="shared" si="1"/>
        <v>38</v>
      </c>
      <c r="J32" s="49">
        <v>11.6</v>
      </c>
      <c r="K32" s="50">
        <f t="shared" si="2"/>
        <v>27</v>
      </c>
      <c r="M32" s="51"/>
      <c r="N32" s="51"/>
    </row>
    <row r="33" spans="2:14" ht="12" customHeight="1">
      <c r="B33" s="44" t="s">
        <v>74</v>
      </c>
      <c r="C33" s="52" t="s">
        <v>75</v>
      </c>
      <c r="D33" s="156">
        <v>139.6</v>
      </c>
      <c r="E33" s="107">
        <f t="shared" si="0"/>
        <v>44</v>
      </c>
      <c r="F33" s="49">
        <v>155.4</v>
      </c>
      <c r="G33" s="107">
        <f t="shared" si="0"/>
        <v>41</v>
      </c>
      <c r="H33" s="49">
        <v>119.8</v>
      </c>
      <c r="I33" s="107">
        <f t="shared" si="1"/>
        <v>46</v>
      </c>
      <c r="J33" s="49">
        <v>12</v>
      </c>
      <c r="K33" s="50">
        <f t="shared" si="2"/>
        <v>24</v>
      </c>
      <c r="M33" s="51"/>
      <c r="N33" s="51"/>
    </row>
    <row r="34" spans="2:14" ht="12" customHeight="1">
      <c r="B34" s="44" t="s">
        <v>76</v>
      </c>
      <c r="C34" s="52" t="s">
        <v>77</v>
      </c>
      <c r="D34" s="156">
        <v>134.6</v>
      </c>
      <c r="E34" s="107">
        <f t="shared" si="0"/>
        <v>47</v>
      </c>
      <c r="F34" s="49">
        <v>149.69999999999999</v>
      </c>
      <c r="G34" s="107">
        <f t="shared" si="0"/>
        <v>46</v>
      </c>
      <c r="H34" s="49">
        <v>120.5</v>
      </c>
      <c r="I34" s="107">
        <f t="shared" si="1"/>
        <v>45</v>
      </c>
      <c r="J34" s="49">
        <v>8.6999999999999993</v>
      </c>
      <c r="K34" s="50">
        <f t="shared" si="2"/>
        <v>47</v>
      </c>
      <c r="M34" s="51"/>
      <c r="N34" s="51"/>
    </row>
    <row r="35" spans="2:14" ht="12" customHeight="1">
      <c r="B35" s="44" t="s">
        <v>78</v>
      </c>
      <c r="C35" s="52" t="s">
        <v>79</v>
      </c>
      <c r="D35" s="156">
        <v>143.6</v>
      </c>
      <c r="E35" s="107">
        <f t="shared" si="0"/>
        <v>37</v>
      </c>
      <c r="F35" s="49">
        <v>158.80000000000001</v>
      </c>
      <c r="G35" s="107">
        <f t="shared" si="0"/>
        <v>34</v>
      </c>
      <c r="H35" s="49">
        <v>127.3</v>
      </c>
      <c r="I35" s="107">
        <f t="shared" si="1"/>
        <v>36</v>
      </c>
      <c r="J35" s="49">
        <v>11</v>
      </c>
      <c r="K35" s="50">
        <f t="shared" si="2"/>
        <v>34</v>
      </c>
      <c r="M35" s="51"/>
      <c r="N35" s="51"/>
    </row>
    <row r="36" spans="2:14" ht="24" customHeight="1">
      <c r="B36" s="44" t="s">
        <v>80</v>
      </c>
      <c r="C36" s="52" t="s">
        <v>81</v>
      </c>
      <c r="D36" s="156">
        <v>150.5</v>
      </c>
      <c r="E36" s="107">
        <f t="shared" si="0"/>
        <v>10</v>
      </c>
      <c r="F36" s="49">
        <v>161</v>
      </c>
      <c r="G36" s="107">
        <f t="shared" si="0"/>
        <v>22</v>
      </c>
      <c r="H36" s="49">
        <v>140.30000000000001</v>
      </c>
      <c r="I36" s="107">
        <f t="shared" si="1"/>
        <v>3</v>
      </c>
      <c r="J36" s="49">
        <v>11.5</v>
      </c>
      <c r="K36" s="50">
        <f t="shared" si="2"/>
        <v>29</v>
      </c>
      <c r="M36" s="51"/>
      <c r="N36" s="51"/>
    </row>
    <row r="37" spans="2:14" ht="12" customHeight="1">
      <c r="B37" s="44" t="s">
        <v>82</v>
      </c>
      <c r="C37" s="52" t="s">
        <v>83</v>
      </c>
      <c r="D37" s="156">
        <v>150.5</v>
      </c>
      <c r="E37" s="107">
        <f t="shared" si="0"/>
        <v>10</v>
      </c>
      <c r="F37" s="49">
        <v>161.6</v>
      </c>
      <c r="G37" s="107">
        <f t="shared" si="0"/>
        <v>18</v>
      </c>
      <c r="H37" s="49">
        <v>136.69999999999999</v>
      </c>
      <c r="I37" s="107">
        <f t="shared" si="1"/>
        <v>10</v>
      </c>
      <c r="J37" s="49">
        <v>12.5</v>
      </c>
      <c r="K37" s="50">
        <f t="shared" si="2"/>
        <v>18</v>
      </c>
      <c r="M37" s="51"/>
      <c r="N37" s="51"/>
    </row>
    <row r="38" spans="2:14" ht="12" customHeight="1">
      <c r="B38" s="44" t="s">
        <v>84</v>
      </c>
      <c r="C38" s="52" t="s">
        <v>85</v>
      </c>
      <c r="D38" s="156">
        <v>147.6</v>
      </c>
      <c r="E38" s="107">
        <f t="shared" si="0"/>
        <v>25</v>
      </c>
      <c r="F38" s="49">
        <v>160.9</v>
      </c>
      <c r="G38" s="107">
        <f t="shared" si="0"/>
        <v>25</v>
      </c>
      <c r="H38" s="49">
        <v>132.1</v>
      </c>
      <c r="I38" s="107">
        <f t="shared" si="1"/>
        <v>22</v>
      </c>
      <c r="J38" s="49">
        <v>12.5</v>
      </c>
      <c r="K38" s="50">
        <f t="shared" si="2"/>
        <v>18</v>
      </c>
      <c r="M38" s="51"/>
      <c r="N38" s="51"/>
    </row>
    <row r="39" spans="2:14" ht="12" customHeight="1">
      <c r="B39" s="44" t="s">
        <v>86</v>
      </c>
      <c r="C39" s="52" t="s">
        <v>87</v>
      </c>
      <c r="D39" s="156">
        <v>151.69999999999999</v>
      </c>
      <c r="E39" s="107">
        <f t="shared" si="0"/>
        <v>7</v>
      </c>
      <c r="F39" s="49">
        <v>164.6</v>
      </c>
      <c r="G39" s="107">
        <f t="shared" si="0"/>
        <v>5</v>
      </c>
      <c r="H39" s="49">
        <v>133.69999999999999</v>
      </c>
      <c r="I39" s="107">
        <f t="shared" si="1"/>
        <v>18</v>
      </c>
      <c r="J39" s="49">
        <v>14</v>
      </c>
      <c r="K39" s="50">
        <f t="shared" si="2"/>
        <v>5</v>
      </c>
      <c r="M39" s="51"/>
      <c r="N39" s="51"/>
    </row>
    <row r="40" spans="2:14" ht="12" customHeight="1">
      <c r="B40" s="44" t="s">
        <v>88</v>
      </c>
      <c r="C40" s="52" t="s">
        <v>89</v>
      </c>
      <c r="D40" s="156">
        <v>147.6</v>
      </c>
      <c r="E40" s="107">
        <f t="shared" si="0"/>
        <v>25</v>
      </c>
      <c r="F40" s="49">
        <v>161</v>
      </c>
      <c r="G40" s="107">
        <f t="shared" si="0"/>
        <v>22</v>
      </c>
      <c r="H40" s="49">
        <v>130.80000000000001</v>
      </c>
      <c r="I40" s="107">
        <f t="shared" si="1"/>
        <v>26</v>
      </c>
      <c r="J40" s="49">
        <v>12.4</v>
      </c>
      <c r="K40" s="50">
        <f t="shared" si="2"/>
        <v>20</v>
      </c>
      <c r="M40" s="51"/>
      <c r="N40" s="51"/>
    </row>
    <row r="41" spans="2:14" ht="24" customHeight="1">
      <c r="B41" s="44" t="s">
        <v>90</v>
      </c>
      <c r="C41" s="52" t="s">
        <v>91</v>
      </c>
      <c r="D41" s="156">
        <v>147.80000000000001</v>
      </c>
      <c r="E41" s="107">
        <f t="shared" si="0"/>
        <v>23</v>
      </c>
      <c r="F41" s="49">
        <v>159</v>
      </c>
      <c r="G41" s="107">
        <f t="shared" si="0"/>
        <v>33</v>
      </c>
      <c r="H41" s="49">
        <v>135.4</v>
      </c>
      <c r="I41" s="107">
        <f t="shared" si="1"/>
        <v>14</v>
      </c>
      <c r="J41" s="49">
        <v>9.6999999999999993</v>
      </c>
      <c r="K41" s="50">
        <f t="shared" si="2"/>
        <v>46</v>
      </c>
      <c r="M41" s="51"/>
      <c r="N41" s="51"/>
    </row>
    <row r="42" spans="2:14" ht="12" customHeight="1">
      <c r="B42" s="44" t="s">
        <v>92</v>
      </c>
      <c r="C42" s="52" t="s">
        <v>93</v>
      </c>
      <c r="D42" s="156">
        <v>148.80000000000001</v>
      </c>
      <c r="E42" s="107">
        <f t="shared" si="0"/>
        <v>16</v>
      </c>
      <c r="F42" s="49">
        <v>160.6</v>
      </c>
      <c r="G42" s="107">
        <f t="shared" si="0"/>
        <v>28</v>
      </c>
      <c r="H42" s="49">
        <v>134.5</v>
      </c>
      <c r="I42" s="107">
        <f t="shared" si="1"/>
        <v>16</v>
      </c>
      <c r="J42" s="49">
        <v>13</v>
      </c>
      <c r="K42" s="50">
        <f t="shared" si="2"/>
        <v>9</v>
      </c>
      <c r="M42" s="51"/>
      <c r="N42" s="51"/>
    </row>
    <row r="43" spans="2:14" ht="12" customHeight="1">
      <c r="B43" s="44" t="s">
        <v>94</v>
      </c>
      <c r="C43" s="52" t="s">
        <v>95</v>
      </c>
      <c r="D43" s="156">
        <v>143.19999999999999</v>
      </c>
      <c r="E43" s="107">
        <f t="shared" si="0"/>
        <v>39</v>
      </c>
      <c r="F43" s="49">
        <v>160.69999999999999</v>
      </c>
      <c r="G43" s="107">
        <f t="shared" si="0"/>
        <v>27</v>
      </c>
      <c r="H43" s="49">
        <v>125</v>
      </c>
      <c r="I43" s="107">
        <f t="shared" si="1"/>
        <v>39</v>
      </c>
      <c r="J43" s="49">
        <v>9.8000000000000007</v>
      </c>
      <c r="K43" s="50">
        <f t="shared" si="2"/>
        <v>42</v>
      </c>
      <c r="M43" s="51"/>
      <c r="N43" s="51"/>
    </row>
    <row r="44" spans="2:14" ht="12" customHeight="1">
      <c r="B44" s="44" t="s">
        <v>96</v>
      </c>
      <c r="C44" s="52" t="s">
        <v>97</v>
      </c>
      <c r="D44" s="156">
        <v>148.19999999999999</v>
      </c>
      <c r="E44" s="107">
        <f t="shared" si="0"/>
        <v>19</v>
      </c>
      <c r="F44" s="49">
        <v>161.19999999999999</v>
      </c>
      <c r="G44" s="107">
        <f t="shared" si="0"/>
        <v>21</v>
      </c>
      <c r="H44" s="49">
        <v>136.1</v>
      </c>
      <c r="I44" s="107">
        <f t="shared" si="1"/>
        <v>12</v>
      </c>
      <c r="J44" s="49">
        <v>10.7</v>
      </c>
      <c r="K44" s="50">
        <f t="shared" si="2"/>
        <v>38</v>
      </c>
      <c r="M44" s="51"/>
      <c r="N44" s="51"/>
    </row>
    <row r="45" spans="2:14" ht="12" customHeight="1">
      <c r="B45" s="44" t="s">
        <v>98</v>
      </c>
      <c r="C45" s="52" t="s">
        <v>99</v>
      </c>
      <c r="D45" s="156">
        <v>144.6</v>
      </c>
      <c r="E45" s="107">
        <f t="shared" si="0"/>
        <v>35</v>
      </c>
      <c r="F45" s="49">
        <v>158.19999999999999</v>
      </c>
      <c r="G45" s="107">
        <f t="shared" si="0"/>
        <v>36</v>
      </c>
      <c r="H45" s="49">
        <v>128.6</v>
      </c>
      <c r="I45" s="107">
        <f t="shared" si="1"/>
        <v>32</v>
      </c>
      <c r="J45" s="49">
        <v>12.6</v>
      </c>
      <c r="K45" s="50">
        <f t="shared" si="2"/>
        <v>15</v>
      </c>
      <c r="M45" s="51"/>
      <c r="N45" s="51"/>
    </row>
    <row r="46" spans="2:14" ht="24" customHeight="1">
      <c r="B46" s="44" t="s">
        <v>100</v>
      </c>
      <c r="C46" s="52" t="s">
        <v>101</v>
      </c>
      <c r="D46" s="156">
        <v>152.80000000000001</v>
      </c>
      <c r="E46" s="107">
        <f t="shared" si="0"/>
        <v>4</v>
      </c>
      <c r="F46" s="49">
        <v>164.8</v>
      </c>
      <c r="G46" s="107">
        <f t="shared" si="0"/>
        <v>4</v>
      </c>
      <c r="H46" s="49">
        <v>138.9</v>
      </c>
      <c r="I46" s="107">
        <f t="shared" si="1"/>
        <v>6</v>
      </c>
      <c r="J46" s="49">
        <v>13</v>
      </c>
      <c r="K46" s="50">
        <f t="shared" si="2"/>
        <v>9</v>
      </c>
      <c r="M46" s="51"/>
      <c r="N46" s="51"/>
    </row>
    <row r="47" spans="2:14" ht="12" customHeight="1">
      <c r="B47" s="44" t="s">
        <v>102</v>
      </c>
      <c r="C47" s="52" t="s">
        <v>103</v>
      </c>
      <c r="D47" s="156">
        <v>149.30000000000001</v>
      </c>
      <c r="E47" s="107">
        <f t="shared" si="0"/>
        <v>13</v>
      </c>
      <c r="F47" s="49">
        <v>164.1</v>
      </c>
      <c r="G47" s="107">
        <f t="shared" si="0"/>
        <v>6</v>
      </c>
      <c r="H47" s="49">
        <v>135.19999999999999</v>
      </c>
      <c r="I47" s="107">
        <f t="shared" si="1"/>
        <v>15</v>
      </c>
      <c r="J47" s="49">
        <v>10.9</v>
      </c>
      <c r="K47" s="50">
        <f t="shared" si="2"/>
        <v>36</v>
      </c>
      <c r="M47" s="51"/>
      <c r="N47" s="51"/>
    </row>
    <row r="48" spans="2:14" ht="12" customHeight="1">
      <c r="B48" s="54" t="s">
        <v>104</v>
      </c>
      <c r="C48" s="55" t="s">
        <v>105</v>
      </c>
      <c r="D48" s="56">
        <v>149.5</v>
      </c>
      <c r="E48" s="57">
        <f t="shared" si="0"/>
        <v>12</v>
      </c>
      <c r="F48" s="58">
        <v>162.19999999999999</v>
      </c>
      <c r="G48" s="57">
        <f t="shared" si="0"/>
        <v>11</v>
      </c>
      <c r="H48" s="58">
        <v>136.19999999999999</v>
      </c>
      <c r="I48" s="57">
        <f t="shared" si="1"/>
        <v>11</v>
      </c>
      <c r="J48" s="58">
        <v>11.1</v>
      </c>
      <c r="K48" s="59">
        <f t="shared" si="2"/>
        <v>33</v>
      </c>
      <c r="M48" s="51"/>
      <c r="N48" s="51"/>
    </row>
    <row r="49" spans="1:20" ht="12" customHeight="1">
      <c r="B49" s="44" t="s">
        <v>106</v>
      </c>
      <c r="C49" s="52" t="s">
        <v>107</v>
      </c>
      <c r="D49" s="156">
        <v>149</v>
      </c>
      <c r="E49" s="107">
        <f t="shared" si="0"/>
        <v>14</v>
      </c>
      <c r="F49" s="49">
        <v>162.1</v>
      </c>
      <c r="G49" s="107">
        <f t="shared" si="0"/>
        <v>14</v>
      </c>
      <c r="H49" s="49">
        <v>133.1</v>
      </c>
      <c r="I49" s="107">
        <f t="shared" si="1"/>
        <v>21</v>
      </c>
      <c r="J49" s="49">
        <v>11</v>
      </c>
      <c r="K49" s="50">
        <f t="shared" si="2"/>
        <v>34</v>
      </c>
      <c r="M49" s="51"/>
      <c r="N49" s="51"/>
    </row>
    <row r="50" spans="1:20" ht="12" customHeight="1">
      <c r="B50" s="44" t="s">
        <v>108</v>
      </c>
      <c r="C50" s="52" t="s">
        <v>109</v>
      </c>
      <c r="D50" s="156">
        <v>148.19999999999999</v>
      </c>
      <c r="E50" s="107">
        <f t="shared" si="0"/>
        <v>19</v>
      </c>
      <c r="F50" s="49">
        <v>161.4</v>
      </c>
      <c r="G50" s="107">
        <f t="shared" si="0"/>
        <v>20</v>
      </c>
      <c r="H50" s="49">
        <v>136</v>
      </c>
      <c r="I50" s="107">
        <f t="shared" si="1"/>
        <v>13</v>
      </c>
      <c r="J50" s="49">
        <v>10.1</v>
      </c>
      <c r="K50" s="50">
        <f t="shared" si="2"/>
        <v>40</v>
      </c>
      <c r="M50" s="51"/>
      <c r="N50" s="51"/>
    </row>
    <row r="51" spans="1:20" ht="24" customHeight="1">
      <c r="B51" s="44" t="s">
        <v>110</v>
      </c>
      <c r="C51" s="52" t="s">
        <v>111</v>
      </c>
      <c r="D51" s="156">
        <v>145.1</v>
      </c>
      <c r="E51" s="107">
        <f t="shared" si="0"/>
        <v>34</v>
      </c>
      <c r="F51" s="49">
        <v>157.6</v>
      </c>
      <c r="G51" s="107">
        <f t="shared" si="0"/>
        <v>38</v>
      </c>
      <c r="H51" s="49">
        <v>133.5</v>
      </c>
      <c r="I51" s="107">
        <f t="shared" si="1"/>
        <v>20</v>
      </c>
      <c r="J51" s="49">
        <v>9.8000000000000007</v>
      </c>
      <c r="K51" s="50">
        <f t="shared" si="2"/>
        <v>42</v>
      </c>
      <c r="M51" s="51"/>
      <c r="N51" s="51"/>
    </row>
    <row r="52" spans="1:20" ht="12" customHeight="1">
      <c r="B52" s="44" t="s">
        <v>112</v>
      </c>
      <c r="C52" s="52" t="s">
        <v>113</v>
      </c>
      <c r="D52" s="156">
        <v>144</v>
      </c>
      <c r="E52" s="107">
        <f t="shared" si="0"/>
        <v>36</v>
      </c>
      <c r="F52" s="49">
        <v>158.1</v>
      </c>
      <c r="G52" s="107">
        <f t="shared" si="0"/>
        <v>37</v>
      </c>
      <c r="H52" s="49">
        <v>131.9</v>
      </c>
      <c r="I52" s="107">
        <f t="shared" si="1"/>
        <v>23</v>
      </c>
      <c r="J52" s="49">
        <v>9.9</v>
      </c>
      <c r="K52" s="50">
        <f t="shared" si="2"/>
        <v>41</v>
      </c>
      <c r="M52" s="51"/>
      <c r="N52" s="51"/>
    </row>
    <row r="53" spans="1:20" ht="24" customHeight="1" thickBot="1">
      <c r="B53" s="60" t="s">
        <v>114</v>
      </c>
      <c r="C53" s="61" t="s">
        <v>115</v>
      </c>
      <c r="D53" s="157">
        <v>144.5</v>
      </c>
      <c r="E53" s="108"/>
      <c r="F53" s="65">
        <v>157.4</v>
      </c>
      <c r="G53" s="108"/>
      <c r="H53" s="65">
        <v>128</v>
      </c>
      <c r="I53" s="108"/>
      <c r="J53" s="65">
        <v>12.4</v>
      </c>
      <c r="K53" s="66"/>
      <c r="M53" s="51"/>
      <c r="N53" s="51"/>
    </row>
    <row r="54" spans="1:20" s="73" customFormat="1" ht="12.75" customHeight="1" thickTop="1">
      <c r="A54" s="67"/>
      <c r="B54" s="68"/>
      <c r="C54" s="69"/>
      <c r="D54" s="121" t="s">
        <v>234</v>
      </c>
      <c r="E54" s="71"/>
      <c r="F54" s="70"/>
      <c r="G54" s="71"/>
      <c r="H54" s="70"/>
      <c r="I54" s="71"/>
      <c r="J54" s="70"/>
      <c r="K54" s="71"/>
      <c r="L54" s="72"/>
      <c r="M54" s="13"/>
      <c r="N54" s="13"/>
      <c r="O54" s="13"/>
      <c r="P54" s="72"/>
      <c r="Q54" s="72"/>
      <c r="R54" s="72"/>
      <c r="S54" s="72"/>
      <c r="T54" s="72"/>
    </row>
    <row r="55" spans="1:20" s="73" customFormat="1" ht="12.75" customHeight="1">
      <c r="A55" s="67"/>
      <c r="B55" s="68"/>
      <c r="C55" s="69"/>
      <c r="D55" s="70"/>
      <c r="E55" s="71"/>
      <c r="F55" s="70"/>
      <c r="G55" s="71"/>
      <c r="H55" s="70"/>
      <c r="I55" s="71"/>
      <c r="J55" s="70"/>
      <c r="K55" s="71"/>
      <c r="L55" s="72"/>
      <c r="M55" s="13"/>
      <c r="N55" s="13"/>
      <c r="O55" s="13"/>
      <c r="P55" s="72"/>
      <c r="Q55" s="72"/>
      <c r="R55" s="72"/>
      <c r="S55" s="72"/>
      <c r="T55" s="72"/>
    </row>
    <row r="56" spans="1:20" s="73" customFormat="1" ht="12.75" customHeight="1">
      <c r="A56" s="67"/>
      <c r="B56" s="68"/>
      <c r="C56" s="69"/>
      <c r="D56" s="70"/>
      <c r="E56" s="71"/>
      <c r="F56" s="70"/>
      <c r="G56" s="71"/>
      <c r="H56" s="70"/>
      <c r="I56" s="71"/>
      <c r="J56" s="70"/>
      <c r="K56" s="71"/>
      <c r="L56" s="72"/>
      <c r="M56" s="13"/>
      <c r="N56" s="13"/>
      <c r="O56" s="13"/>
      <c r="P56" s="72"/>
      <c r="Q56" s="72"/>
      <c r="R56" s="72"/>
      <c r="S56" s="72"/>
      <c r="T56" s="72"/>
    </row>
    <row r="57" spans="1:20" ht="12.75" customHeight="1" thickBot="1">
      <c r="B57" s="74"/>
      <c r="C57" s="74"/>
      <c r="D57" s="75"/>
      <c r="E57" s="75"/>
      <c r="F57" s="76"/>
      <c r="G57" s="75"/>
      <c r="H57" s="75"/>
      <c r="I57" s="75"/>
      <c r="J57" s="77"/>
      <c r="K57" s="75"/>
      <c r="L57" s="72"/>
      <c r="P57" s="72"/>
      <c r="Q57" s="72"/>
      <c r="R57" s="72"/>
      <c r="S57" s="72"/>
      <c r="T57" s="72"/>
    </row>
    <row r="58" spans="1:20" ht="39.950000000000003" customHeight="1">
      <c r="B58" s="78" t="s">
        <v>116</v>
      </c>
      <c r="C58" s="79"/>
      <c r="D58" s="158" t="s">
        <v>235</v>
      </c>
      <c r="E58" s="159"/>
      <c r="F58" s="158" t="s">
        <v>235</v>
      </c>
      <c r="G58" s="159"/>
      <c r="H58" s="158" t="s">
        <v>235</v>
      </c>
      <c r="I58" s="159"/>
      <c r="J58" s="158" t="s">
        <v>235</v>
      </c>
      <c r="K58" s="160"/>
    </row>
    <row r="59" spans="1:20" ht="24.95" customHeight="1">
      <c r="B59" s="83"/>
      <c r="C59" s="84"/>
      <c r="D59" s="161" t="s">
        <v>236</v>
      </c>
      <c r="E59" s="162"/>
      <c r="F59" s="161" t="s">
        <v>236</v>
      </c>
      <c r="G59" s="162"/>
      <c r="H59" s="161" t="s">
        <v>236</v>
      </c>
      <c r="I59" s="162"/>
      <c r="J59" s="161" t="s">
        <v>236</v>
      </c>
      <c r="K59" s="163"/>
    </row>
    <row r="60" spans="1:20" ht="15" customHeight="1">
      <c r="B60" s="88" t="s">
        <v>121</v>
      </c>
      <c r="C60" s="89"/>
      <c r="D60" s="164" t="s">
        <v>237</v>
      </c>
      <c r="E60" s="165"/>
      <c r="F60" s="164" t="s">
        <v>238</v>
      </c>
      <c r="G60" s="166"/>
      <c r="H60" s="164" t="s">
        <v>238</v>
      </c>
      <c r="I60" s="166"/>
      <c r="J60" s="164" t="s">
        <v>238</v>
      </c>
      <c r="K60" s="167"/>
    </row>
    <row r="61" spans="1:20" ht="15" customHeight="1" thickBot="1">
      <c r="B61" s="95" t="s">
        <v>123</v>
      </c>
      <c r="C61" s="96"/>
      <c r="D61" s="97" t="s">
        <v>125</v>
      </c>
      <c r="E61" s="98"/>
      <c r="F61" s="97" t="s">
        <v>125</v>
      </c>
      <c r="G61" s="98"/>
      <c r="H61" s="97" t="s">
        <v>125</v>
      </c>
      <c r="I61" s="98"/>
      <c r="J61" s="97" t="s">
        <v>125</v>
      </c>
      <c r="K61" s="99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2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100" customWidth="1"/>
    <col min="4" max="4" width="11.625" style="3" customWidth="1"/>
    <col min="5" max="5" width="4.625" style="3" customWidth="1"/>
    <col min="6" max="6" width="11.625" style="101" customWidth="1"/>
    <col min="7" max="7" width="4.625" style="3" customWidth="1"/>
    <col min="8" max="8" width="11.625" style="3" customWidth="1"/>
    <col min="9" max="9" width="4.625" style="3" customWidth="1"/>
    <col min="10" max="10" width="11.625" style="102" customWidth="1"/>
    <col min="11" max="11" width="4.625" style="3" customWidth="1"/>
    <col min="12" max="12" width="4" style="13" customWidth="1"/>
    <col min="13" max="20" width="9" style="13"/>
    <col min="21" max="22" width="9" style="3"/>
    <col min="23" max="23" width="11.75" style="3" customWidth="1"/>
    <col min="24" max="16384" width="9" style="3"/>
  </cols>
  <sheetData>
    <row r="1" spans="1:141" s="15" customFormat="1" ht="15.75" customHeight="1">
      <c r="A1" s="10"/>
      <c r="B1" s="11" t="s">
        <v>239</v>
      </c>
      <c r="C1" s="11"/>
      <c r="D1" s="12"/>
      <c r="E1" s="12"/>
      <c r="F1" s="11"/>
      <c r="G1" s="12"/>
      <c r="H1" s="11"/>
      <c r="I1" s="11"/>
      <c r="J1" s="11"/>
      <c r="K1" s="11"/>
      <c r="L1" s="13"/>
      <c r="M1" s="14" t="s">
        <v>4</v>
      </c>
      <c r="N1" s="14"/>
      <c r="O1" s="14"/>
      <c r="P1" s="13"/>
      <c r="Q1" s="13"/>
      <c r="R1" s="13"/>
      <c r="S1" s="13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</row>
    <row r="2" spans="1:141" ht="12" customHeight="1" thickBot="1">
      <c r="B2" s="16"/>
      <c r="C2" s="16"/>
      <c r="D2" s="17"/>
      <c r="E2" s="17" t="s">
        <v>127</v>
      </c>
      <c r="F2" s="18"/>
      <c r="G2" s="18" t="s">
        <v>128</v>
      </c>
      <c r="H2" s="17"/>
      <c r="I2" s="17" t="s">
        <v>129</v>
      </c>
      <c r="J2" s="19"/>
      <c r="K2" s="19" t="s">
        <v>130</v>
      </c>
      <c r="L2" s="20"/>
      <c r="P2" s="20"/>
      <c r="Q2" s="20"/>
      <c r="R2" s="20"/>
      <c r="S2" s="20"/>
      <c r="T2" s="20"/>
    </row>
    <row r="3" spans="1:141" s="15" customFormat="1" ht="27" customHeight="1" thickTop="1">
      <c r="A3" s="10"/>
      <c r="B3" s="21" t="s">
        <v>9</v>
      </c>
      <c r="C3" s="22"/>
      <c r="D3" s="23" t="s">
        <v>240</v>
      </c>
      <c r="E3" s="103"/>
      <c r="F3" s="23" t="s">
        <v>241</v>
      </c>
      <c r="G3" s="103"/>
      <c r="H3" s="104" t="s">
        <v>242</v>
      </c>
      <c r="I3" s="26"/>
      <c r="J3" s="26"/>
      <c r="K3" s="105"/>
      <c r="L3" s="13"/>
      <c r="M3" s="13"/>
      <c r="N3" s="13"/>
      <c r="O3" s="13"/>
      <c r="P3" s="13"/>
      <c r="Q3" s="13"/>
      <c r="R3" s="13"/>
      <c r="S3" s="13"/>
      <c r="T3" s="1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5" customFormat="1" ht="30" customHeight="1">
      <c r="A4" s="10"/>
      <c r="B4" s="29" t="s">
        <v>243</v>
      </c>
      <c r="C4" s="30"/>
      <c r="D4" s="168" t="s">
        <v>244</v>
      </c>
      <c r="E4" s="169"/>
      <c r="F4" s="168" t="s">
        <v>244</v>
      </c>
      <c r="G4" s="169"/>
      <c r="H4" s="31" t="s">
        <v>14</v>
      </c>
      <c r="I4" s="32"/>
      <c r="J4" s="31" t="s">
        <v>15</v>
      </c>
      <c r="K4" s="170"/>
      <c r="L4" s="34"/>
      <c r="M4" s="13"/>
      <c r="N4" s="13"/>
      <c r="O4" s="13"/>
      <c r="P4" s="34"/>
      <c r="Q4" s="34"/>
      <c r="R4" s="34"/>
      <c r="S4" s="34"/>
      <c r="T4" s="34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106" t="s">
        <v>245</v>
      </c>
      <c r="E5" s="39" t="s">
        <v>246</v>
      </c>
      <c r="F5" s="106" t="s">
        <v>245</v>
      </c>
      <c r="G5" s="39" t="s">
        <v>18</v>
      </c>
      <c r="H5" s="106" t="s">
        <v>247</v>
      </c>
      <c r="I5" s="39" t="s">
        <v>18</v>
      </c>
      <c r="J5" s="106" t="s">
        <v>247</v>
      </c>
      <c r="K5" s="40" t="s">
        <v>18</v>
      </c>
      <c r="L5" s="41"/>
      <c r="M5" s="42"/>
      <c r="N5" s="42"/>
      <c r="O5" s="13"/>
      <c r="P5" s="41"/>
      <c r="Q5" s="41"/>
      <c r="R5" s="41"/>
      <c r="S5" s="41"/>
      <c r="T5" s="41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20</v>
      </c>
      <c r="C6" s="45" t="s">
        <v>21</v>
      </c>
      <c r="D6" s="171">
        <v>331037</v>
      </c>
      <c r="E6" s="107">
        <f>IF(ISNUMBER(D6),RANK(D6,D$6:D$52),"-")</f>
        <v>20</v>
      </c>
      <c r="F6" s="172">
        <v>268988</v>
      </c>
      <c r="G6" s="107">
        <f>IF(ISNUMBER(F6),RANK(F6,F$6:F$52),"-")</f>
        <v>21</v>
      </c>
      <c r="H6" s="49">
        <v>161.19999999999999</v>
      </c>
      <c r="I6" s="107">
        <f>IF(ISNUMBER(H6),RANK(H6,H$6:H$52),"-")</f>
        <v>34</v>
      </c>
      <c r="J6" s="49">
        <v>153.6</v>
      </c>
      <c r="K6" s="50">
        <f>IF(ISNUMBER(J6),RANK(J6,J$6:J$52),"-")</f>
        <v>37</v>
      </c>
      <c r="M6" s="51"/>
      <c r="N6" s="51"/>
    </row>
    <row r="7" spans="1:141" ht="12" customHeight="1">
      <c r="B7" s="44" t="s">
        <v>22</v>
      </c>
      <c r="C7" s="52" t="s">
        <v>23</v>
      </c>
      <c r="D7" s="173">
        <v>271823</v>
      </c>
      <c r="E7" s="107">
        <f t="shared" ref="E7:E52" si="0">IF(ISNUMBER(D7),RANK(D7,D$6:D$52),"-")</f>
        <v>47</v>
      </c>
      <c r="F7" s="172">
        <v>230562</v>
      </c>
      <c r="G7" s="107">
        <f t="shared" ref="G7:G52" si="1">IF(ISNUMBER(F7),RANK(F7,F$6:F$52),"-")</f>
        <v>47</v>
      </c>
      <c r="H7" s="49">
        <v>151.69999999999999</v>
      </c>
      <c r="I7" s="107">
        <f t="shared" ref="I7:I52" si="2">IF(ISNUMBER(H7),RANK(H7,H$6:H$52),"-")</f>
        <v>45</v>
      </c>
      <c r="J7" s="49">
        <v>149.4</v>
      </c>
      <c r="K7" s="50">
        <f t="shared" ref="K7:K52" si="3">IF(ISNUMBER(J7),RANK(J7,J$6:J$52),"-")</f>
        <v>44</v>
      </c>
      <c r="M7" s="51"/>
      <c r="N7" s="51"/>
    </row>
    <row r="8" spans="1:141" ht="12" customHeight="1">
      <c r="B8" s="44" t="s">
        <v>24</v>
      </c>
      <c r="C8" s="52" t="s">
        <v>25</v>
      </c>
      <c r="D8" s="173">
        <v>304681</v>
      </c>
      <c r="E8" s="107">
        <f t="shared" si="0"/>
        <v>37</v>
      </c>
      <c r="F8" s="172">
        <v>250867</v>
      </c>
      <c r="G8" s="107">
        <f t="shared" si="1"/>
        <v>36</v>
      </c>
      <c r="H8" s="49">
        <v>153.9</v>
      </c>
      <c r="I8" s="107">
        <f t="shared" si="2"/>
        <v>44</v>
      </c>
      <c r="J8" s="49">
        <v>146.19999999999999</v>
      </c>
      <c r="K8" s="50">
        <f t="shared" si="3"/>
        <v>46</v>
      </c>
      <c r="M8" s="51"/>
      <c r="N8" s="51"/>
    </row>
    <row r="9" spans="1:141" ht="12" customHeight="1">
      <c r="B9" s="44" t="s">
        <v>26</v>
      </c>
      <c r="C9" s="52" t="s">
        <v>27</v>
      </c>
      <c r="D9" s="173">
        <v>334301</v>
      </c>
      <c r="E9" s="107">
        <f t="shared" si="0"/>
        <v>17</v>
      </c>
      <c r="F9" s="172">
        <v>268954</v>
      </c>
      <c r="G9" s="107">
        <f t="shared" si="1"/>
        <v>22</v>
      </c>
      <c r="H9" s="49">
        <v>166.8</v>
      </c>
      <c r="I9" s="107">
        <f t="shared" si="2"/>
        <v>25</v>
      </c>
      <c r="J9" s="49">
        <v>158.9</v>
      </c>
      <c r="K9" s="50">
        <f t="shared" si="3"/>
        <v>29</v>
      </c>
      <c r="M9" s="51"/>
      <c r="N9" s="51"/>
    </row>
    <row r="10" spans="1:141" ht="12" customHeight="1">
      <c r="B10" s="44" t="s">
        <v>28</v>
      </c>
      <c r="C10" s="52" t="s">
        <v>29</v>
      </c>
      <c r="D10" s="173">
        <v>297211</v>
      </c>
      <c r="E10" s="107">
        <f t="shared" si="0"/>
        <v>42</v>
      </c>
      <c r="F10" s="172">
        <v>245127</v>
      </c>
      <c r="G10" s="107">
        <f t="shared" si="1"/>
        <v>42</v>
      </c>
      <c r="H10" s="49">
        <v>150.5</v>
      </c>
      <c r="I10" s="107">
        <f t="shared" si="2"/>
        <v>46</v>
      </c>
      <c r="J10" s="49">
        <v>148.80000000000001</v>
      </c>
      <c r="K10" s="50">
        <f t="shared" si="3"/>
        <v>45</v>
      </c>
      <c r="M10" s="51"/>
      <c r="N10" s="51"/>
    </row>
    <row r="11" spans="1:141" ht="24" customHeight="1">
      <c r="B11" s="44" t="s">
        <v>30</v>
      </c>
      <c r="C11" s="52" t="s">
        <v>31</v>
      </c>
      <c r="D11" s="173">
        <v>314349</v>
      </c>
      <c r="E11" s="107">
        <f t="shared" si="0"/>
        <v>33</v>
      </c>
      <c r="F11" s="172">
        <v>258975</v>
      </c>
      <c r="G11" s="107">
        <f t="shared" si="1"/>
        <v>32</v>
      </c>
      <c r="H11" s="49">
        <v>158.19999999999999</v>
      </c>
      <c r="I11" s="107">
        <f t="shared" si="2"/>
        <v>41</v>
      </c>
      <c r="J11" s="49">
        <v>154.80000000000001</v>
      </c>
      <c r="K11" s="50">
        <f t="shared" si="3"/>
        <v>35</v>
      </c>
      <c r="M11" s="51"/>
      <c r="N11" s="51"/>
    </row>
    <row r="12" spans="1:141" ht="12" customHeight="1">
      <c r="B12" s="44" t="s">
        <v>32</v>
      </c>
      <c r="C12" s="52" t="s">
        <v>33</v>
      </c>
      <c r="D12" s="173">
        <v>332481</v>
      </c>
      <c r="E12" s="107">
        <f t="shared" si="0"/>
        <v>18</v>
      </c>
      <c r="F12" s="172">
        <v>270601</v>
      </c>
      <c r="G12" s="107">
        <f t="shared" si="1"/>
        <v>18</v>
      </c>
      <c r="H12" s="49">
        <v>163.5</v>
      </c>
      <c r="I12" s="107">
        <f t="shared" si="2"/>
        <v>33</v>
      </c>
      <c r="J12" s="49">
        <v>160.69999999999999</v>
      </c>
      <c r="K12" s="50">
        <f t="shared" si="3"/>
        <v>27</v>
      </c>
      <c r="M12" s="51"/>
      <c r="N12" s="51"/>
    </row>
    <row r="13" spans="1:141" ht="12" customHeight="1">
      <c r="B13" s="44" t="s">
        <v>34</v>
      </c>
      <c r="C13" s="52" t="s">
        <v>35</v>
      </c>
      <c r="D13" s="173">
        <v>366860</v>
      </c>
      <c r="E13" s="107">
        <f t="shared" si="0"/>
        <v>5</v>
      </c>
      <c r="F13" s="172">
        <v>291257</v>
      </c>
      <c r="G13" s="107">
        <f t="shared" si="1"/>
        <v>5</v>
      </c>
      <c r="H13" s="49">
        <v>171.9</v>
      </c>
      <c r="I13" s="107">
        <f t="shared" si="2"/>
        <v>7</v>
      </c>
      <c r="J13" s="49">
        <v>164.4</v>
      </c>
      <c r="K13" s="50">
        <f t="shared" si="3"/>
        <v>18</v>
      </c>
      <c r="M13" s="51"/>
      <c r="N13" s="51"/>
    </row>
    <row r="14" spans="1:141" ht="12" customHeight="1">
      <c r="B14" s="44" t="s">
        <v>36</v>
      </c>
      <c r="C14" s="52" t="s">
        <v>37</v>
      </c>
      <c r="D14" s="173">
        <v>348902</v>
      </c>
      <c r="E14" s="107">
        <f t="shared" si="0"/>
        <v>10</v>
      </c>
      <c r="F14" s="172">
        <v>279696</v>
      </c>
      <c r="G14" s="107">
        <f t="shared" si="1"/>
        <v>10</v>
      </c>
      <c r="H14" s="49">
        <v>167.4</v>
      </c>
      <c r="I14" s="107">
        <f t="shared" si="2"/>
        <v>23</v>
      </c>
      <c r="J14" s="49">
        <v>158.30000000000001</v>
      </c>
      <c r="K14" s="50">
        <f t="shared" si="3"/>
        <v>30</v>
      </c>
      <c r="M14" s="51"/>
      <c r="N14" s="51"/>
    </row>
    <row r="15" spans="1:141" ht="12" customHeight="1">
      <c r="B15" s="44" t="s">
        <v>38</v>
      </c>
      <c r="C15" s="52" t="s">
        <v>39</v>
      </c>
      <c r="D15" s="173">
        <v>325373</v>
      </c>
      <c r="E15" s="107">
        <f t="shared" si="0"/>
        <v>24</v>
      </c>
      <c r="F15" s="172">
        <v>268399</v>
      </c>
      <c r="G15" s="107">
        <f t="shared" si="1"/>
        <v>23</v>
      </c>
      <c r="H15" s="49">
        <v>168.2</v>
      </c>
      <c r="I15" s="107">
        <f t="shared" si="2"/>
        <v>18</v>
      </c>
      <c r="J15" s="49">
        <v>166.2</v>
      </c>
      <c r="K15" s="50">
        <f t="shared" si="3"/>
        <v>13</v>
      </c>
      <c r="M15" s="51"/>
      <c r="N15" s="51"/>
    </row>
    <row r="16" spans="1:141" ht="24" customHeight="1">
      <c r="B16" s="44" t="s">
        <v>40</v>
      </c>
      <c r="C16" s="52" t="s">
        <v>41</v>
      </c>
      <c r="D16" s="173">
        <v>322773</v>
      </c>
      <c r="E16" s="107">
        <f t="shared" si="0"/>
        <v>27</v>
      </c>
      <c r="F16" s="172">
        <v>267480</v>
      </c>
      <c r="G16" s="107">
        <f t="shared" si="1"/>
        <v>24</v>
      </c>
      <c r="H16" s="49">
        <v>174.8</v>
      </c>
      <c r="I16" s="107">
        <f t="shared" si="2"/>
        <v>5</v>
      </c>
      <c r="J16" s="49">
        <v>171.4</v>
      </c>
      <c r="K16" s="50">
        <f t="shared" si="3"/>
        <v>5</v>
      </c>
      <c r="M16" s="51"/>
      <c r="N16" s="51"/>
    </row>
    <row r="17" spans="2:14" ht="12" customHeight="1">
      <c r="B17" s="44" t="s">
        <v>42</v>
      </c>
      <c r="C17" s="52" t="s">
        <v>43</v>
      </c>
      <c r="D17" s="173">
        <v>335752</v>
      </c>
      <c r="E17" s="107">
        <f t="shared" si="0"/>
        <v>15</v>
      </c>
      <c r="F17" s="172">
        <v>275330</v>
      </c>
      <c r="G17" s="107">
        <f t="shared" si="1"/>
        <v>13</v>
      </c>
      <c r="H17" s="49">
        <v>173.5</v>
      </c>
      <c r="I17" s="107">
        <f t="shared" si="2"/>
        <v>6</v>
      </c>
      <c r="J17" s="49">
        <v>175.6</v>
      </c>
      <c r="K17" s="50">
        <f t="shared" si="3"/>
        <v>3</v>
      </c>
      <c r="M17" s="51"/>
      <c r="N17" s="51"/>
    </row>
    <row r="18" spans="2:14" ht="12" customHeight="1">
      <c r="B18" s="44" t="s">
        <v>44</v>
      </c>
      <c r="C18" s="52" t="s">
        <v>45</v>
      </c>
      <c r="D18" s="173">
        <v>466397</v>
      </c>
      <c r="E18" s="107">
        <f t="shared" si="0"/>
        <v>1</v>
      </c>
      <c r="F18" s="172">
        <v>361562</v>
      </c>
      <c r="G18" s="107">
        <f t="shared" si="1"/>
        <v>1</v>
      </c>
      <c r="H18" s="49">
        <v>176.9</v>
      </c>
      <c r="I18" s="107">
        <f t="shared" si="2"/>
        <v>3</v>
      </c>
      <c r="J18" s="49">
        <v>180.2</v>
      </c>
      <c r="K18" s="50">
        <f t="shared" si="3"/>
        <v>1</v>
      </c>
      <c r="M18" s="51"/>
      <c r="N18" s="51"/>
    </row>
    <row r="19" spans="2:14" ht="12" customHeight="1">
      <c r="B19" s="44" t="s">
        <v>46</v>
      </c>
      <c r="C19" s="52" t="s">
        <v>47</v>
      </c>
      <c r="D19" s="173">
        <v>387186</v>
      </c>
      <c r="E19" s="107">
        <f t="shared" si="0"/>
        <v>3</v>
      </c>
      <c r="F19" s="172">
        <v>309003</v>
      </c>
      <c r="G19" s="107">
        <f t="shared" si="1"/>
        <v>3</v>
      </c>
      <c r="H19" s="49">
        <v>175.4</v>
      </c>
      <c r="I19" s="107">
        <f t="shared" si="2"/>
        <v>4</v>
      </c>
      <c r="J19" s="49">
        <v>176.1</v>
      </c>
      <c r="K19" s="50">
        <f t="shared" si="3"/>
        <v>2</v>
      </c>
      <c r="M19" s="51"/>
      <c r="N19" s="51"/>
    </row>
    <row r="20" spans="2:14" ht="12" customHeight="1">
      <c r="B20" s="44" t="s">
        <v>48</v>
      </c>
      <c r="C20" s="52" t="s">
        <v>49</v>
      </c>
      <c r="D20" s="173">
        <v>301896</v>
      </c>
      <c r="E20" s="107">
        <f t="shared" si="0"/>
        <v>38</v>
      </c>
      <c r="F20" s="172">
        <v>250656</v>
      </c>
      <c r="G20" s="107">
        <f t="shared" si="1"/>
        <v>37</v>
      </c>
      <c r="H20" s="49">
        <v>167</v>
      </c>
      <c r="I20" s="107">
        <f t="shared" si="2"/>
        <v>24</v>
      </c>
      <c r="J20" s="49">
        <v>158.1</v>
      </c>
      <c r="K20" s="50">
        <f t="shared" si="3"/>
        <v>31</v>
      </c>
      <c r="M20" s="51"/>
      <c r="N20" s="51"/>
    </row>
    <row r="21" spans="2:14" ht="24" customHeight="1">
      <c r="B21" s="44" t="s">
        <v>50</v>
      </c>
      <c r="C21" s="52" t="s">
        <v>51</v>
      </c>
      <c r="D21" s="173">
        <v>336668</v>
      </c>
      <c r="E21" s="107">
        <f t="shared" si="0"/>
        <v>14</v>
      </c>
      <c r="F21" s="172">
        <v>272536</v>
      </c>
      <c r="G21" s="107">
        <f t="shared" si="1"/>
        <v>15</v>
      </c>
      <c r="H21" s="49">
        <v>169</v>
      </c>
      <c r="I21" s="107">
        <f t="shared" si="2"/>
        <v>16</v>
      </c>
      <c r="J21" s="49">
        <v>165.2</v>
      </c>
      <c r="K21" s="50">
        <f t="shared" si="3"/>
        <v>15</v>
      </c>
      <c r="M21" s="51"/>
      <c r="N21" s="51"/>
    </row>
    <row r="22" spans="2:14" ht="12" customHeight="1">
      <c r="B22" s="44" t="s">
        <v>52</v>
      </c>
      <c r="C22" s="52" t="s">
        <v>53</v>
      </c>
      <c r="D22" s="173">
        <v>329979</v>
      </c>
      <c r="E22" s="107">
        <f t="shared" si="0"/>
        <v>23</v>
      </c>
      <c r="F22" s="172">
        <v>270271</v>
      </c>
      <c r="G22" s="107">
        <f t="shared" si="1"/>
        <v>19</v>
      </c>
      <c r="H22" s="49">
        <v>168.2</v>
      </c>
      <c r="I22" s="107">
        <f t="shared" si="2"/>
        <v>18</v>
      </c>
      <c r="J22" s="49">
        <v>162.5</v>
      </c>
      <c r="K22" s="50">
        <f t="shared" si="3"/>
        <v>22</v>
      </c>
      <c r="M22" s="51"/>
      <c r="N22" s="51"/>
    </row>
    <row r="23" spans="2:14" ht="12" customHeight="1">
      <c r="B23" s="44" t="s">
        <v>54</v>
      </c>
      <c r="C23" s="52" t="s">
        <v>55</v>
      </c>
      <c r="D23" s="173">
        <v>347716</v>
      </c>
      <c r="E23" s="107">
        <f t="shared" si="0"/>
        <v>11</v>
      </c>
      <c r="F23" s="172">
        <v>279463</v>
      </c>
      <c r="G23" s="107">
        <f t="shared" si="1"/>
        <v>11</v>
      </c>
      <c r="H23" s="49">
        <v>167.7</v>
      </c>
      <c r="I23" s="107">
        <f t="shared" si="2"/>
        <v>21</v>
      </c>
      <c r="J23" s="49">
        <v>163.19999999999999</v>
      </c>
      <c r="K23" s="50">
        <f t="shared" si="3"/>
        <v>21</v>
      </c>
      <c r="M23" s="51"/>
      <c r="N23" s="51"/>
    </row>
    <row r="24" spans="2:14" ht="12" customHeight="1">
      <c r="B24" s="44" t="s">
        <v>56</v>
      </c>
      <c r="C24" s="52" t="s">
        <v>57</v>
      </c>
      <c r="D24" s="173">
        <v>330353</v>
      </c>
      <c r="E24" s="107">
        <f t="shared" si="0"/>
        <v>22</v>
      </c>
      <c r="F24" s="172">
        <v>265395</v>
      </c>
      <c r="G24" s="107">
        <f t="shared" si="1"/>
        <v>25</v>
      </c>
      <c r="H24" s="49">
        <v>170.2</v>
      </c>
      <c r="I24" s="107">
        <f t="shared" si="2"/>
        <v>15</v>
      </c>
      <c r="J24" s="49">
        <v>166.4</v>
      </c>
      <c r="K24" s="50">
        <f t="shared" si="3"/>
        <v>11</v>
      </c>
      <c r="M24" s="51"/>
      <c r="N24" s="51"/>
    </row>
    <row r="25" spans="2:14" ht="12" customHeight="1">
      <c r="B25" s="44" t="s">
        <v>58</v>
      </c>
      <c r="C25" s="52" t="s">
        <v>59</v>
      </c>
      <c r="D25" s="173">
        <v>340606</v>
      </c>
      <c r="E25" s="107">
        <f t="shared" si="0"/>
        <v>13</v>
      </c>
      <c r="F25" s="172">
        <v>274964</v>
      </c>
      <c r="G25" s="107">
        <f t="shared" si="1"/>
        <v>14</v>
      </c>
      <c r="H25" s="49">
        <v>166.8</v>
      </c>
      <c r="I25" s="107">
        <f t="shared" si="2"/>
        <v>25</v>
      </c>
      <c r="J25" s="49">
        <v>162.1</v>
      </c>
      <c r="K25" s="50">
        <f t="shared" si="3"/>
        <v>23</v>
      </c>
      <c r="M25" s="51"/>
      <c r="N25" s="51"/>
    </row>
    <row r="26" spans="2:14" ht="24" customHeight="1">
      <c r="B26" s="44" t="s">
        <v>60</v>
      </c>
      <c r="C26" s="52" t="s">
        <v>61</v>
      </c>
      <c r="D26" s="173">
        <v>322010</v>
      </c>
      <c r="E26" s="107">
        <f t="shared" si="0"/>
        <v>29</v>
      </c>
      <c r="F26" s="172">
        <v>263712</v>
      </c>
      <c r="G26" s="107">
        <f t="shared" si="1"/>
        <v>27</v>
      </c>
      <c r="H26" s="49">
        <v>168.3</v>
      </c>
      <c r="I26" s="107">
        <f t="shared" si="2"/>
        <v>17</v>
      </c>
      <c r="J26" s="49">
        <v>163.30000000000001</v>
      </c>
      <c r="K26" s="50">
        <f t="shared" si="3"/>
        <v>20</v>
      </c>
      <c r="M26" s="51"/>
      <c r="N26" s="51"/>
    </row>
    <row r="27" spans="2:14" ht="12" customHeight="1">
      <c r="B27" s="44" t="s">
        <v>62</v>
      </c>
      <c r="C27" s="52" t="s">
        <v>63</v>
      </c>
      <c r="D27" s="173">
        <v>345092</v>
      </c>
      <c r="E27" s="107">
        <f t="shared" si="0"/>
        <v>12</v>
      </c>
      <c r="F27" s="172">
        <v>276851</v>
      </c>
      <c r="G27" s="107">
        <f t="shared" si="1"/>
        <v>12</v>
      </c>
      <c r="H27" s="49">
        <v>171.3</v>
      </c>
      <c r="I27" s="107">
        <f t="shared" si="2"/>
        <v>12</v>
      </c>
      <c r="J27" s="49">
        <v>165.9</v>
      </c>
      <c r="K27" s="50">
        <f t="shared" si="3"/>
        <v>14</v>
      </c>
      <c r="M27" s="51"/>
      <c r="N27" s="51"/>
    </row>
    <row r="28" spans="2:14" ht="12" customHeight="1">
      <c r="B28" s="44" t="s">
        <v>64</v>
      </c>
      <c r="C28" s="52" t="s">
        <v>65</v>
      </c>
      <c r="D28" s="173">
        <v>398408</v>
      </c>
      <c r="E28" s="107">
        <f t="shared" si="0"/>
        <v>2</v>
      </c>
      <c r="F28" s="172">
        <v>309457</v>
      </c>
      <c r="G28" s="107">
        <f t="shared" si="1"/>
        <v>2</v>
      </c>
      <c r="H28" s="49">
        <v>171.9</v>
      </c>
      <c r="I28" s="107">
        <f t="shared" si="2"/>
        <v>7</v>
      </c>
      <c r="J28" s="49">
        <v>168.7</v>
      </c>
      <c r="K28" s="50">
        <f t="shared" si="3"/>
        <v>7</v>
      </c>
      <c r="M28" s="51"/>
      <c r="N28" s="51"/>
    </row>
    <row r="29" spans="2:14" ht="12" customHeight="1">
      <c r="B29" s="44" t="s">
        <v>66</v>
      </c>
      <c r="C29" s="52" t="s">
        <v>67</v>
      </c>
      <c r="D29" s="173">
        <v>354736</v>
      </c>
      <c r="E29" s="107">
        <f t="shared" si="0"/>
        <v>9</v>
      </c>
      <c r="F29" s="172">
        <v>287084</v>
      </c>
      <c r="G29" s="107">
        <f t="shared" si="1"/>
        <v>8</v>
      </c>
      <c r="H29" s="49">
        <v>171.5</v>
      </c>
      <c r="I29" s="107">
        <f t="shared" si="2"/>
        <v>11</v>
      </c>
      <c r="J29" s="49">
        <v>168.7</v>
      </c>
      <c r="K29" s="50">
        <f t="shared" si="3"/>
        <v>7</v>
      </c>
      <c r="M29" s="51"/>
      <c r="N29" s="51"/>
    </row>
    <row r="30" spans="2:14" ht="12" customHeight="1">
      <c r="B30" s="44" t="s">
        <v>68</v>
      </c>
      <c r="C30" s="52" t="s">
        <v>69</v>
      </c>
      <c r="D30" s="173">
        <v>366475</v>
      </c>
      <c r="E30" s="107">
        <f t="shared" si="0"/>
        <v>6</v>
      </c>
      <c r="F30" s="172">
        <v>290321</v>
      </c>
      <c r="G30" s="107">
        <f t="shared" si="1"/>
        <v>6</v>
      </c>
      <c r="H30" s="49">
        <v>178.1</v>
      </c>
      <c r="I30" s="107">
        <f t="shared" si="2"/>
        <v>1</v>
      </c>
      <c r="J30" s="49">
        <v>167.2</v>
      </c>
      <c r="K30" s="50">
        <f t="shared" si="3"/>
        <v>10</v>
      </c>
      <c r="M30" s="51"/>
      <c r="N30" s="51"/>
    </row>
    <row r="31" spans="2:14" ht="24" customHeight="1">
      <c r="B31" s="44" t="s">
        <v>70</v>
      </c>
      <c r="C31" s="52" t="s">
        <v>71</v>
      </c>
      <c r="D31" s="173">
        <v>330964</v>
      </c>
      <c r="E31" s="107">
        <f t="shared" si="0"/>
        <v>21</v>
      </c>
      <c r="F31" s="172">
        <v>271011</v>
      </c>
      <c r="G31" s="107">
        <f t="shared" si="1"/>
        <v>17</v>
      </c>
      <c r="H31" s="49">
        <v>170.8</v>
      </c>
      <c r="I31" s="107">
        <f t="shared" si="2"/>
        <v>14</v>
      </c>
      <c r="J31" s="49">
        <v>167.6</v>
      </c>
      <c r="K31" s="50">
        <f t="shared" si="3"/>
        <v>9</v>
      </c>
      <c r="M31" s="51"/>
      <c r="N31" s="51"/>
    </row>
    <row r="32" spans="2:14" ht="12" customHeight="1">
      <c r="B32" s="44" t="s">
        <v>72</v>
      </c>
      <c r="C32" s="52" t="s">
        <v>73</v>
      </c>
      <c r="D32" s="173">
        <v>374168</v>
      </c>
      <c r="E32" s="107">
        <f t="shared" si="0"/>
        <v>4</v>
      </c>
      <c r="F32" s="172">
        <v>297353</v>
      </c>
      <c r="G32" s="107">
        <f t="shared" si="1"/>
        <v>4</v>
      </c>
      <c r="H32" s="49">
        <v>177.2</v>
      </c>
      <c r="I32" s="107">
        <f t="shared" si="2"/>
        <v>2</v>
      </c>
      <c r="J32" s="49">
        <v>173.5</v>
      </c>
      <c r="K32" s="50">
        <f t="shared" si="3"/>
        <v>4</v>
      </c>
      <c r="M32" s="51"/>
      <c r="N32" s="51"/>
    </row>
    <row r="33" spans="2:14" ht="12" customHeight="1">
      <c r="B33" s="44" t="s">
        <v>74</v>
      </c>
      <c r="C33" s="52" t="s">
        <v>75</v>
      </c>
      <c r="D33" s="173">
        <v>355810</v>
      </c>
      <c r="E33" s="107">
        <f t="shared" si="0"/>
        <v>8</v>
      </c>
      <c r="F33" s="172">
        <v>284184</v>
      </c>
      <c r="G33" s="107">
        <f t="shared" si="1"/>
        <v>9</v>
      </c>
      <c r="H33" s="49">
        <v>170.9</v>
      </c>
      <c r="I33" s="107">
        <f t="shared" si="2"/>
        <v>13</v>
      </c>
      <c r="J33" s="49">
        <v>170.4</v>
      </c>
      <c r="K33" s="50">
        <f t="shared" si="3"/>
        <v>6</v>
      </c>
      <c r="M33" s="51"/>
      <c r="N33" s="51"/>
    </row>
    <row r="34" spans="2:14" ht="12" customHeight="1">
      <c r="B34" s="44" t="s">
        <v>76</v>
      </c>
      <c r="C34" s="52" t="s">
        <v>77</v>
      </c>
      <c r="D34" s="173">
        <v>297379</v>
      </c>
      <c r="E34" s="107">
        <f t="shared" si="0"/>
        <v>41</v>
      </c>
      <c r="F34" s="172">
        <v>245584</v>
      </c>
      <c r="G34" s="107">
        <f t="shared" si="1"/>
        <v>41</v>
      </c>
      <c r="H34" s="49">
        <v>171.8</v>
      </c>
      <c r="I34" s="107">
        <f t="shared" si="2"/>
        <v>9</v>
      </c>
      <c r="J34" s="49">
        <v>166.3</v>
      </c>
      <c r="K34" s="50">
        <f t="shared" si="3"/>
        <v>12</v>
      </c>
      <c r="M34" s="51"/>
      <c r="N34" s="51"/>
    </row>
    <row r="35" spans="2:14" ht="12" customHeight="1">
      <c r="B35" s="44" t="s">
        <v>78</v>
      </c>
      <c r="C35" s="52" t="s">
        <v>79</v>
      </c>
      <c r="D35" s="173">
        <v>309267</v>
      </c>
      <c r="E35" s="107">
        <f t="shared" si="0"/>
        <v>34</v>
      </c>
      <c r="F35" s="172">
        <v>254271</v>
      </c>
      <c r="G35" s="107">
        <f t="shared" si="1"/>
        <v>34</v>
      </c>
      <c r="H35" s="49">
        <v>163.6</v>
      </c>
      <c r="I35" s="107">
        <f t="shared" si="2"/>
        <v>32</v>
      </c>
      <c r="J35" s="49">
        <v>156.80000000000001</v>
      </c>
      <c r="K35" s="50">
        <f t="shared" si="3"/>
        <v>34</v>
      </c>
      <c r="M35" s="51"/>
      <c r="N35" s="51"/>
    </row>
    <row r="36" spans="2:14" ht="24" customHeight="1">
      <c r="B36" s="44" t="s">
        <v>80</v>
      </c>
      <c r="C36" s="52" t="s">
        <v>81</v>
      </c>
      <c r="D36" s="173">
        <v>296578</v>
      </c>
      <c r="E36" s="107">
        <f t="shared" si="0"/>
        <v>43</v>
      </c>
      <c r="F36" s="172">
        <v>244319</v>
      </c>
      <c r="G36" s="107">
        <f t="shared" si="1"/>
        <v>43</v>
      </c>
      <c r="H36" s="49">
        <v>158.9</v>
      </c>
      <c r="I36" s="107">
        <f t="shared" si="2"/>
        <v>39</v>
      </c>
      <c r="J36" s="49">
        <v>154.69999999999999</v>
      </c>
      <c r="K36" s="50">
        <f t="shared" si="3"/>
        <v>36</v>
      </c>
      <c r="M36" s="51"/>
      <c r="N36" s="51"/>
    </row>
    <row r="37" spans="2:14" ht="12" customHeight="1">
      <c r="B37" s="44" t="s">
        <v>82</v>
      </c>
      <c r="C37" s="52" t="s">
        <v>83</v>
      </c>
      <c r="D37" s="173">
        <v>315019</v>
      </c>
      <c r="E37" s="107">
        <f t="shared" si="0"/>
        <v>32</v>
      </c>
      <c r="F37" s="172">
        <v>260841</v>
      </c>
      <c r="G37" s="107">
        <f t="shared" si="1"/>
        <v>29</v>
      </c>
      <c r="H37" s="49">
        <v>163.9</v>
      </c>
      <c r="I37" s="107">
        <f t="shared" si="2"/>
        <v>31</v>
      </c>
      <c r="J37" s="49">
        <v>161.19999999999999</v>
      </c>
      <c r="K37" s="50">
        <f t="shared" si="3"/>
        <v>24</v>
      </c>
      <c r="M37" s="51"/>
      <c r="N37" s="51"/>
    </row>
    <row r="38" spans="2:14" ht="12" customHeight="1">
      <c r="B38" s="44" t="s">
        <v>84</v>
      </c>
      <c r="C38" s="52" t="s">
        <v>85</v>
      </c>
      <c r="D38" s="173">
        <v>322940</v>
      </c>
      <c r="E38" s="107">
        <f t="shared" si="0"/>
        <v>26</v>
      </c>
      <c r="F38" s="172">
        <v>264828</v>
      </c>
      <c r="G38" s="107">
        <f t="shared" si="1"/>
        <v>26</v>
      </c>
      <c r="H38" s="49">
        <v>166.7</v>
      </c>
      <c r="I38" s="107">
        <f t="shared" si="2"/>
        <v>27</v>
      </c>
      <c r="J38" s="49">
        <v>160.80000000000001</v>
      </c>
      <c r="K38" s="50">
        <f t="shared" si="3"/>
        <v>25</v>
      </c>
      <c r="M38" s="51"/>
      <c r="N38" s="51"/>
    </row>
    <row r="39" spans="2:14" ht="12" customHeight="1">
      <c r="B39" s="44" t="s">
        <v>86</v>
      </c>
      <c r="C39" s="52" t="s">
        <v>87</v>
      </c>
      <c r="D39" s="173">
        <v>358668</v>
      </c>
      <c r="E39" s="107">
        <f t="shared" si="0"/>
        <v>7</v>
      </c>
      <c r="F39" s="172">
        <v>289705</v>
      </c>
      <c r="G39" s="107">
        <f t="shared" si="1"/>
        <v>7</v>
      </c>
      <c r="H39" s="49">
        <v>171.8</v>
      </c>
      <c r="I39" s="107">
        <f t="shared" si="2"/>
        <v>9</v>
      </c>
      <c r="J39" s="49">
        <v>163.80000000000001</v>
      </c>
      <c r="K39" s="50">
        <f t="shared" si="3"/>
        <v>19</v>
      </c>
      <c r="M39" s="51"/>
      <c r="N39" s="51"/>
    </row>
    <row r="40" spans="2:14" ht="12" customHeight="1">
      <c r="B40" s="44" t="s">
        <v>88</v>
      </c>
      <c r="C40" s="52" t="s">
        <v>89</v>
      </c>
      <c r="D40" s="173">
        <v>322411</v>
      </c>
      <c r="E40" s="107">
        <f t="shared" si="0"/>
        <v>28</v>
      </c>
      <c r="F40" s="172">
        <v>260022</v>
      </c>
      <c r="G40" s="107">
        <f t="shared" si="1"/>
        <v>30</v>
      </c>
      <c r="H40" s="49">
        <v>167.6</v>
      </c>
      <c r="I40" s="107">
        <f t="shared" si="2"/>
        <v>22</v>
      </c>
      <c r="J40" s="49">
        <v>160.1</v>
      </c>
      <c r="K40" s="50">
        <f t="shared" si="3"/>
        <v>28</v>
      </c>
      <c r="M40" s="51"/>
      <c r="N40" s="51"/>
    </row>
    <row r="41" spans="2:14" ht="24" customHeight="1">
      <c r="B41" s="44" t="s">
        <v>90</v>
      </c>
      <c r="C41" s="52" t="s">
        <v>91</v>
      </c>
      <c r="D41" s="173">
        <v>324013</v>
      </c>
      <c r="E41" s="107">
        <f t="shared" si="0"/>
        <v>25</v>
      </c>
      <c r="F41" s="172">
        <v>263217</v>
      </c>
      <c r="G41" s="107">
        <f t="shared" si="1"/>
        <v>28</v>
      </c>
      <c r="H41" s="49">
        <v>157.9</v>
      </c>
      <c r="I41" s="107">
        <f t="shared" si="2"/>
        <v>42</v>
      </c>
      <c r="J41" s="49">
        <v>157.30000000000001</v>
      </c>
      <c r="K41" s="50">
        <f t="shared" si="3"/>
        <v>32</v>
      </c>
      <c r="M41" s="51"/>
      <c r="N41" s="51"/>
    </row>
    <row r="42" spans="2:14" ht="12" customHeight="1">
      <c r="B42" s="44" t="s">
        <v>92</v>
      </c>
      <c r="C42" s="52" t="s">
        <v>93</v>
      </c>
      <c r="D42" s="173">
        <v>335182</v>
      </c>
      <c r="E42" s="107">
        <f t="shared" si="0"/>
        <v>16</v>
      </c>
      <c r="F42" s="172">
        <v>271073</v>
      </c>
      <c r="G42" s="107">
        <f t="shared" si="1"/>
        <v>16</v>
      </c>
      <c r="H42" s="49">
        <v>164.9</v>
      </c>
      <c r="I42" s="107">
        <f t="shared" si="2"/>
        <v>29</v>
      </c>
      <c r="J42" s="49">
        <v>164.5</v>
      </c>
      <c r="K42" s="50">
        <f t="shared" si="3"/>
        <v>17</v>
      </c>
      <c r="M42" s="51"/>
      <c r="N42" s="51"/>
    </row>
    <row r="43" spans="2:14" ht="12" customHeight="1">
      <c r="B43" s="44" t="s">
        <v>94</v>
      </c>
      <c r="C43" s="52" t="s">
        <v>95</v>
      </c>
      <c r="D43" s="173">
        <v>298346</v>
      </c>
      <c r="E43" s="107">
        <f t="shared" si="0"/>
        <v>40</v>
      </c>
      <c r="F43" s="172">
        <v>247723</v>
      </c>
      <c r="G43" s="107">
        <f t="shared" si="1"/>
        <v>39</v>
      </c>
      <c r="H43" s="49">
        <v>167.9</v>
      </c>
      <c r="I43" s="107">
        <f t="shared" si="2"/>
        <v>20</v>
      </c>
      <c r="J43" s="49">
        <v>149.6</v>
      </c>
      <c r="K43" s="50">
        <f t="shared" si="3"/>
        <v>43</v>
      </c>
      <c r="M43" s="51"/>
      <c r="N43" s="51"/>
    </row>
    <row r="44" spans="2:14" ht="12" customHeight="1">
      <c r="B44" s="44" t="s">
        <v>96</v>
      </c>
      <c r="C44" s="52" t="s">
        <v>97</v>
      </c>
      <c r="D44" s="173">
        <v>315169</v>
      </c>
      <c r="E44" s="107">
        <f t="shared" si="0"/>
        <v>31</v>
      </c>
      <c r="F44" s="172">
        <v>259220</v>
      </c>
      <c r="G44" s="107">
        <f t="shared" si="1"/>
        <v>31</v>
      </c>
      <c r="H44" s="49">
        <v>159.5</v>
      </c>
      <c r="I44" s="107">
        <f t="shared" si="2"/>
        <v>36</v>
      </c>
      <c r="J44" s="49">
        <v>151.30000000000001</v>
      </c>
      <c r="K44" s="50">
        <f t="shared" si="3"/>
        <v>41</v>
      </c>
      <c r="M44" s="51"/>
      <c r="N44" s="51"/>
    </row>
    <row r="45" spans="2:14" ht="12" customHeight="1">
      <c r="B45" s="44" t="s">
        <v>98</v>
      </c>
      <c r="C45" s="52" t="s">
        <v>99</v>
      </c>
      <c r="D45" s="173">
        <v>332247</v>
      </c>
      <c r="E45" s="107">
        <f t="shared" si="0"/>
        <v>19</v>
      </c>
      <c r="F45" s="172">
        <v>269110</v>
      </c>
      <c r="G45" s="107">
        <f t="shared" si="1"/>
        <v>20</v>
      </c>
      <c r="H45" s="49">
        <v>164.1</v>
      </c>
      <c r="I45" s="107">
        <f t="shared" si="2"/>
        <v>30</v>
      </c>
      <c r="J45" s="49">
        <v>160.80000000000001</v>
      </c>
      <c r="K45" s="50">
        <f t="shared" si="3"/>
        <v>25</v>
      </c>
      <c r="M45" s="51"/>
      <c r="N45" s="51"/>
    </row>
    <row r="46" spans="2:14" ht="24" customHeight="1">
      <c r="B46" s="44" t="s">
        <v>100</v>
      </c>
      <c r="C46" s="52" t="s">
        <v>101</v>
      </c>
      <c r="D46" s="173">
        <v>298835</v>
      </c>
      <c r="E46" s="107">
        <f t="shared" si="0"/>
        <v>39</v>
      </c>
      <c r="F46" s="172">
        <v>246924</v>
      </c>
      <c r="G46" s="107">
        <f t="shared" si="1"/>
        <v>40</v>
      </c>
      <c r="H46" s="49">
        <v>159.9</v>
      </c>
      <c r="I46" s="107">
        <f t="shared" si="2"/>
        <v>35</v>
      </c>
      <c r="J46" s="49">
        <v>152.80000000000001</v>
      </c>
      <c r="K46" s="50">
        <f t="shared" si="3"/>
        <v>39</v>
      </c>
      <c r="M46" s="51"/>
      <c r="N46" s="51"/>
    </row>
    <row r="47" spans="2:14" ht="12" customHeight="1">
      <c r="B47" s="44" t="s">
        <v>102</v>
      </c>
      <c r="C47" s="52" t="s">
        <v>103</v>
      </c>
      <c r="D47" s="173">
        <v>304884</v>
      </c>
      <c r="E47" s="107">
        <f t="shared" si="0"/>
        <v>36</v>
      </c>
      <c r="F47" s="172">
        <v>248751</v>
      </c>
      <c r="G47" s="107">
        <f t="shared" si="1"/>
        <v>38</v>
      </c>
      <c r="H47" s="49">
        <v>158.30000000000001</v>
      </c>
      <c r="I47" s="107">
        <f t="shared" si="2"/>
        <v>40</v>
      </c>
      <c r="J47" s="49">
        <v>149.80000000000001</v>
      </c>
      <c r="K47" s="50">
        <f t="shared" si="3"/>
        <v>42</v>
      </c>
      <c r="M47" s="51"/>
      <c r="N47" s="51"/>
    </row>
    <row r="48" spans="2:14" ht="12" customHeight="1">
      <c r="B48" s="54" t="s">
        <v>104</v>
      </c>
      <c r="C48" s="55" t="s">
        <v>105</v>
      </c>
      <c r="D48" s="174">
        <v>315228</v>
      </c>
      <c r="E48" s="57">
        <f t="shared" si="0"/>
        <v>30</v>
      </c>
      <c r="F48" s="175">
        <v>256773</v>
      </c>
      <c r="G48" s="57">
        <f t="shared" si="1"/>
        <v>33</v>
      </c>
      <c r="H48" s="58">
        <v>159.1</v>
      </c>
      <c r="I48" s="57">
        <f t="shared" si="2"/>
        <v>37</v>
      </c>
      <c r="J48" s="58">
        <v>157</v>
      </c>
      <c r="K48" s="59">
        <f t="shared" si="3"/>
        <v>33</v>
      </c>
      <c r="M48" s="51"/>
      <c r="N48" s="51"/>
    </row>
    <row r="49" spans="1:20" ht="12" customHeight="1">
      <c r="B49" s="44" t="s">
        <v>106</v>
      </c>
      <c r="C49" s="52" t="s">
        <v>107</v>
      </c>
      <c r="D49" s="173">
        <v>308245</v>
      </c>
      <c r="E49" s="107">
        <f t="shared" si="0"/>
        <v>35</v>
      </c>
      <c r="F49" s="172">
        <v>252019</v>
      </c>
      <c r="G49" s="107">
        <f t="shared" si="1"/>
        <v>35</v>
      </c>
      <c r="H49" s="49">
        <v>165.9</v>
      </c>
      <c r="I49" s="107">
        <f t="shared" si="2"/>
        <v>28</v>
      </c>
      <c r="J49" s="49">
        <v>164.6</v>
      </c>
      <c r="K49" s="50">
        <f t="shared" si="3"/>
        <v>16</v>
      </c>
      <c r="M49" s="51"/>
      <c r="N49" s="51"/>
    </row>
    <row r="50" spans="1:20" ht="12" customHeight="1">
      <c r="B50" s="44" t="s">
        <v>108</v>
      </c>
      <c r="C50" s="52" t="s">
        <v>109</v>
      </c>
      <c r="D50" s="173">
        <v>279849</v>
      </c>
      <c r="E50" s="107">
        <f t="shared" si="0"/>
        <v>44</v>
      </c>
      <c r="F50" s="172">
        <v>237612</v>
      </c>
      <c r="G50" s="107">
        <f t="shared" si="1"/>
        <v>44</v>
      </c>
      <c r="H50" s="49">
        <v>157.1</v>
      </c>
      <c r="I50" s="107">
        <f t="shared" si="2"/>
        <v>43</v>
      </c>
      <c r="J50" s="49">
        <v>152.80000000000001</v>
      </c>
      <c r="K50" s="50">
        <f t="shared" si="3"/>
        <v>39</v>
      </c>
      <c r="M50" s="51"/>
      <c r="N50" s="51"/>
    </row>
    <row r="51" spans="1:20" ht="24" customHeight="1">
      <c r="B51" s="44" t="s">
        <v>110</v>
      </c>
      <c r="C51" s="52" t="s">
        <v>111</v>
      </c>
      <c r="D51" s="173">
        <v>277578</v>
      </c>
      <c r="E51" s="107">
        <f t="shared" si="0"/>
        <v>46</v>
      </c>
      <c r="F51" s="172">
        <v>233038</v>
      </c>
      <c r="G51" s="107">
        <f t="shared" si="1"/>
        <v>46</v>
      </c>
      <c r="H51" s="49">
        <v>159</v>
      </c>
      <c r="I51" s="107">
        <f t="shared" si="2"/>
        <v>38</v>
      </c>
      <c r="J51" s="49">
        <v>153.5</v>
      </c>
      <c r="K51" s="50">
        <f t="shared" si="3"/>
        <v>38</v>
      </c>
      <c r="M51" s="51"/>
      <c r="N51" s="51"/>
    </row>
    <row r="52" spans="1:20" ht="12" customHeight="1">
      <c r="B52" s="44" t="s">
        <v>112</v>
      </c>
      <c r="C52" s="52" t="s">
        <v>113</v>
      </c>
      <c r="D52" s="173">
        <v>278190</v>
      </c>
      <c r="E52" s="107">
        <f t="shared" si="0"/>
        <v>45</v>
      </c>
      <c r="F52" s="172">
        <v>236194</v>
      </c>
      <c r="G52" s="107">
        <f t="shared" si="1"/>
        <v>45</v>
      </c>
      <c r="H52" s="49">
        <v>147.1</v>
      </c>
      <c r="I52" s="107">
        <f t="shared" si="2"/>
        <v>47</v>
      </c>
      <c r="J52" s="49">
        <v>142.9</v>
      </c>
      <c r="K52" s="50">
        <f t="shared" si="3"/>
        <v>47</v>
      </c>
      <c r="M52" s="51"/>
      <c r="N52" s="51"/>
    </row>
    <row r="53" spans="1:20" ht="24" customHeight="1" thickBot="1">
      <c r="B53" s="60" t="s">
        <v>114</v>
      </c>
      <c r="C53" s="61" t="s">
        <v>115</v>
      </c>
      <c r="D53" s="176">
        <v>371507</v>
      </c>
      <c r="E53" s="108"/>
      <c r="F53" s="177">
        <v>296123</v>
      </c>
      <c r="G53" s="108"/>
      <c r="H53" s="65">
        <v>168.9</v>
      </c>
      <c r="I53" s="108"/>
      <c r="J53" s="65">
        <v>164.6</v>
      </c>
      <c r="K53" s="66"/>
      <c r="M53" s="51"/>
      <c r="N53" s="51"/>
    </row>
    <row r="54" spans="1:20" s="73" customFormat="1" ht="12.75" customHeight="1" thickTop="1">
      <c r="A54" s="67"/>
      <c r="B54" s="68"/>
      <c r="C54" s="69"/>
      <c r="D54" s="178" t="s">
        <v>248</v>
      </c>
      <c r="E54" s="71"/>
      <c r="F54" s="179"/>
      <c r="G54" s="71"/>
      <c r="H54" s="70"/>
      <c r="I54" s="71"/>
      <c r="J54" s="70"/>
      <c r="K54" s="71"/>
      <c r="L54" s="72"/>
      <c r="M54" s="13"/>
      <c r="N54" s="13"/>
      <c r="O54" s="13"/>
      <c r="P54" s="72"/>
      <c r="Q54" s="72"/>
      <c r="R54" s="72"/>
      <c r="S54" s="72"/>
      <c r="T54" s="72"/>
    </row>
    <row r="55" spans="1:20" s="73" customFormat="1" ht="12.75" customHeight="1">
      <c r="A55" s="67"/>
      <c r="B55" s="68"/>
      <c r="C55" s="69"/>
      <c r="D55" s="178" t="s">
        <v>249</v>
      </c>
      <c r="E55" s="71"/>
      <c r="F55" s="179"/>
      <c r="G55" s="71"/>
      <c r="H55" s="70"/>
      <c r="I55" s="71"/>
      <c r="J55" s="70"/>
      <c r="K55" s="71"/>
      <c r="L55" s="72"/>
      <c r="M55" s="13"/>
      <c r="N55" s="13"/>
      <c r="O55" s="13"/>
      <c r="P55" s="72"/>
      <c r="Q55" s="72"/>
      <c r="R55" s="72"/>
      <c r="S55" s="72"/>
      <c r="T55" s="72"/>
    </row>
    <row r="56" spans="1:20" s="73" customFormat="1" ht="12.75" customHeight="1">
      <c r="A56" s="67"/>
      <c r="B56" s="68"/>
      <c r="C56" s="69"/>
      <c r="D56" s="179"/>
      <c r="E56" s="71"/>
      <c r="F56" s="179"/>
      <c r="G56" s="71"/>
      <c r="H56" s="70"/>
      <c r="I56" s="71"/>
      <c r="J56" s="70"/>
      <c r="K56" s="71"/>
      <c r="L56" s="72"/>
      <c r="M56" s="13"/>
      <c r="N56" s="13"/>
      <c r="O56" s="13"/>
      <c r="P56" s="72"/>
      <c r="Q56" s="72"/>
      <c r="R56" s="72"/>
      <c r="S56" s="72"/>
      <c r="T56" s="72"/>
    </row>
    <row r="57" spans="1:20" ht="12.75" customHeight="1" thickBot="1">
      <c r="B57" s="74"/>
      <c r="C57" s="74"/>
      <c r="D57" s="75"/>
      <c r="E57" s="75"/>
      <c r="F57" s="76"/>
      <c r="G57" s="75"/>
      <c r="H57" s="75"/>
      <c r="I57" s="75"/>
      <c r="J57" s="77"/>
      <c r="K57" s="75"/>
      <c r="L57" s="72"/>
      <c r="P57" s="72"/>
      <c r="Q57" s="72"/>
      <c r="R57" s="72"/>
      <c r="S57" s="72"/>
      <c r="T57" s="72"/>
    </row>
    <row r="58" spans="1:20" ht="39.950000000000003" customHeight="1">
      <c r="B58" s="78" t="s">
        <v>116</v>
      </c>
      <c r="C58" s="79"/>
      <c r="D58" s="158" t="s">
        <v>235</v>
      </c>
      <c r="E58" s="159"/>
      <c r="F58" s="158" t="s">
        <v>235</v>
      </c>
      <c r="G58" s="159"/>
      <c r="H58" s="158" t="s">
        <v>250</v>
      </c>
      <c r="I58" s="159"/>
      <c r="J58" s="158" t="s">
        <v>141</v>
      </c>
      <c r="K58" s="160"/>
    </row>
    <row r="59" spans="1:20" ht="24.95" customHeight="1">
      <c r="B59" s="83"/>
      <c r="C59" s="84"/>
      <c r="D59" s="161" t="s">
        <v>251</v>
      </c>
      <c r="E59" s="162"/>
      <c r="F59" s="161" t="s">
        <v>236</v>
      </c>
      <c r="G59" s="162"/>
      <c r="H59" s="161" t="s">
        <v>251</v>
      </c>
      <c r="I59" s="162"/>
      <c r="J59" s="161" t="s">
        <v>236</v>
      </c>
      <c r="K59" s="163"/>
    </row>
    <row r="60" spans="1:20" ht="15" customHeight="1">
      <c r="B60" s="88" t="s">
        <v>121</v>
      </c>
      <c r="C60" s="89"/>
      <c r="D60" s="164" t="s">
        <v>237</v>
      </c>
      <c r="E60" s="165"/>
      <c r="F60" s="164" t="s">
        <v>238</v>
      </c>
      <c r="G60" s="165"/>
      <c r="H60" s="164" t="s">
        <v>144</v>
      </c>
      <c r="I60" s="165"/>
      <c r="J60" s="164" t="s">
        <v>144</v>
      </c>
      <c r="K60" s="167"/>
    </row>
    <row r="61" spans="1:20" ht="15" customHeight="1" thickBot="1">
      <c r="B61" s="95" t="s">
        <v>123</v>
      </c>
      <c r="C61" s="96"/>
      <c r="D61" s="97" t="s">
        <v>125</v>
      </c>
      <c r="E61" s="98"/>
      <c r="F61" s="97" t="s">
        <v>125</v>
      </c>
      <c r="G61" s="98"/>
      <c r="H61" s="97" t="s">
        <v>125</v>
      </c>
      <c r="I61" s="98"/>
      <c r="J61" s="97" t="s">
        <v>125</v>
      </c>
      <c r="K61" s="99"/>
    </row>
  </sheetData>
  <mergeCells count="22"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M1:O1"/>
    <mergeCell ref="B3:C3"/>
    <mergeCell ref="H3:K3"/>
    <mergeCell ref="B4:C4"/>
    <mergeCell ref="D4:E4"/>
    <mergeCell ref="F4:G4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1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100" customWidth="1"/>
    <col min="4" max="4" width="11.625" style="3" customWidth="1"/>
    <col min="5" max="5" width="4.625" style="3" customWidth="1"/>
    <col min="6" max="6" width="11.625" style="101" customWidth="1"/>
    <col min="7" max="7" width="4.625" style="3" customWidth="1"/>
    <col min="8" max="8" width="11.625" style="3" customWidth="1"/>
    <col min="9" max="9" width="4.625" style="3" customWidth="1"/>
    <col min="10" max="10" width="11.625" style="102" customWidth="1"/>
    <col min="11" max="11" width="4.625" style="3" customWidth="1"/>
    <col min="12" max="12" width="4" style="13" customWidth="1"/>
    <col min="13" max="20" width="9" style="13"/>
    <col min="21" max="22" width="9" style="3"/>
    <col min="23" max="23" width="11.75" style="3" customWidth="1"/>
    <col min="24" max="16384" width="9" style="3"/>
  </cols>
  <sheetData>
    <row r="1" spans="1:141" s="15" customFormat="1" ht="15.75" customHeight="1">
      <c r="A1" s="10"/>
      <c r="B1" s="11" t="s">
        <v>252</v>
      </c>
      <c r="C1" s="11"/>
      <c r="D1" s="12"/>
      <c r="E1" s="12"/>
      <c r="F1" s="11"/>
      <c r="G1" s="12"/>
      <c r="H1" s="11"/>
      <c r="I1" s="11"/>
      <c r="J1" s="11"/>
      <c r="K1" s="11"/>
      <c r="L1" s="13"/>
      <c r="M1" s="14" t="s">
        <v>4</v>
      </c>
      <c r="N1" s="14"/>
      <c r="O1" s="14"/>
      <c r="P1" s="13"/>
      <c r="Q1" s="13"/>
      <c r="R1" s="13"/>
      <c r="S1" s="13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</row>
    <row r="2" spans="1:141" ht="12" customHeight="1" thickBot="1">
      <c r="B2" s="16"/>
      <c r="C2" s="16"/>
      <c r="D2" s="17"/>
      <c r="E2" s="17"/>
      <c r="F2" s="18"/>
      <c r="G2" s="18"/>
      <c r="H2" s="17"/>
      <c r="I2" s="17"/>
      <c r="J2" s="19"/>
      <c r="K2" s="19"/>
      <c r="L2" s="20"/>
      <c r="P2" s="20"/>
      <c r="Q2" s="20"/>
      <c r="R2" s="20"/>
      <c r="S2" s="20"/>
      <c r="T2" s="20"/>
    </row>
    <row r="3" spans="1:141" s="15" customFormat="1" ht="27" customHeight="1" thickTop="1">
      <c r="A3" s="10"/>
      <c r="B3" s="21" t="s">
        <v>9</v>
      </c>
      <c r="C3" s="22"/>
      <c r="D3" s="23" t="s">
        <v>253</v>
      </c>
      <c r="E3" s="103"/>
      <c r="F3" s="180" t="s">
        <v>254</v>
      </c>
      <c r="G3" s="181"/>
      <c r="H3" s="23" t="s">
        <v>255</v>
      </c>
      <c r="I3" s="103"/>
      <c r="J3" s="23" t="s">
        <v>256</v>
      </c>
      <c r="K3" s="28"/>
      <c r="L3" s="13"/>
      <c r="M3" s="13"/>
      <c r="N3" s="13"/>
      <c r="O3" s="13"/>
      <c r="P3" s="13"/>
      <c r="Q3" s="13"/>
      <c r="R3" s="13"/>
      <c r="S3" s="13"/>
      <c r="T3" s="1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5" customFormat="1" ht="30" customHeight="1">
      <c r="A4" s="10"/>
      <c r="B4" s="29" t="s">
        <v>134</v>
      </c>
      <c r="C4" s="30"/>
      <c r="D4" s="31" t="s">
        <v>257</v>
      </c>
      <c r="E4" s="32"/>
      <c r="F4" s="144" t="s">
        <v>258</v>
      </c>
      <c r="G4" s="182"/>
      <c r="H4" s="31" t="s">
        <v>259</v>
      </c>
      <c r="I4" s="32"/>
      <c r="J4" s="31" t="s">
        <v>260</v>
      </c>
      <c r="K4" s="33"/>
      <c r="L4" s="34"/>
      <c r="M4" s="13"/>
      <c r="N4" s="13"/>
      <c r="O4" s="13"/>
      <c r="P4" s="34"/>
      <c r="Q4" s="34"/>
      <c r="R4" s="34"/>
      <c r="S4" s="34"/>
      <c r="T4" s="34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106" t="s">
        <v>245</v>
      </c>
      <c r="E5" s="39" t="s">
        <v>18</v>
      </c>
      <c r="F5" s="38" t="s">
        <v>153</v>
      </c>
      <c r="G5" s="39" t="s">
        <v>261</v>
      </c>
      <c r="H5" s="38" t="s">
        <v>153</v>
      </c>
      <c r="I5" s="39" t="s">
        <v>18</v>
      </c>
      <c r="J5" s="38" t="s">
        <v>153</v>
      </c>
      <c r="K5" s="40" t="s">
        <v>18</v>
      </c>
      <c r="L5" s="41"/>
      <c r="M5" s="42"/>
      <c r="N5" s="42"/>
      <c r="O5" s="13"/>
      <c r="P5" s="41"/>
      <c r="Q5" s="41"/>
      <c r="R5" s="41"/>
      <c r="S5" s="41"/>
      <c r="T5" s="41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20</v>
      </c>
      <c r="C6" s="45" t="s">
        <v>21</v>
      </c>
      <c r="D6" s="171">
        <v>468602</v>
      </c>
      <c r="E6" s="107">
        <f>IF(ISNUMBER(D6),RANK(D6,D$6:D$52),"-")</f>
        <v>23</v>
      </c>
      <c r="F6" s="49">
        <v>8.6188279179346221</v>
      </c>
      <c r="G6" s="107">
        <f>IF(ISNUMBER(F6),RANK(F6,F$6:F$52),"-")</f>
        <v>46</v>
      </c>
      <c r="H6" s="49">
        <v>40</v>
      </c>
      <c r="I6" s="107">
        <f>IF(ISNUMBER(H6),RANK(H6,H$6:H$52),"-")</f>
        <v>25</v>
      </c>
      <c r="J6" s="49">
        <v>25</v>
      </c>
      <c r="K6" s="50">
        <f>IF(ISNUMBER(J6),RANK(J6,J$6:J$52),"-")</f>
        <v>25</v>
      </c>
      <c r="M6" s="51"/>
      <c r="N6" s="51"/>
    </row>
    <row r="7" spans="1:141" ht="12" customHeight="1">
      <c r="B7" s="44" t="s">
        <v>22</v>
      </c>
      <c r="C7" s="52" t="s">
        <v>23</v>
      </c>
      <c r="D7" s="173">
        <v>401826</v>
      </c>
      <c r="E7" s="107">
        <f t="shared" ref="E7:E52" si="0">IF(ISNUMBER(D7),RANK(D7,D$6:D$52),"-")</f>
        <v>42</v>
      </c>
      <c r="F7" s="49">
        <v>15.850890684027416</v>
      </c>
      <c r="G7" s="107">
        <f t="shared" ref="G7:G52" si="1">IF(ISNUMBER(F7),RANK(F7,F$6:F$52),"-")</f>
        <v>12</v>
      </c>
      <c r="H7" s="49">
        <v>37.9</v>
      </c>
      <c r="I7" s="107">
        <f t="shared" ref="I7:I52" si="2">IF(ISNUMBER(H7),RANK(H7,H$6:H$52),"-")</f>
        <v>33</v>
      </c>
      <c r="J7" s="49">
        <v>27.8</v>
      </c>
      <c r="K7" s="50">
        <f t="shared" ref="K7:K52" si="3">IF(ISNUMBER(J7),RANK(J7,J$6:J$52),"-")</f>
        <v>5</v>
      </c>
      <c r="M7" s="51"/>
      <c r="N7" s="51"/>
    </row>
    <row r="8" spans="1:141" ht="12" customHeight="1">
      <c r="B8" s="44" t="s">
        <v>24</v>
      </c>
      <c r="C8" s="52" t="s">
        <v>25</v>
      </c>
      <c r="D8" s="173">
        <v>420103</v>
      </c>
      <c r="E8" s="107">
        <f t="shared" si="0"/>
        <v>39</v>
      </c>
      <c r="F8" s="49">
        <v>15.65401818125555</v>
      </c>
      <c r="G8" s="107">
        <f t="shared" si="1"/>
        <v>13</v>
      </c>
      <c r="H8" s="49">
        <v>39.200000000000003</v>
      </c>
      <c r="I8" s="107">
        <f t="shared" si="2"/>
        <v>28</v>
      </c>
      <c r="J8" s="49">
        <v>22.8</v>
      </c>
      <c r="K8" s="50">
        <f t="shared" si="3"/>
        <v>43</v>
      </c>
      <c r="M8" s="51"/>
      <c r="N8" s="51"/>
    </row>
    <row r="9" spans="1:141" ht="12" customHeight="1">
      <c r="B9" s="44" t="s">
        <v>26</v>
      </c>
      <c r="C9" s="52" t="s">
        <v>27</v>
      </c>
      <c r="D9" s="173">
        <v>376324</v>
      </c>
      <c r="E9" s="107">
        <f t="shared" si="0"/>
        <v>45</v>
      </c>
      <c r="F9" s="49">
        <v>9.1583316503863692</v>
      </c>
      <c r="G9" s="107">
        <f t="shared" si="1"/>
        <v>43</v>
      </c>
      <c r="H9" s="49">
        <v>34.299999999999997</v>
      </c>
      <c r="I9" s="107">
        <f t="shared" si="2"/>
        <v>43</v>
      </c>
      <c r="J9" s="49">
        <v>28.2</v>
      </c>
      <c r="K9" s="50">
        <f t="shared" si="3"/>
        <v>4</v>
      </c>
      <c r="M9" s="51"/>
      <c r="N9" s="51"/>
    </row>
    <row r="10" spans="1:141" ht="12" customHeight="1">
      <c r="B10" s="44" t="s">
        <v>28</v>
      </c>
      <c r="C10" s="52" t="s">
        <v>29</v>
      </c>
      <c r="D10" s="173">
        <v>459890</v>
      </c>
      <c r="E10" s="107">
        <f t="shared" si="0"/>
        <v>27</v>
      </c>
      <c r="F10" s="49">
        <v>19.605122964187089</v>
      </c>
      <c r="G10" s="107">
        <f t="shared" si="1"/>
        <v>1</v>
      </c>
      <c r="H10" s="49">
        <v>34.1</v>
      </c>
      <c r="I10" s="107">
        <f t="shared" si="2"/>
        <v>45</v>
      </c>
      <c r="J10" s="49">
        <v>23.9</v>
      </c>
      <c r="K10" s="50">
        <f t="shared" si="3"/>
        <v>36</v>
      </c>
      <c r="M10" s="51"/>
      <c r="N10" s="51"/>
    </row>
    <row r="11" spans="1:141" ht="24" customHeight="1">
      <c r="B11" s="44" t="s">
        <v>30</v>
      </c>
      <c r="C11" s="52" t="s">
        <v>31</v>
      </c>
      <c r="D11" s="173">
        <v>534369</v>
      </c>
      <c r="E11" s="107">
        <f t="shared" si="0"/>
        <v>5</v>
      </c>
      <c r="F11" s="49">
        <v>14.475203464272814</v>
      </c>
      <c r="G11" s="107">
        <f t="shared" si="1"/>
        <v>15</v>
      </c>
      <c r="H11" s="49">
        <v>38.6</v>
      </c>
      <c r="I11" s="107">
        <f t="shared" si="2"/>
        <v>31</v>
      </c>
      <c r="J11" s="49">
        <v>24.5</v>
      </c>
      <c r="K11" s="50">
        <f t="shared" si="3"/>
        <v>29</v>
      </c>
      <c r="M11" s="51"/>
      <c r="N11" s="51"/>
    </row>
    <row r="12" spans="1:141" ht="12" customHeight="1">
      <c r="B12" s="44" t="s">
        <v>32</v>
      </c>
      <c r="C12" s="52" t="s">
        <v>33</v>
      </c>
      <c r="D12" s="173">
        <v>461477</v>
      </c>
      <c r="E12" s="107">
        <f t="shared" si="0"/>
        <v>25</v>
      </c>
      <c r="F12" s="49">
        <v>16.068189747268011</v>
      </c>
      <c r="G12" s="107">
        <f t="shared" si="1"/>
        <v>11</v>
      </c>
      <c r="H12" s="49">
        <v>43</v>
      </c>
      <c r="I12" s="107">
        <f t="shared" si="2"/>
        <v>11</v>
      </c>
      <c r="J12" s="49">
        <v>26.4</v>
      </c>
      <c r="K12" s="50">
        <f t="shared" si="3"/>
        <v>10</v>
      </c>
      <c r="M12" s="51"/>
      <c r="N12" s="51"/>
    </row>
    <row r="13" spans="1:141" ht="12" customHeight="1">
      <c r="B13" s="44" t="s">
        <v>34</v>
      </c>
      <c r="C13" s="52" t="s">
        <v>35</v>
      </c>
      <c r="D13" s="173">
        <v>544353</v>
      </c>
      <c r="E13" s="107">
        <f t="shared" si="0"/>
        <v>3</v>
      </c>
      <c r="F13" s="49">
        <v>11.662652727182545</v>
      </c>
      <c r="G13" s="107">
        <f t="shared" si="1"/>
        <v>30</v>
      </c>
      <c r="H13" s="49">
        <v>42.4</v>
      </c>
      <c r="I13" s="107">
        <f t="shared" si="2"/>
        <v>15</v>
      </c>
      <c r="J13" s="49">
        <v>22.3</v>
      </c>
      <c r="K13" s="50">
        <f t="shared" si="3"/>
        <v>45</v>
      </c>
      <c r="M13" s="51"/>
      <c r="N13" s="51"/>
    </row>
    <row r="14" spans="1:141" ht="12" customHeight="1">
      <c r="B14" s="44" t="s">
        <v>36</v>
      </c>
      <c r="C14" s="52" t="s">
        <v>37</v>
      </c>
      <c r="D14" s="173">
        <v>497412</v>
      </c>
      <c r="E14" s="107">
        <f t="shared" si="0"/>
        <v>15</v>
      </c>
      <c r="F14" s="49">
        <v>12.069471584923566</v>
      </c>
      <c r="G14" s="107">
        <f t="shared" si="1"/>
        <v>27</v>
      </c>
      <c r="H14" s="49">
        <v>35.5</v>
      </c>
      <c r="I14" s="107">
        <f t="shared" si="2"/>
        <v>42</v>
      </c>
      <c r="J14" s="49">
        <v>24.4</v>
      </c>
      <c r="K14" s="50">
        <f t="shared" si="3"/>
        <v>30</v>
      </c>
      <c r="M14" s="51"/>
      <c r="N14" s="51"/>
    </row>
    <row r="15" spans="1:141" ht="12" customHeight="1">
      <c r="B15" s="44" t="s">
        <v>38</v>
      </c>
      <c r="C15" s="52" t="s">
        <v>39</v>
      </c>
      <c r="D15" s="173">
        <v>532425</v>
      </c>
      <c r="E15" s="107">
        <f t="shared" si="0"/>
        <v>6</v>
      </c>
      <c r="F15" s="49">
        <v>12.05578250457811</v>
      </c>
      <c r="G15" s="107">
        <f t="shared" si="1"/>
        <v>28</v>
      </c>
      <c r="H15" s="49">
        <v>41.1</v>
      </c>
      <c r="I15" s="107">
        <f t="shared" si="2"/>
        <v>21</v>
      </c>
      <c r="J15" s="49">
        <v>23.4</v>
      </c>
      <c r="K15" s="50">
        <f t="shared" si="3"/>
        <v>40</v>
      </c>
      <c r="M15" s="51"/>
      <c r="N15" s="51"/>
    </row>
    <row r="16" spans="1:141" ht="24" customHeight="1">
      <c r="B16" s="44" t="s">
        <v>40</v>
      </c>
      <c r="C16" s="52" t="s">
        <v>41</v>
      </c>
      <c r="D16" s="173">
        <v>629675</v>
      </c>
      <c r="E16" s="107">
        <f t="shared" si="0"/>
        <v>1</v>
      </c>
      <c r="F16" s="49">
        <v>13.814269265891136</v>
      </c>
      <c r="G16" s="107">
        <f t="shared" si="1"/>
        <v>17</v>
      </c>
      <c r="H16" s="49">
        <v>39.5</v>
      </c>
      <c r="I16" s="107">
        <f t="shared" si="2"/>
        <v>27</v>
      </c>
      <c r="J16" s="49">
        <v>24.6</v>
      </c>
      <c r="K16" s="50">
        <f t="shared" si="3"/>
        <v>28</v>
      </c>
      <c r="M16" s="51"/>
      <c r="N16" s="51"/>
    </row>
    <row r="17" spans="2:14" ht="12" customHeight="1">
      <c r="B17" s="44" t="s">
        <v>42</v>
      </c>
      <c r="C17" s="52" t="s">
        <v>43</v>
      </c>
      <c r="D17" s="173">
        <v>447923</v>
      </c>
      <c r="E17" s="107">
        <f t="shared" si="0"/>
        <v>31</v>
      </c>
      <c r="F17" s="49">
        <v>9.917106288357596</v>
      </c>
      <c r="G17" s="107">
        <f t="shared" si="1"/>
        <v>39</v>
      </c>
      <c r="H17" s="49">
        <v>40.299999999999997</v>
      </c>
      <c r="I17" s="107">
        <f t="shared" si="2"/>
        <v>24</v>
      </c>
      <c r="J17" s="49">
        <v>24.4</v>
      </c>
      <c r="K17" s="50">
        <f t="shared" si="3"/>
        <v>30</v>
      </c>
      <c r="M17" s="51"/>
      <c r="N17" s="51"/>
    </row>
    <row r="18" spans="2:14" ht="12" customHeight="1">
      <c r="B18" s="44" t="s">
        <v>44</v>
      </c>
      <c r="C18" s="52" t="s">
        <v>45</v>
      </c>
      <c r="D18" s="173">
        <v>530599</v>
      </c>
      <c r="E18" s="107">
        <f t="shared" si="0"/>
        <v>7</v>
      </c>
      <c r="F18" s="49">
        <v>10.741821978556311</v>
      </c>
      <c r="G18" s="107">
        <f t="shared" si="1"/>
        <v>33</v>
      </c>
      <c r="H18" s="49">
        <v>40.6</v>
      </c>
      <c r="I18" s="107">
        <f t="shared" si="2"/>
        <v>23</v>
      </c>
      <c r="J18" s="49">
        <v>26.2</v>
      </c>
      <c r="K18" s="50">
        <f t="shared" si="3"/>
        <v>14</v>
      </c>
      <c r="M18" s="51"/>
      <c r="N18" s="51"/>
    </row>
    <row r="19" spans="2:14" ht="12" customHeight="1">
      <c r="B19" s="44" t="s">
        <v>46</v>
      </c>
      <c r="C19" s="52" t="s">
        <v>47</v>
      </c>
      <c r="D19" s="173">
        <v>471433</v>
      </c>
      <c r="E19" s="107">
        <f t="shared" si="0"/>
        <v>21</v>
      </c>
      <c r="F19" s="49">
        <v>9.1830652499931062</v>
      </c>
      <c r="G19" s="107">
        <f t="shared" si="1"/>
        <v>42</v>
      </c>
      <c r="H19" s="49">
        <v>32.4</v>
      </c>
      <c r="I19" s="107">
        <f t="shared" si="2"/>
        <v>46</v>
      </c>
      <c r="J19" s="49">
        <v>25.3</v>
      </c>
      <c r="K19" s="50">
        <f t="shared" si="3"/>
        <v>21</v>
      </c>
      <c r="M19" s="51"/>
      <c r="N19" s="51"/>
    </row>
    <row r="20" spans="2:14" ht="12" customHeight="1">
      <c r="B20" s="44" t="s">
        <v>48</v>
      </c>
      <c r="C20" s="52" t="s">
        <v>49</v>
      </c>
      <c r="D20" s="173">
        <v>504355</v>
      </c>
      <c r="E20" s="107">
        <f t="shared" si="0"/>
        <v>12</v>
      </c>
      <c r="F20" s="49">
        <v>16.17828711919184</v>
      </c>
      <c r="G20" s="107">
        <f t="shared" si="1"/>
        <v>9</v>
      </c>
      <c r="H20" s="49">
        <v>46</v>
      </c>
      <c r="I20" s="107">
        <f t="shared" si="2"/>
        <v>5</v>
      </c>
      <c r="J20" s="49">
        <v>27.7</v>
      </c>
      <c r="K20" s="50">
        <f t="shared" si="3"/>
        <v>6</v>
      </c>
      <c r="M20" s="51"/>
      <c r="N20" s="51"/>
    </row>
    <row r="21" spans="2:14" ht="24" customHeight="1">
      <c r="B21" s="44" t="s">
        <v>50</v>
      </c>
      <c r="C21" s="52" t="s">
        <v>51</v>
      </c>
      <c r="D21" s="173">
        <v>502616</v>
      </c>
      <c r="E21" s="107">
        <f t="shared" si="0"/>
        <v>14</v>
      </c>
      <c r="F21" s="49">
        <v>15.049063300810161</v>
      </c>
      <c r="G21" s="107">
        <f t="shared" si="1"/>
        <v>14</v>
      </c>
      <c r="H21" s="49">
        <v>43.5</v>
      </c>
      <c r="I21" s="107">
        <f t="shared" si="2"/>
        <v>9</v>
      </c>
      <c r="J21" s="49">
        <v>25.5</v>
      </c>
      <c r="K21" s="50">
        <f t="shared" si="3"/>
        <v>20</v>
      </c>
      <c r="M21" s="51"/>
      <c r="N21" s="51"/>
    </row>
    <row r="22" spans="2:14" ht="12" customHeight="1">
      <c r="B22" s="44" t="s">
        <v>52</v>
      </c>
      <c r="C22" s="52" t="s">
        <v>53</v>
      </c>
      <c r="D22" s="173">
        <v>491400</v>
      </c>
      <c r="E22" s="107">
        <f t="shared" si="0"/>
        <v>18</v>
      </c>
      <c r="F22" s="49">
        <v>16.692307692307693</v>
      </c>
      <c r="G22" s="107">
        <f t="shared" si="1"/>
        <v>7</v>
      </c>
      <c r="H22" s="49">
        <v>41.7</v>
      </c>
      <c r="I22" s="107">
        <f t="shared" si="2"/>
        <v>17</v>
      </c>
      <c r="J22" s="49">
        <v>25.3</v>
      </c>
      <c r="K22" s="50">
        <f t="shared" si="3"/>
        <v>21</v>
      </c>
      <c r="M22" s="51"/>
      <c r="N22" s="51"/>
    </row>
    <row r="23" spans="2:14" ht="12" customHeight="1">
      <c r="B23" s="44" t="s">
        <v>54</v>
      </c>
      <c r="C23" s="52" t="s">
        <v>55</v>
      </c>
      <c r="D23" s="173">
        <v>461451</v>
      </c>
      <c r="E23" s="107">
        <f t="shared" si="0"/>
        <v>26</v>
      </c>
      <c r="F23" s="49">
        <v>16.847942685138833</v>
      </c>
      <c r="G23" s="107">
        <f t="shared" si="1"/>
        <v>6</v>
      </c>
      <c r="H23" s="49">
        <v>42.3</v>
      </c>
      <c r="I23" s="107">
        <f t="shared" si="2"/>
        <v>16</v>
      </c>
      <c r="J23" s="49">
        <v>27.6</v>
      </c>
      <c r="K23" s="50">
        <f t="shared" si="3"/>
        <v>7</v>
      </c>
      <c r="M23" s="51"/>
      <c r="N23" s="51"/>
    </row>
    <row r="24" spans="2:14" ht="12" customHeight="1">
      <c r="B24" s="44" t="s">
        <v>56</v>
      </c>
      <c r="C24" s="52" t="s">
        <v>57</v>
      </c>
      <c r="D24" s="173">
        <v>424988</v>
      </c>
      <c r="E24" s="107">
        <f t="shared" si="0"/>
        <v>37</v>
      </c>
      <c r="F24" s="49">
        <v>12.49894114657355</v>
      </c>
      <c r="G24" s="107">
        <f t="shared" si="1"/>
        <v>22</v>
      </c>
      <c r="H24" s="49">
        <v>47.3</v>
      </c>
      <c r="I24" s="107">
        <f t="shared" si="2"/>
        <v>2</v>
      </c>
      <c r="J24" s="49">
        <v>25.3</v>
      </c>
      <c r="K24" s="50">
        <f t="shared" si="3"/>
        <v>21</v>
      </c>
      <c r="M24" s="51"/>
      <c r="N24" s="51"/>
    </row>
    <row r="25" spans="2:14" ht="12" customHeight="1">
      <c r="B25" s="44" t="s">
        <v>58</v>
      </c>
      <c r="C25" s="52" t="s">
        <v>59</v>
      </c>
      <c r="D25" s="173">
        <v>455600</v>
      </c>
      <c r="E25" s="107">
        <f t="shared" si="0"/>
        <v>29</v>
      </c>
      <c r="F25" s="49">
        <v>16.176470588235293</v>
      </c>
      <c r="G25" s="107">
        <f t="shared" si="1"/>
        <v>10</v>
      </c>
      <c r="H25" s="49">
        <v>43.5</v>
      </c>
      <c r="I25" s="107">
        <f t="shared" si="2"/>
        <v>9</v>
      </c>
      <c r="J25" s="49">
        <v>25.8</v>
      </c>
      <c r="K25" s="50">
        <f t="shared" si="3"/>
        <v>16</v>
      </c>
      <c r="M25" s="51"/>
      <c r="N25" s="51"/>
    </row>
    <row r="26" spans="2:14" ht="24" customHeight="1">
      <c r="B26" s="44" t="s">
        <v>60</v>
      </c>
      <c r="C26" s="52" t="s">
        <v>61</v>
      </c>
      <c r="D26" s="173">
        <v>548335</v>
      </c>
      <c r="E26" s="107">
        <f t="shared" si="0"/>
        <v>2</v>
      </c>
      <c r="F26" s="49">
        <v>16.567973957525965</v>
      </c>
      <c r="G26" s="107">
        <f t="shared" si="1"/>
        <v>8</v>
      </c>
      <c r="H26" s="49">
        <v>44.2</v>
      </c>
      <c r="I26" s="107">
        <f t="shared" si="2"/>
        <v>6</v>
      </c>
      <c r="J26" s="49">
        <v>24.1</v>
      </c>
      <c r="K26" s="50">
        <f t="shared" si="3"/>
        <v>34</v>
      </c>
      <c r="M26" s="51"/>
      <c r="N26" s="51"/>
    </row>
    <row r="27" spans="2:14" ht="12" customHeight="1">
      <c r="B27" s="44" t="s">
        <v>62</v>
      </c>
      <c r="C27" s="52" t="s">
        <v>63</v>
      </c>
      <c r="D27" s="173">
        <v>466763</v>
      </c>
      <c r="E27" s="107">
        <f t="shared" si="0"/>
        <v>24</v>
      </c>
      <c r="F27" s="49">
        <v>12.514916563652218</v>
      </c>
      <c r="G27" s="107">
        <f t="shared" si="1"/>
        <v>21</v>
      </c>
      <c r="H27" s="49">
        <v>41.5</v>
      </c>
      <c r="I27" s="107">
        <f t="shared" si="2"/>
        <v>19</v>
      </c>
      <c r="J27" s="49">
        <v>26.3</v>
      </c>
      <c r="K27" s="50">
        <f t="shared" si="3"/>
        <v>12</v>
      </c>
      <c r="M27" s="51"/>
      <c r="N27" s="51"/>
    </row>
    <row r="28" spans="2:14" ht="12" customHeight="1">
      <c r="B28" s="44" t="s">
        <v>64</v>
      </c>
      <c r="C28" s="52" t="s">
        <v>65</v>
      </c>
      <c r="D28" s="173">
        <v>485499</v>
      </c>
      <c r="E28" s="107">
        <f t="shared" si="0"/>
        <v>19</v>
      </c>
      <c r="F28" s="49">
        <v>10.495799167454516</v>
      </c>
      <c r="G28" s="107">
        <f t="shared" si="1"/>
        <v>35</v>
      </c>
      <c r="H28" s="49">
        <v>39.799999999999997</v>
      </c>
      <c r="I28" s="107">
        <f t="shared" si="2"/>
        <v>26</v>
      </c>
      <c r="J28" s="49">
        <v>25.1</v>
      </c>
      <c r="K28" s="50">
        <f t="shared" si="3"/>
        <v>24</v>
      </c>
      <c r="M28" s="51"/>
      <c r="N28" s="51"/>
    </row>
    <row r="29" spans="2:14" ht="12" customHeight="1">
      <c r="B29" s="44" t="s">
        <v>66</v>
      </c>
      <c r="C29" s="52" t="s">
        <v>67</v>
      </c>
      <c r="D29" s="173">
        <v>528186</v>
      </c>
      <c r="E29" s="107">
        <f t="shared" si="0"/>
        <v>8</v>
      </c>
      <c r="F29" s="49">
        <v>13.628721700310118</v>
      </c>
      <c r="G29" s="107">
        <f t="shared" si="1"/>
        <v>18</v>
      </c>
      <c r="H29" s="49">
        <v>46.8</v>
      </c>
      <c r="I29" s="107">
        <f t="shared" si="2"/>
        <v>3</v>
      </c>
      <c r="J29" s="49">
        <v>25.6</v>
      </c>
      <c r="K29" s="50">
        <f t="shared" si="3"/>
        <v>19</v>
      </c>
      <c r="M29" s="51"/>
      <c r="N29" s="51"/>
    </row>
    <row r="30" spans="2:14" ht="12" customHeight="1">
      <c r="B30" s="44" t="s">
        <v>68</v>
      </c>
      <c r="C30" s="52" t="s">
        <v>69</v>
      </c>
      <c r="D30" s="173">
        <v>512436</v>
      </c>
      <c r="E30" s="107">
        <f t="shared" si="0"/>
        <v>11</v>
      </c>
      <c r="F30" s="49">
        <v>12.491315988728347</v>
      </c>
      <c r="G30" s="107">
        <f t="shared" si="1"/>
        <v>23</v>
      </c>
      <c r="H30" s="49">
        <v>42.8</v>
      </c>
      <c r="I30" s="107">
        <f t="shared" si="2"/>
        <v>13</v>
      </c>
      <c r="J30" s="49">
        <v>26.6</v>
      </c>
      <c r="K30" s="50">
        <f t="shared" si="3"/>
        <v>9</v>
      </c>
      <c r="M30" s="51"/>
      <c r="N30" s="51"/>
    </row>
    <row r="31" spans="2:14" ht="24" customHeight="1">
      <c r="B31" s="44" t="s">
        <v>70</v>
      </c>
      <c r="C31" s="52" t="s">
        <v>71</v>
      </c>
      <c r="D31" s="173">
        <v>493730</v>
      </c>
      <c r="E31" s="107">
        <f t="shared" si="0"/>
        <v>16</v>
      </c>
      <c r="F31" s="49">
        <v>8.8479533348186266</v>
      </c>
      <c r="G31" s="107">
        <f t="shared" si="1"/>
        <v>45</v>
      </c>
      <c r="H31" s="49">
        <v>41.6</v>
      </c>
      <c r="I31" s="107">
        <f t="shared" si="2"/>
        <v>18</v>
      </c>
      <c r="J31" s="49">
        <v>28.7</v>
      </c>
      <c r="K31" s="50">
        <f t="shared" si="3"/>
        <v>2</v>
      </c>
      <c r="M31" s="51"/>
      <c r="N31" s="51"/>
    </row>
    <row r="32" spans="2:14" ht="12" customHeight="1">
      <c r="B32" s="44" t="s">
        <v>72</v>
      </c>
      <c r="C32" s="52" t="s">
        <v>73</v>
      </c>
      <c r="D32" s="173">
        <v>413590</v>
      </c>
      <c r="E32" s="107">
        <f t="shared" si="0"/>
        <v>40</v>
      </c>
      <c r="F32" s="49">
        <v>10.810706254986822</v>
      </c>
      <c r="G32" s="107">
        <f t="shared" si="1"/>
        <v>32</v>
      </c>
      <c r="H32" s="49">
        <v>40.9</v>
      </c>
      <c r="I32" s="107">
        <f t="shared" si="2"/>
        <v>22</v>
      </c>
      <c r="J32" s="49">
        <v>29.5</v>
      </c>
      <c r="K32" s="50">
        <f t="shared" si="3"/>
        <v>1</v>
      </c>
      <c r="M32" s="51"/>
      <c r="N32" s="51"/>
    </row>
    <row r="33" spans="2:14" ht="12" customHeight="1">
      <c r="B33" s="44" t="s">
        <v>74</v>
      </c>
      <c r="C33" s="52" t="s">
        <v>75</v>
      </c>
      <c r="D33" s="173">
        <v>441909</v>
      </c>
      <c r="E33" s="107">
        <f t="shared" si="0"/>
        <v>32</v>
      </c>
      <c r="F33" s="49">
        <v>7.2051033131255533</v>
      </c>
      <c r="G33" s="107">
        <f t="shared" si="1"/>
        <v>47</v>
      </c>
      <c r="H33" s="49">
        <v>46.8</v>
      </c>
      <c r="I33" s="107">
        <f t="shared" si="2"/>
        <v>3</v>
      </c>
      <c r="J33" s="49">
        <v>28.6</v>
      </c>
      <c r="K33" s="50">
        <f t="shared" si="3"/>
        <v>3</v>
      </c>
      <c r="M33" s="51"/>
      <c r="N33" s="51"/>
    </row>
    <row r="34" spans="2:14" ht="12" customHeight="1">
      <c r="B34" s="44" t="s">
        <v>76</v>
      </c>
      <c r="C34" s="52" t="s">
        <v>77</v>
      </c>
      <c r="D34" s="173">
        <v>524443</v>
      </c>
      <c r="E34" s="107">
        <f t="shared" si="0"/>
        <v>9</v>
      </c>
      <c r="F34" s="49">
        <v>10.501617906998472</v>
      </c>
      <c r="G34" s="107">
        <f t="shared" si="1"/>
        <v>34</v>
      </c>
      <c r="H34" s="49">
        <v>34.200000000000003</v>
      </c>
      <c r="I34" s="107">
        <f t="shared" si="2"/>
        <v>44</v>
      </c>
      <c r="J34" s="49">
        <v>24</v>
      </c>
      <c r="K34" s="50">
        <f t="shared" si="3"/>
        <v>35</v>
      </c>
      <c r="M34" s="51"/>
      <c r="N34" s="51"/>
    </row>
    <row r="35" spans="2:14" ht="12" customHeight="1">
      <c r="B35" s="44" t="s">
        <v>78</v>
      </c>
      <c r="C35" s="52" t="s">
        <v>79</v>
      </c>
      <c r="D35" s="173">
        <v>492721</v>
      </c>
      <c r="E35" s="107">
        <f t="shared" si="0"/>
        <v>17</v>
      </c>
      <c r="F35" s="49">
        <v>10.360833006914664</v>
      </c>
      <c r="G35" s="107">
        <f t="shared" si="1"/>
        <v>37</v>
      </c>
      <c r="H35" s="49">
        <v>37</v>
      </c>
      <c r="I35" s="107">
        <f t="shared" si="2"/>
        <v>36</v>
      </c>
      <c r="J35" s="49">
        <v>22.5</v>
      </c>
      <c r="K35" s="50">
        <f t="shared" si="3"/>
        <v>44</v>
      </c>
      <c r="M35" s="51"/>
      <c r="N35" s="51"/>
    </row>
    <row r="36" spans="2:14" ht="24" customHeight="1">
      <c r="B36" s="44" t="s">
        <v>80</v>
      </c>
      <c r="C36" s="52" t="s">
        <v>81</v>
      </c>
      <c r="D36" s="173">
        <v>428851</v>
      </c>
      <c r="E36" s="107">
        <f t="shared" si="0"/>
        <v>36</v>
      </c>
      <c r="F36" s="49">
        <v>11.00965137075581</v>
      </c>
      <c r="G36" s="107">
        <f t="shared" si="1"/>
        <v>31</v>
      </c>
      <c r="H36" s="49">
        <v>43.9</v>
      </c>
      <c r="I36" s="107">
        <f t="shared" si="2"/>
        <v>7</v>
      </c>
      <c r="J36" s="49">
        <v>24.4</v>
      </c>
      <c r="K36" s="50">
        <f t="shared" si="3"/>
        <v>30</v>
      </c>
      <c r="M36" s="51"/>
      <c r="N36" s="51"/>
    </row>
    <row r="37" spans="2:14" ht="12" customHeight="1">
      <c r="B37" s="44" t="s">
        <v>82</v>
      </c>
      <c r="C37" s="52" t="s">
        <v>83</v>
      </c>
      <c r="D37" s="173">
        <v>535206</v>
      </c>
      <c r="E37" s="107">
        <f t="shared" si="0"/>
        <v>4</v>
      </c>
      <c r="F37" s="49">
        <v>14.408844444942694</v>
      </c>
      <c r="G37" s="107">
        <f t="shared" si="1"/>
        <v>16</v>
      </c>
      <c r="H37" s="49">
        <v>43.6</v>
      </c>
      <c r="I37" s="107">
        <f t="shared" si="2"/>
        <v>8</v>
      </c>
      <c r="J37" s="49">
        <v>21.7</v>
      </c>
      <c r="K37" s="50">
        <f t="shared" si="3"/>
        <v>46</v>
      </c>
      <c r="M37" s="51"/>
      <c r="N37" s="51"/>
    </row>
    <row r="38" spans="2:14" ht="12" customHeight="1">
      <c r="B38" s="44" t="s">
        <v>84</v>
      </c>
      <c r="C38" s="52" t="s">
        <v>85</v>
      </c>
      <c r="D38" s="173">
        <v>411975</v>
      </c>
      <c r="E38" s="107">
        <f t="shared" si="0"/>
        <v>41</v>
      </c>
      <c r="F38" s="49">
        <v>8.9180168699557019</v>
      </c>
      <c r="G38" s="107">
        <f t="shared" si="1"/>
        <v>44</v>
      </c>
      <c r="H38" s="49">
        <v>35.6</v>
      </c>
      <c r="I38" s="107">
        <f t="shared" si="2"/>
        <v>41</v>
      </c>
      <c r="J38" s="49">
        <v>25</v>
      </c>
      <c r="K38" s="50">
        <f t="shared" si="3"/>
        <v>25</v>
      </c>
      <c r="M38" s="51"/>
      <c r="N38" s="51"/>
    </row>
    <row r="39" spans="2:14" ht="12" customHeight="1">
      <c r="B39" s="44" t="s">
        <v>86</v>
      </c>
      <c r="C39" s="52" t="s">
        <v>87</v>
      </c>
      <c r="D39" s="173">
        <v>517755</v>
      </c>
      <c r="E39" s="107">
        <f t="shared" si="0"/>
        <v>10</v>
      </c>
      <c r="F39" s="49">
        <v>9.7702581336732628</v>
      </c>
      <c r="G39" s="107">
        <f t="shared" si="1"/>
        <v>40</v>
      </c>
      <c r="H39" s="49">
        <v>47.6</v>
      </c>
      <c r="I39" s="107">
        <f t="shared" si="2"/>
        <v>1</v>
      </c>
      <c r="J39" s="49">
        <v>26.4</v>
      </c>
      <c r="K39" s="50">
        <f t="shared" si="3"/>
        <v>10</v>
      </c>
      <c r="M39" s="51"/>
      <c r="N39" s="51"/>
    </row>
    <row r="40" spans="2:14" ht="12" customHeight="1">
      <c r="B40" s="44" t="s">
        <v>88</v>
      </c>
      <c r="C40" s="52" t="s">
        <v>89</v>
      </c>
      <c r="D40" s="173">
        <v>399210</v>
      </c>
      <c r="E40" s="107">
        <f t="shared" si="0"/>
        <v>43</v>
      </c>
      <c r="F40" s="49">
        <v>12.318579193907969</v>
      </c>
      <c r="G40" s="107">
        <f t="shared" si="1"/>
        <v>24</v>
      </c>
      <c r="H40" s="49">
        <v>38.1</v>
      </c>
      <c r="I40" s="107">
        <f t="shared" si="2"/>
        <v>32</v>
      </c>
      <c r="J40" s="49">
        <v>23</v>
      </c>
      <c r="K40" s="50">
        <f t="shared" si="3"/>
        <v>42</v>
      </c>
      <c r="M40" s="51"/>
      <c r="N40" s="51"/>
    </row>
    <row r="41" spans="2:14" ht="24" customHeight="1">
      <c r="B41" s="44" t="s">
        <v>90</v>
      </c>
      <c r="C41" s="52" t="s">
        <v>91</v>
      </c>
      <c r="D41" s="173">
        <v>471180</v>
      </c>
      <c r="E41" s="107">
        <f t="shared" si="0"/>
        <v>22</v>
      </c>
      <c r="F41" s="49">
        <v>17.340082346449339</v>
      </c>
      <c r="G41" s="107">
        <f t="shared" si="1"/>
        <v>5</v>
      </c>
      <c r="H41" s="49">
        <v>42.6</v>
      </c>
      <c r="I41" s="107">
        <f t="shared" si="2"/>
        <v>14</v>
      </c>
      <c r="J41" s="49">
        <v>24.8</v>
      </c>
      <c r="K41" s="50">
        <f t="shared" si="3"/>
        <v>27</v>
      </c>
      <c r="M41" s="51"/>
      <c r="N41" s="51"/>
    </row>
    <row r="42" spans="2:14" ht="12" customHeight="1">
      <c r="B42" s="44" t="s">
        <v>92</v>
      </c>
      <c r="C42" s="52" t="s">
        <v>93</v>
      </c>
      <c r="D42" s="173">
        <v>503670</v>
      </c>
      <c r="E42" s="107">
        <f t="shared" si="0"/>
        <v>13</v>
      </c>
      <c r="F42" s="49">
        <v>17.761034010363929</v>
      </c>
      <c r="G42" s="107">
        <f t="shared" si="1"/>
        <v>3</v>
      </c>
      <c r="H42" s="49">
        <v>42.9</v>
      </c>
      <c r="I42" s="107">
        <f t="shared" si="2"/>
        <v>12</v>
      </c>
      <c r="J42" s="49">
        <v>24.3</v>
      </c>
      <c r="K42" s="50">
        <f t="shared" si="3"/>
        <v>33</v>
      </c>
      <c r="M42" s="51"/>
      <c r="N42" s="51"/>
    </row>
    <row r="43" spans="2:14" ht="12" customHeight="1">
      <c r="B43" s="44" t="s">
        <v>94</v>
      </c>
      <c r="C43" s="52" t="s">
        <v>95</v>
      </c>
      <c r="D43" s="173">
        <v>434296</v>
      </c>
      <c r="E43" s="107">
        <f t="shared" si="0"/>
        <v>34</v>
      </c>
      <c r="F43" s="49">
        <v>12.314182032530809</v>
      </c>
      <c r="G43" s="107">
        <f t="shared" si="1"/>
        <v>25</v>
      </c>
      <c r="H43" s="49">
        <v>38.700000000000003</v>
      </c>
      <c r="I43" s="107">
        <f t="shared" si="2"/>
        <v>29</v>
      </c>
      <c r="J43" s="49">
        <v>26.1</v>
      </c>
      <c r="K43" s="50">
        <f t="shared" si="3"/>
        <v>15</v>
      </c>
      <c r="M43" s="51"/>
      <c r="N43" s="51"/>
    </row>
    <row r="44" spans="2:14" ht="12" customHeight="1">
      <c r="B44" s="44" t="s">
        <v>96</v>
      </c>
      <c r="C44" s="52" t="s">
        <v>97</v>
      </c>
      <c r="D44" s="173">
        <v>476643</v>
      </c>
      <c r="E44" s="107">
        <f t="shared" si="0"/>
        <v>20</v>
      </c>
      <c r="F44" s="49">
        <v>17.713466892412143</v>
      </c>
      <c r="G44" s="107">
        <f t="shared" si="1"/>
        <v>4</v>
      </c>
      <c r="H44" s="49">
        <v>41.4</v>
      </c>
      <c r="I44" s="107">
        <f t="shared" si="2"/>
        <v>20</v>
      </c>
      <c r="J44" s="49">
        <v>25.7</v>
      </c>
      <c r="K44" s="50">
        <f t="shared" si="3"/>
        <v>18</v>
      </c>
      <c r="M44" s="51"/>
      <c r="N44" s="51"/>
    </row>
    <row r="45" spans="2:14" ht="12" customHeight="1">
      <c r="B45" s="44" t="s">
        <v>98</v>
      </c>
      <c r="C45" s="52" t="s">
        <v>99</v>
      </c>
      <c r="D45" s="173">
        <v>436397</v>
      </c>
      <c r="E45" s="107">
        <f t="shared" si="0"/>
        <v>33</v>
      </c>
      <c r="F45" s="49">
        <v>10.361436948466649</v>
      </c>
      <c r="G45" s="107">
        <f t="shared" si="1"/>
        <v>36</v>
      </c>
      <c r="H45" s="49">
        <v>36.799999999999997</v>
      </c>
      <c r="I45" s="107">
        <f t="shared" si="2"/>
        <v>37</v>
      </c>
      <c r="J45" s="49">
        <v>23.6</v>
      </c>
      <c r="K45" s="50">
        <f t="shared" si="3"/>
        <v>38</v>
      </c>
      <c r="M45" s="51"/>
      <c r="N45" s="51"/>
    </row>
    <row r="46" spans="2:14" ht="24" customHeight="1">
      <c r="B46" s="44" t="s">
        <v>100</v>
      </c>
      <c r="C46" s="52" t="s">
        <v>101</v>
      </c>
      <c r="D46" s="173">
        <v>355267</v>
      </c>
      <c r="E46" s="107">
        <f t="shared" si="0"/>
        <v>46</v>
      </c>
      <c r="F46" s="49">
        <v>9.5454967672201469</v>
      </c>
      <c r="G46" s="107">
        <f t="shared" si="1"/>
        <v>41</v>
      </c>
      <c r="H46" s="49">
        <v>36.799999999999997</v>
      </c>
      <c r="I46" s="107">
        <f t="shared" si="2"/>
        <v>37</v>
      </c>
      <c r="J46" s="49">
        <v>20.7</v>
      </c>
      <c r="K46" s="50">
        <f t="shared" si="3"/>
        <v>47</v>
      </c>
      <c r="M46" s="51"/>
      <c r="N46" s="51"/>
    </row>
    <row r="47" spans="2:14" ht="12" customHeight="1">
      <c r="B47" s="44" t="s">
        <v>102</v>
      </c>
      <c r="C47" s="52" t="s">
        <v>103</v>
      </c>
      <c r="D47" s="173">
        <v>393097</v>
      </c>
      <c r="E47" s="107">
        <f t="shared" si="0"/>
        <v>44</v>
      </c>
      <c r="F47" s="49">
        <v>12.306631696502389</v>
      </c>
      <c r="G47" s="107">
        <f t="shared" si="1"/>
        <v>26</v>
      </c>
      <c r="H47" s="49">
        <v>36.1</v>
      </c>
      <c r="I47" s="107">
        <f t="shared" si="2"/>
        <v>40</v>
      </c>
      <c r="J47" s="49">
        <v>26.3</v>
      </c>
      <c r="K47" s="50">
        <f t="shared" si="3"/>
        <v>12</v>
      </c>
      <c r="M47" s="51"/>
      <c r="N47" s="51"/>
    </row>
    <row r="48" spans="2:14" ht="12" customHeight="1">
      <c r="B48" s="54" t="s">
        <v>104</v>
      </c>
      <c r="C48" s="55" t="s">
        <v>105</v>
      </c>
      <c r="D48" s="174">
        <v>456144</v>
      </c>
      <c r="E48" s="57">
        <f t="shared" si="0"/>
        <v>28</v>
      </c>
      <c r="F48" s="58">
        <v>12.045099793047811</v>
      </c>
      <c r="G48" s="57">
        <f t="shared" si="1"/>
        <v>29</v>
      </c>
      <c r="H48" s="58">
        <v>31.8</v>
      </c>
      <c r="I48" s="57">
        <f t="shared" si="2"/>
        <v>47</v>
      </c>
      <c r="J48" s="58">
        <v>23.9</v>
      </c>
      <c r="K48" s="59">
        <f t="shared" si="3"/>
        <v>36</v>
      </c>
      <c r="M48" s="51"/>
      <c r="N48" s="51"/>
    </row>
    <row r="49" spans="1:20" ht="12" customHeight="1">
      <c r="B49" s="44" t="s">
        <v>106</v>
      </c>
      <c r="C49" s="52" t="s">
        <v>107</v>
      </c>
      <c r="D49" s="173">
        <v>454197</v>
      </c>
      <c r="E49" s="107">
        <f t="shared" si="0"/>
        <v>30</v>
      </c>
      <c r="F49" s="49">
        <v>12.756359024828434</v>
      </c>
      <c r="G49" s="107">
        <f t="shared" si="1"/>
        <v>20</v>
      </c>
      <c r="H49" s="49">
        <v>37.299999999999997</v>
      </c>
      <c r="I49" s="107">
        <f t="shared" si="2"/>
        <v>35</v>
      </c>
      <c r="J49" s="49">
        <v>23.3</v>
      </c>
      <c r="K49" s="50">
        <f t="shared" si="3"/>
        <v>41</v>
      </c>
      <c r="M49" s="51"/>
      <c r="N49" s="51"/>
    </row>
    <row r="50" spans="1:20" ht="12" customHeight="1">
      <c r="B50" s="44" t="s">
        <v>108</v>
      </c>
      <c r="C50" s="52" t="s">
        <v>109</v>
      </c>
      <c r="D50" s="173">
        <v>433265</v>
      </c>
      <c r="E50" s="107">
        <f t="shared" si="0"/>
        <v>35</v>
      </c>
      <c r="F50" s="49">
        <v>18.370743078716259</v>
      </c>
      <c r="G50" s="107">
        <f t="shared" si="1"/>
        <v>2</v>
      </c>
      <c r="H50" s="49">
        <v>36.700000000000003</v>
      </c>
      <c r="I50" s="107">
        <f t="shared" si="2"/>
        <v>39</v>
      </c>
      <c r="J50" s="49">
        <v>25.8</v>
      </c>
      <c r="K50" s="50">
        <f t="shared" si="3"/>
        <v>16</v>
      </c>
      <c r="M50" s="51"/>
      <c r="N50" s="51"/>
    </row>
    <row r="51" spans="1:20" ht="24" customHeight="1">
      <c r="B51" s="44" t="s">
        <v>110</v>
      </c>
      <c r="C51" s="52" t="s">
        <v>111</v>
      </c>
      <c r="D51" s="173">
        <v>423153</v>
      </c>
      <c r="E51" s="107">
        <f t="shared" si="0"/>
        <v>38</v>
      </c>
      <c r="F51" s="49">
        <v>13.161433334987581</v>
      </c>
      <c r="G51" s="107">
        <f t="shared" si="1"/>
        <v>19</v>
      </c>
      <c r="H51" s="49">
        <v>38.700000000000003</v>
      </c>
      <c r="I51" s="107">
        <f t="shared" si="2"/>
        <v>29</v>
      </c>
      <c r="J51" s="49">
        <v>23.6</v>
      </c>
      <c r="K51" s="50">
        <f t="shared" si="3"/>
        <v>38</v>
      </c>
      <c r="M51" s="51"/>
      <c r="N51" s="51"/>
    </row>
    <row r="52" spans="1:20" ht="12" customHeight="1">
      <c r="B52" s="44" t="s">
        <v>112</v>
      </c>
      <c r="C52" s="52" t="s">
        <v>113</v>
      </c>
      <c r="D52" s="173">
        <v>348851</v>
      </c>
      <c r="E52" s="107">
        <f t="shared" si="0"/>
        <v>47</v>
      </c>
      <c r="F52" s="49">
        <v>10.052429260629896</v>
      </c>
      <c r="G52" s="107">
        <f t="shared" si="1"/>
        <v>38</v>
      </c>
      <c r="H52" s="49">
        <v>37.799999999999997</v>
      </c>
      <c r="I52" s="107">
        <f t="shared" si="2"/>
        <v>34</v>
      </c>
      <c r="J52" s="49">
        <v>27.3</v>
      </c>
      <c r="K52" s="50">
        <f t="shared" si="3"/>
        <v>8</v>
      </c>
      <c r="M52" s="51"/>
      <c r="N52" s="51"/>
    </row>
    <row r="53" spans="1:20" ht="24" customHeight="1" thickBot="1">
      <c r="B53" s="60" t="s">
        <v>114</v>
      </c>
      <c r="C53" s="61" t="s">
        <v>115</v>
      </c>
      <c r="D53" s="176">
        <v>473297</v>
      </c>
      <c r="E53" s="108"/>
      <c r="F53" s="65">
        <v>12.622095639735726</v>
      </c>
      <c r="G53" s="108"/>
      <c r="H53" s="65">
        <v>39.299999999999997</v>
      </c>
      <c r="I53" s="108"/>
      <c r="J53" s="65">
        <v>25.5</v>
      </c>
      <c r="K53" s="66"/>
      <c r="M53" s="51"/>
      <c r="N53" s="51"/>
    </row>
    <row r="54" spans="1:20" s="73" customFormat="1" ht="12.75" customHeight="1" thickTop="1">
      <c r="A54" s="67"/>
      <c r="B54" s="68"/>
      <c r="C54" s="69"/>
      <c r="D54" s="178" t="s">
        <v>262</v>
      </c>
      <c r="E54" s="71"/>
      <c r="F54" s="70"/>
      <c r="G54" s="71"/>
      <c r="H54" s="70"/>
      <c r="I54" s="71"/>
      <c r="J54" s="70"/>
      <c r="K54" s="71"/>
      <c r="L54" s="72"/>
      <c r="M54" s="13"/>
      <c r="N54" s="13"/>
      <c r="O54" s="13"/>
      <c r="P54" s="72"/>
      <c r="Q54" s="72"/>
      <c r="R54" s="72"/>
      <c r="S54" s="72"/>
      <c r="T54" s="72"/>
    </row>
    <row r="55" spans="1:20" s="73" customFormat="1" ht="12.75" customHeight="1">
      <c r="A55" s="67"/>
      <c r="B55" s="68"/>
      <c r="C55" s="69"/>
      <c r="D55" s="178"/>
      <c r="E55" s="71"/>
      <c r="F55" s="70"/>
      <c r="G55" s="71"/>
      <c r="H55" s="70"/>
      <c r="I55" s="71"/>
      <c r="J55" s="70"/>
      <c r="K55" s="71"/>
      <c r="L55" s="72"/>
      <c r="M55" s="13"/>
      <c r="N55" s="13"/>
      <c r="O55" s="13"/>
      <c r="P55" s="72"/>
      <c r="Q55" s="72"/>
      <c r="R55" s="72"/>
      <c r="S55" s="72"/>
      <c r="T55" s="72"/>
    </row>
    <row r="56" spans="1:20" s="73" customFormat="1" ht="12.75" customHeight="1">
      <c r="A56" s="67"/>
      <c r="B56" s="68"/>
      <c r="C56" s="69"/>
      <c r="D56" s="178"/>
      <c r="E56" s="71"/>
      <c r="F56" s="70"/>
      <c r="G56" s="71"/>
      <c r="H56" s="70"/>
      <c r="I56" s="71"/>
      <c r="J56" s="70"/>
      <c r="K56" s="71"/>
      <c r="L56" s="72"/>
      <c r="M56" s="13"/>
      <c r="N56" s="13"/>
      <c r="O56" s="13"/>
      <c r="P56" s="72"/>
      <c r="Q56" s="72"/>
      <c r="R56" s="72"/>
      <c r="S56" s="72"/>
      <c r="T56" s="72"/>
    </row>
    <row r="57" spans="1:20" ht="12.75" customHeight="1" thickBot="1">
      <c r="B57" s="74"/>
      <c r="C57" s="74"/>
      <c r="D57" s="183"/>
      <c r="E57" s="75"/>
      <c r="F57" s="76"/>
      <c r="G57" s="75"/>
      <c r="H57" s="75"/>
      <c r="I57" s="75"/>
      <c r="J57" s="77"/>
      <c r="K57" s="75"/>
      <c r="L57" s="72"/>
      <c r="P57" s="72"/>
      <c r="Q57" s="72"/>
      <c r="R57" s="72"/>
      <c r="S57" s="72"/>
      <c r="T57" s="72"/>
    </row>
    <row r="58" spans="1:20" ht="39.950000000000003" customHeight="1">
      <c r="B58" s="78" t="s">
        <v>116</v>
      </c>
      <c r="C58" s="79"/>
      <c r="D58" s="80" t="s">
        <v>263</v>
      </c>
      <c r="E58" s="81"/>
      <c r="F58" s="80" t="s">
        <v>263</v>
      </c>
      <c r="G58" s="81"/>
      <c r="H58" s="80" t="s">
        <v>263</v>
      </c>
      <c r="I58" s="81"/>
      <c r="J58" s="80" t="s">
        <v>263</v>
      </c>
      <c r="K58" s="82"/>
    </row>
    <row r="59" spans="1:20" ht="24.95" customHeight="1">
      <c r="B59" s="83"/>
      <c r="C59" s="84"/>
      <c r="D59" s="85" t="s">
        <v>119</v>
      </c>
      <c r="E59" s="86"/>
      <c r="F59" s="85" t="s">
        <v>119</v>
      </c>
      <c r="G59" s="86"/>
      <c r="H59" s="85" t="s">
        <v>119</v>
      </c>
      <c r="I59" s="86"/>
      <c r="J59" s="85" t="s">
        <v>119</v>
      </c>
      <c r="K59" s="87"/>
    </row>
    <row r="60" spans="1:20" ht="15" customHeight="1">
      <c r="B60" s="88" t="s">
        <v>121</v>
      </c>
      <c r="C60" s="89"/>
      <c r="D60" s="140" t="s">
        <v>264</v>
      </c>
      <c r="E60" s="141"/>
      <c r="F60" s="140" t="s">
        <v>264</v>
      </c>
      <c r="G60" s="142"/>
      <c r="H60" s="140" t="s">
        <v>264</v>
      </c>
      <c r="I60" s="142"/>
      <c r="J60" s="140" t="s">
        <v>264</v>
      </c>
      <c r="K60" s="143"/>
    </row>
    <row r="61" spans="1:20" ht="15" customHeight="1" thickBot="1">
      <c r="B61" s="95" t="s">
        <v>123</v>
      </c>
      <c r="C61" s="96"/>
      <c r="D61" s="128" t="s">
        <v>225</v>
      </c>
      <c r="E61" s="129"/>
      <c r="F61" s="128" t="s">
        <v>225</v>
      </c>
      <c r="G61" s="129"/>
      <c r="H61" s="128" t="s">
        <v>225</v>
      </c>
      <c r="I61" s="129"/>
      <c r="J61" s="128" t="s">
        <v>225</v>
      </c>
      <c r="K61" s="130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T61"/>
  <sheetViews>
    <sheetView zoomScaleNormal="100" zoomScaleSheetLayoutView="100" workbookViewId="0">
      <pane xSplit="3" ySplit="5" topLeftCell="D41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100" customWidth="1"/>
    <col min="4" max="4" width="11.625" style="3" customWidth="1"/>
    <col min="5" max="5" width="4.625" style="3" customWidth="1"/>
    <col min="6" max="6" width="11.625" style="101" customWidth="1"/>
    <col min="7" max="7" width="4.625" style="3" customWidth="1"/>
    <col min="8" max="8" width="11.625" style="3" customWidth="1"/>
    <col min="9" max="9" width="4.625" style="3" customWidth="1"/>
    <col min="10" max="10" width="11.625" style="102" customWidth="1"/>
    <col min="11" max="11" width="4.625" style="3" customWidth="1"/>
    <col min="12" max="12" width="4" style="13" customWidth="1"/>
    <col min="13" max="20" width="9" style="13"/>
    <col min="21" max="16384" width="9" style="3"/>
  </cols>
  <sheetData>
    <row r="1" spans="1:20" s="15" customFormat="1" ht="15.75" customHeight="1">
      <c r="A1" s="10"/>
      <c r="B1" s="11" t="s">
        <v>265</v>
      </c>
      <c r="C1" s="11"/>
      <c r="D1" s="12"/>
      <c r="E1" s="12"/>
      <c r="F1" s="11"/>
      <c r="G1" s="12"/>
      <c r="H1" s="11"/>
      <c r="I1" s="11"/>
      <c r="J1" s="11"/>
      <c r="K1" s="11"/>
      <c r="L1" s="13"/>
      <c r="M1" s="14" t="s">
        <v>4</v>
      </c>
      <c r="N1" s="14"/>
      <c r="O1" s="14"/>
      <c r="P1" s="13"/>
      <c r="Q1" s="13"/>
      <c r="R1" s="13"/>
      <c r="S1" s="13"/>
      <c r="T1" s="13"/>
    </row>
    <row r="2" spans="1:20" ht="12" customHeight="1" thickBot="1">
      <c r="B2" s="16"/>
      <c r="C2" s="16"/>
      <c r="D2" s="17"/>
      <c r="E2" s="17"/>
      <c r="F2" s="18"/>
      <c r="G2" s="18"/>
      <c r="H2" s="17"/>
      <c r="I2" s="17"/>
      <c r="J2" s="19"/>
      <c r="K2" s="19"/>
      <c r="L2" s="20"/>
      <c r="P2" s="20"/>
      <c r="Q2" s="20"/>
      <c r="R2" s="20"/>
      <c r="S2" s="20"/>
      <c r="T2" s="20"/>
    </row>
    <row r="3" spans="1:20" s="15" customFormat="1" ht="27" customHeight="1" thickTop="1">
      <c r="A3" s="10"/>
      <c r="B3" s="21" t="s">
        <v>9</v>
      </c>
      <c r="C3" s="22"/>
      <c r="D3" s="104" t="s">
        <v>266</v>
      </c>
      <c r="E3" s="26"/>
      <c r="F3" s="26"/>
      <c r="G3" s="26"/>
      <c r="H3" s="26"/>
      <c r="I3" s="26"/>
      <c r="J3" s="26"/>
      <c r="K3" s="105"/>
      <c r="L3" s="13"/>
      <c r="M3" s="13"/>
      <c r="N3" s="13"/>
      <c r="O3" s="13"/>
      <c r="P3" s="13"/>
      <c r="Q3" s="13"/>
      <c r="R3" s="13"/>
      <c r="S3" s="13"/>
      <c r="T3" s="13"/>
    </row>
    <row r="4" spans="1:20" s="15" customFormat="1" ht="30" customHeight="1">
      <c r="A4" s="10"/>
      <c r="B4" s="29" t="s">
        <v>134</v>
      </c>
      <c r="C4" s="30"/>
      <c r="D4" s="31" t="s">
        <v>267</v>
      </c>
      <c r="E4" s="32"/>
      <c r="F4" s="31" t="s">
        <v>268</v>
      </c>
      <c r="G4" s="32"/>
      <c r="H4" s="31" t="s">
        <v>269</v>
      </c>
      <c r="I4" s="32"/>
      <c r="J4" s="31" t="s">
        <v>270</v>
      </c>
      <c r="K4" s="33"/>
      <c r="L4" s="34"/>
      <c r="M4" s="13"/>
      <c r="N4" s="13"/>
      <c r="O4" s="13"/>
      <c r="P4" s="34"/>
      <c r="Q4" s="34"/>
      <c r="R4" s="34"/>
      <c r="S4" s="34"/>
      <c r="T4" s="34"/>
    </row>
    <row r="5" spans="1:20" s="43" customFormat="1" ht="24" customHeight="1">
      <c r="A5" s="10"/>
      <c r="B5" s="36"/>
      <c r="C5" s="37"/>
      <c r="D5" s="38" t="s">
        <v>153</v>
      </c>
      <c r="E5" s="39" t="s">
        <v>18</v>
      </c>
      <c r="F5" s="38" t="s">
        <v>153</v>
      </c>
      <c r="G5" s="39" t="s">
        <v>271</v>
      </c>
      <c r="H5" s="38" t="s">
        <v>153</v>
      </c>
      <c r="I5" s="39" t="s">
        <v>272</v>
      </c>
      <c r="J5" s="38" t="s">
        <v>153</v>
      </c>
      <c r="K5" s="40" t="s">
        <v>18</v>
      </c>
      <c r="L5" s="41"/>
      <c r="M5" s="42"/>
      <c r="N5" s="42"/>
      <c r="O5" s="13"/>
      <c r="P5" s="41"/>
      <c r="Q5" s="41"/>
      <c r="R5" s="41"/>
      <c r="S5" s="41"/>
      <c r="T5" s="41"/>
    </row>
    <row r="6" spans="1:20" ht="12" customHeight="1">
      <c r="B6" s="44" t="s">
        <v>20</v>
      </c>
      <c r="C6" s="45" t="s">
        <v>21</v>
      </c>
      <c r="D6" s="46">
        <v>10.8</v>
      </c>
      <c r="E6" s="47">
        <f>IF(ISNUMBER(D6),RANK(D6,D$6:D$52),"-")</f>
        <v>2</v>
      </c>
      <c r="F6" s="48">
        <v>8</v>
      </c>
      <c r="G6" s="47">
        <f>IF(ISNUMBER(F6),RANK(F6,F$6:F$52),"-")</f>
        <v>13</v>
      </c>
      <c r="H6" s="48">
        <v>52.3</v>
      </c>
      <c r="I6" s="47">
        <f>IF(ISNUMBER(H6),RANK(H6,H$6:H$52),"-")</f>
        <v>36</v>
      </c>
      <c r="J6" s="48">
        <v>8.3000000000000007</v>
      </c>
      <c r="K6" s="112">
        <f>IF(ISNUMBER(J6),RANK(J6,J$6:J$52),"-")</f>
        <v>35</v>
      </c>
      <c r="M6" s="51"/>
      <c r="N6" s="51"/>
    </row>
    <row r="7" spans="1:20" ht="12" customHeight="1">
      <c r="B7" s="44" t="s">
        <v>22</v>
      </c>
      <c r="C7" s="52" t="s">
        <v>23</v>
      </c>
      <c r="D7" s="53">
        <v>8.1</v>
      </c>
      <c r="E7" s="47">
        <f t="shared" ref="E7:E52" si="0">IF(ISNUMBER(D7),RANK(D7,D$6:D$52),"-")</f>
        <v>6</v>
      </c>
      <c r="F7" s="48">
        <v>1.5</v>
      </c>
      <c r="G7" s="47">
        <f t="shared" ref="G7:G52" si="1">IF(ISNUMBER(F7),RANK(F7,F$6:F$52),"-")</f>
        <v>44</v>
      </c>
      <c r="H7" s="48">
        <v>68.099999999999994</v>
      </c>
      <c r="I7" s="47">
        <f t="shared" ref="I7:I52" si="2">IF(ISNUMBER(H7),RANK(H7,H$6:H$52),"-")</f>
        <v>18</v>
      </c>
      <c r="J7" s="48">
        <v>9.6</v>
      </c>
      <c r="K7" s="112">
        <f t="shared" ref="K7:K52" si="3">IF(ISNUMBER(J7),RANK(J7,J$6:J$52),"-")</f>
        <v>23</v>
      </c>
      <c r="M7" s="51"/>
      <c r="N7" s="51"/>
    </row>
    <row r="8" spans="1:20" ht="12" customHeight="1">
      <c r="B8" s="44" t="s">
        <v>24</v>
      </c>
      <c r="C8" s="52" t="s">
        <v>25</v>
      </c>
      <c r="D8" s="53">
        <v>7.4</v>
      </c>
      <c r="E8" s="47">
        <f t="shared" si="0"/>
        <v>12</v>
      </c>
      <c r="F8" s="48">
        <v>2.5</v>
      </c>
      <c r="G8" s="47">
        <f t="shared" si="1"/>
        <v>32</v>
      </c>
      <c r="H8" s="48">
        <v>69.5</v>
      </c>
      <c r="I8" s="47">
        <f t="shared" si="2"/>
        <v>14</v>
      </c>
      <c r="J8" s="48">
        <v>8.6999999999999993</v>
      </c>
      <c r="K8" s="112">
        <f t="shared" si="3"/>
        <v>29</v>
      </c>
      <c r="M8" s="51"/>
      <c r="N8" s="51"/>
    </row>
    <row r="9" spans="1:20" ht="12" customHeight="1">
      <c r="B9" s="44" t="s">
        <v>26</v>
      </c>
      <c r="C9" s="52" t="s">
        <v>27</v>
      </c>
      <c r="D9" s="53">
        <v>7.3</v>
      </c>
      <c r="E9" s="47">
        <f t="shared" si="0"/>
        <v>13</v>
      </c>
      <c r="F9" s="48">
        <v>8.3000000000000007</v>
      </c>
      <c r="G9" s="47">
        <f t="shared" si="1"/>
        <v>12</v>
      </c>
      <c r="H9" s="48">
        <v>56.1</v>
      </c>
      <c r="I9" s="47">
        <f t="shared" si="2"/>
        <v>32</v>
      </c>
      <c r="J9" s="48">
        <v>9.5</v>
      </c>
      <c r="K9" s="112">
        <f t="shared" si="3"/>
        <v>24</v>
      </c>
      <c r="M9" s="51"/>
      <c r="N9" s="51"/>
    </row>
    <row r="10" spans="1:20" ht="12" customHeight="1">
      <c r="B10" s="44" t="s">
        <v>28</v>
      </c>
      <c r="C10" s="52" t="s">
        <v>29</v>
      </c>
      <c r="D10" s="53">
        <v>5.9</v>
      </c>
      <c r="E10" s="47">
        <f t="shared" si="0"/>
        <v>29</v>
      </c>
      <c r="F10" s="48">
        <v>2</v>
      </c>
      <c r="G10" s="47">
        <f t="shared" si="1"/>
        <v>38</v>
      </c>
      <c r="H10" s="48">
        <v>74.400000000000006</v>
      </c>
      <c r="I10" s="47">
        <f t="shared" si="2"/>
        <v>4</v>
      </c>
      <c r="J10" s="48">
        <v>8.6</v>
      </c>
      <c r="K10" s="112">
        <f t="shared" si="3"/>
        <v>31</v>
      </c>
      <c r="M10" s="51"/>
      <c r="N10" s="51"/>
    </row>
    <row r="11" spans="1:20" ht="24" customHeight="1">
      <c r="B11" s="44" t="s">
        <v>30</v>
      </c>
      <c r="C11" s="52" t="s">
        <v>31</v>
      </c>
      <c r="D11" s="53">
        <v>5.6</v>
      </c>
      <c r="E11" s="47">
        <f t="shared" si="0"/>
        <v>33</v>
      </c>
      <c r="F11" s="48">
        <v>1.9</v>
      </c>
      <c r="G11" s="47">
        <f t="shared" si="1"/>
        <v>40</v>
      </c>
      <c r="H11" s="48">
        <v>76.8</v>
      </c>
      <c r="I11" s="47">
        <f t="shared" si="2"/>
        <v>1</v>
      </c>
      <c r="J11" s="48">
        <v>8.6</v>
      </c>
      <c r="K11" s="112">
        <f t="shared" si="3"/>
        <v>31</v>
      </c>
      <c r="M11" s="51"/>
      <c r="N11" s="51"/>
    </row>
    <row r="12" spans="1:20" ht="12" customHeight="1">
      <c r="B12" s="44" t="s">
        <v>32</v>
      </c>
      <c r="C12" s="52" t="s">
        <v>33</v>
      </c>
      <c r="D12" s="53">
        <v>6.2</v>
      </c>
      <c r="E12" s="47">
        <f t="shared" si="0"/>
        <v>25</v>
      </c>
      <c r="F12" s="48">
        <v>3</v>
      </c>
      <c r="G12" s="47">
        <f t="shared" si="1"/>
        <v>29</v>
      </c>
      <c r="H12" s="48">
        <v>72.5</v>
      </c>
      <c r="I12" s="47">
        <f t="shared" si="2"/>
        <v>6</v>
      </c>
      <c r="J12" s="48">
        <v>8</v>
      </c>
      <c r="K12" s="112">
        <f t="shared" si="3"/>
        <v>37</v>
      </c>
      <c r="M12" s="51"/>
      <c r="N12" s="51"/>
    </row>
    <row r="13" spans="1:20" ht="12" customHeight="1">
      <c r="B13" s="44" t="s">
        <v>34</v>
      </c>
      <c r="C13" s="52" t="s">
        <v>35</v>
      </c>
      <c r="D13" s="53">
        <v>4.8</v>
      </c>
      <c r="E13" s="47">
        <f t="shared" si="0"/>
        <v>44</v>
      </c>
      <c r="F13" s="48">
        <v>6.1</v>
      </c>
      <c r="G13" s="47">
        <f t="shared" si="1"/>
        <v>15</v>
      </c>
      <c r="H13" s="48">
        <v>66.8</v>
      </c>
      <c r="I13" s="47">
        <f t="shared" si="2"/>
        <v>19</v>
      </c>
      <c r="J13" s="48">
        <v>7.9</v>
      </c>
      <c r="K13" s="112">
        <f t="shared" si="3"/>
        <v>39</v>
      </c>
      <c r="M13" s="51"/>
      <c r="N13" s="51"/>
    </row>
    <row r="14" spans="1:20" ht="12" customHeight="1">
      <c r="B14" s="44" t="s">
        <v>36</v>
      </c>
      <c r="C14" s="52" t="s">
        <v>37</v>
      </c>
      <c r="D14" s="53">
        <v>4.5999999999999996</v>
      </c>
      <c r="E14" s="47">
        <f t="shared" si="0"/>
        <v>47</v>
      </c>
      <c r="F14" s="48">
        <v>3.6</v>
      </c>
      <c r="G14" s="47">
        <f t="shared" si="1"/>
        <v>23</v>
      </c>
      <c r="H14" s="48">
        <v>70.599999999999994</v>
      </c>
      <c r="I14" s="47">
        <f t="shared" si="2"/>
        <v>12</v>
      </c>
      <c r="J14" s="48">
        <v>9.1999999999999993</v>
      </c>
      <c r="K14" s="112">
        <f t="shared" si="3"/>
        <v>26</v>
      </c>
      <c r="M14" s="51"/>
      <c r="N14" s="51"/>
    </row>
    <row r="15" spans="1:20" ht="12" customHeight="1">
      <c r="B15" s="44" t="s">
        <v>38</v>
      </c>
      <c r="C15" s="52" t="s">
        <v>39</v>
      </c>
      <c r="D15" s="53">
        <v>4.8</v>
      </c>
      <c r="E15" s="47">
        <f t="shared" si="0"/>
        <v>44</v>
      </c>
      <c r="F15" s="48">
        <v>3</v>
      </c>
      <c r="G15" s="47">
        <f t="shared" si="1"/>
        <v>29</v>
      </c>
      <c r="H15" s="48">
        <v>73.7</v>
      </c>
      <c r="I15" s="47">
        <f t="shared" si="2"/>
        <v>5</v>
      </c>
      <c r="J15" s="48">
        <v>8.9</v>
      </c>
      <c r="K15" s="112">
        <f t="shared" si="3"/>
        <v>28</v>
      </c>
      <c r="M15" s="51"/>
      <c r="N15" s="51"/>
    </row>
    <row r="16" spans="1:20" ht="24" customHeight="1">
      <c r="B16" s="44" t="s">
        <v>40</v>
      </c>
      <c r="C16" s="52" t="s">
        <v>41</v>
      </c>
      <c r="D16" s="53">
        <v>5.2</v>
      </c>
      <c r="E16" s="47">
        <f t="shared" si="0"/>
        <v>36</v>
      </c>
      <c r="F16" s="48">
        <v>24.5</v>
      </c>
      <c r="G16" s="47">
        <f t="shared" si="1"/>
        <v>5</v>
      </c>
      <c r="H16" s="48">
        <v>31.1</v>
      </c>
      <c r="I16" s="47">
        <f t="shared" si="2"/>
        <v>43</v>
      </c>
      <c r="J16" s="48">
        <v>13.4</v>
      </c>
      <c r="K16" s="112">
        <f t="shared" si="3"/>
        <v>9</v>
      </c>
      <c r="M16" s="51"/>
      <c r="N16" s="51"/>
    </row>
    <row r="17" spans="2:14" ht="12" customHeight="1">
      <c r="B17" s="44" t="s">
        <v>42</v>
      </c>
      <c r="C17" s="52" t="s">
        <v>43</v>
      </c>
      <c r="D17" s="53">
        <v>5.2</v>
      </c>
      <c r="E17" s="47">
        <f t="shared" si="0"/>
        <v>36</v>
      </c>
      <c r="F17" s="48">
        <v>26.8</v>
      </c>
      <c r="G17" s="47">
        <f t="shared" si="1"/>
        <v>4</v>
      </c>
      <c r="H17" s="48">
        <v>33</v>
      </c>
      <c r="I17" s="47">
        <f t="shared" si="2"/>
        <v>42</v>
      </c>
      <c r="J17" s="48">
        <v>9.1</v>
      </c>
      <c r="K17" s="112">
        <f t="shared" si="3"/>
        <v>27</v>
      </c>
      <c r="M17" s="51"/>
      <c r="N17" s="51"/>
    </row>
    <row r="18" spans="2:14" ht="12" customHeight="1">
      <c r="B18" s="44" t="s">
        <v>44</v>
      </c>
      <c r="C18" s="52" t="s">
        <v>45</v>
      </c>
      <c r="D18" s="53">
        <v>8.1</v>
      </c>
      <c r="E18" s="47">
        <f t="shared" si="0"/>
        <v>6</v>
      </c>
      <c r="F18" s="48">
        <v>41.9</v>
      </c>
      <c r="G18" s="47">
        <f t="shared" si="1"/>
        <v>1</v>
      </c>
      <c r="H18" s="48">
        <v>8.9</v>
      </c>
      <c r="I18" s="47">
        <f t="shared" si="2"/>
        <v>47</v>
      </c>
      <c r="J18" s="48">
        <v>13.5</v>
      </c>
      <c r="K18" s="112">
        <f t="shared" si="3"/>
        <v>8</v>
      </c>
      <c r="M18" s="51"/>
      <c r="N18" s="51"/>
    </row>
    <row r="19" spans="2:14" ht="12" customHeight="1">
      <c r="B19" s="44" t="s">
        <v>46</v>
      </c>
      <c r="C19" s="52" t="s">
        <v>47</v>
      </c>
      <c r="D19" s="53">
        <v>8</v>
      </c>
      <c r="E19" s="47">
        <f t="shared" si="0"/>
        <v>8</v>
      </c>
      <c r="F19" s="48">
        <v>32</v>
      </c>
      <c r="G19" s="47">
        <f t="shared" si="1"/>
        <v>2</v>
      </c>
      <c r="H19" s="48">
        <v>18.5</v>
      </c>
      <c r="I19" s="47">
        <f t="shared" si="2"/>
        <v>45</v>
      </c>
      <c r="J19" s="48">
        <v>8.6999999999999993</v>
      </c>
      <c r="K19" s="112">
        <f t="shared" si="3"/>
        <v>29</v>
      </c>
      <c r="M19" s="51"/>
      <c r="N19" s="51"/>
    </row>
    <row r="20" spans="2:14" ht="12" customHeight="1">
      <c r="B20" s="44" t="s">
        <v>48</v>
      </c>
      <c r="C20" s="52" t="s">
        <v>49</v>
      </c>
      <c r="D20" s="53">
        <v>6.8</v>
      </c>
      <c r="E20" s="47">
        <f t="shared" si="0"/>
        <v>19</v>
      </c>
      <c r="F20" s="48">
        <v>3.5</v>
      </c>
      <c r="G20" s="47">
        <f t="shared" si="1"/>
        <v>24</v>
      </c>
      <c r="H20" s="48">
        <v>70.900000000000006</v>
      </c>
      <c r="I20" s="47">
        <f t="shared" si="2"/>
        <v>11</v>
      </c>
      <c r="J20" s="48">
        <v>7.3</v>
      </c>
      <c r="K20" s="112">
        <f t="shared" si="3"/>
        <v>43</v>
      </c>
      <c r="M20" s="51"/>
      <c r="N20" s="51"/>
    </row>
    <row r="21" spans="2:14" ht="24" customHeight="1">
      <c r="B21" s="44" t="s">
        <v>50</v>
      </c>
      <c r="C21" s="52" t="s">
        <v>51</v>
      </c>
      <c r="D21" s="53">
        <v>5.0999999999999996</v>
      </c>
      <c r="E21" s="47">
        <f t="shared" si="0"/>
        <v>39</v>
      </c>
      <c r="F21" s="48">
        <v>3.2</v>
      </c>
      <c r="G21" s="47">
        <f t="shared" si="1"/>
        <v>26</v>
      </c>
      <c r="H21" s="48">
        <v>76.400000000000006</v>
      </c>
      <c r="I21" s="47">
        <f t="shared" si="2"/>
        <v>2</v>
      </c>
      <c r="J21" s="48">
        <v>7.1</v>
      </c>
      <c r="K21" s="112">
        <f t="shared" si="3"/>
        <v>44</v>
      </c>
      <c r="M21" s="51"/>
      <c r="N21" s="51"/>
    </row>
    <row r="22" spans="2:14" ht="12" customHeight="1">
      <c r="B22" s="44" t="s">
        <v>52</v>
      </c>
      <c r="C22" s="52" t="s">
        <v>53</v>
      </c>
      <c r="D22" s="53">
        <v>7.1</v>
      </c>
      <c r="E22" s="47">
        <f t="shared" si="0"/>
        <v>16</v>
      </c>
      <c r="F22" s="48">
        <v>1.9</v>
      </c>
      <c r="G22" s="47">
        <f t="shared" si="1"/>
        <v>40</v>
      </c>
      <c r="H22" s="48">
        <v>69.099999999999994</v>
      </c>
      <c r="I22" s="47">
        <f t="shared" si="2"/>
        <v>15</v>
      </c>
      <c r="J22" s="48">
        <v>8.1999999999999993</v>
      </c>
      <c r="K22" s="112">
        <f t="shared" si="3"/>
        <v>36</v>
      </c>
      <c r="M22" s="51"/>
      <c r="N22" s="51"/>
    </row>
    <row r="23" spans="2:14" ht="12" customHeight="1">
      <c r="B23" s="44" t="s">
        <v>54</v>
      </c>
      <c r="C23" s="52" t="s">
        <v>55</v>
      </c>
      <c r="D23" s="53">
        <v>5.6</v>
      </c>
      <c r="E23" s="47">
        <f t="shared" si="0"/>
        <v>33</v>
      </c>
      <c r="F23" s="48">
        <v>2.2999999999999998</v>
      </c>
      <c r="G23" s="47">
        <f t="shared" si="1"/>
        <v>33</v>
      </c>
      <c r="H23" s="48">
        <v>74.5</v>
      </c>
      <c r="I23" s="47">
        <f t="shared" si="2"/>
        <v>3</v>
      </c>
      <c r="J23" s="48">
        <v>8.6</v>
      </c>
      <c r="K23" s="112">
        <f t="shared" si="3"/>
        <v>31</v>
      </c>
      <c r="M23" s="51"/>
      <c r="N23" s="51"/>
    </row>
    <row r="24" spans="2:14" ht="12" customHeight="1">
      <c r="B24" s="44" t="s">
        <v>56</v>
      </c>
      <c r="C24" s="52" t="s">
        <v>57</v>
      </c>
      <c r="D24" s="53">
        <v>7.1</v>
      </c>
      <c r="E24" s="47">
        <f t="shared" si="0"/>
        <v>16</v>
      </c>
      <c r="F24" s="48">
        <v>3.9</v>
      </c>
      <c r="G24" s="47">
        <f t="shared" si="1"/>
        <v>20</v>
      </c>
      <c r="H24" s="48">
        <v>68.8</v>
      </c>
      <c r="I24" s="47">
        <f t="shared" si="2"/>
        <v>16</v>
      </c>
      <c r="J24" s="48">
        <v>8</v>
      </c>
      <c r="K24" s="112">
        <f t="shared" si="3"/>
        <v>37</v>
      </c>
      <c r="M24" s="51"/>
      <c r="N24" s="51"/>
    </row>
    <row r="25" spans="2:14" ht="12" customHeight="1">
      <c r="B25" s="44" t="s">
        <v>58</v>
      </c>
      <c r="C25" s="52" t="s">
        <v>59</v>
      </c>
      <c r="D25" s="53">
        <v>7.3</v>
      </c>
      <c r="E25" s="47">
        <f t="shared" si="0"/>
        <v>13</v>
      </c>
      <c r="F25" s="48">
        <v>4</v>
      </c>
      <c r="G25" s="47">
        <f t="shared" si="1"/>
        <v>19</v>
      </c>
      <c r="H25" s="48">
        <v>71.400000000000006</v>
      </c>
      <c r="I25" s="47">
        <f t="shared" si="2"/>
        <v>9</v>
      </c>
      <c r="J25" s="48">
        <v>7.4</v>
      </c>
      <c r="K25" s="112">
        <f t="shared" si="3"/>
        <v>42</v>
      </c>
      <c r="M25" s="51"/>
      <c r="N25" s="51"/>
    </row>
    <row r="26" spans="2:14" ht="24" customHeight="1">
      <c r="B26" s="44" t="s">
        <v>60</v>
      </c>
      <c r="C26" s="52" t="s">
        <v>61</v>
      </c>
      <c r="D26" s="53">
        <v>6</v>
      </c>
      <c r="E26" s="47">
        <f t="shared" si="0"/>
        <v>28</v>
      </c>
      <c r="F26" s="48">
        <v>4.5</v>
      </c>
      <c r="G26" s="47">
        <f t="shared" si="1"/>
        <v>18</v>
      </c>
      <c r="H26" s="48">
        <v>68.2</v>
      </c>
      <c r="I26" s="47">
        <f t="shared" si="2"/>
        <v>17</v>
      </c>
      <c r="J26" s="48">
        <v>8.5</v>
      </c>
      <c r="K26" s="112">
        <f t="shared" si="3"/>
        <v>34</v>
      </c>
      <c r="M26" s="51"/>
      <c r="N26" s="51"/>
    </row>
    <row r="27" spans="2:14" ht="12" customHeight="1">
      <c r="B27" s="44" t="s">
        <v>62</v>
      </c>
      <c r="C27" s="52" t="s">
        <v>63</v>
      </c>
      <c r="D27" s="53">
        <v>7.1</v>
      </c>
      <c r="E27" s="47">
        <f t="shared" si="0"/>
        <v>16</v>
      </c>
      <c r="F27" s="48">
        <v>3.7</v>
      </c>
      <c r="G27" s="47">
        <f t="shared" si="1"/>
        <v>22</v>
      </c>
      <c r="H27" s="48">
        <v>62.2</v>
      </c>
      <c r="I27" s="47">
        <f t="shared" si="2"/>
        <v>28</v>
      </c>
      <c r="J27" s="48">
        <v>10.8</v>
      </c>
      <c r="K27" s="112">
        <f t="shared" si="3"/>
        <v>16</v>
      </c>
      <c r="M27" s="51"/>
      <c r="N27" s="51"/>
    </row>
    <row r="28" spans="2:14" ht="12" customHeight="1">
      <c r="B28" s="44" t="s">
        <v>64</v>
      </c>
      <c r="C28" s="52" t="s">
        <v>65</v>
      </c>
      <c r="D28" s="53">
        <v>6.2</v>
      </c>
      <c r="E28" s="47">
        <f t="shared" si="0"/>
        <v>25</v>
      </c>
      <c r="F28" s="48">
        <v>12.1</v>
      </c>
      <c r="G28" s="47">
        <f t="shared" si="1"/>
        <v>9</v>
      </c>
      <c r="H28" s="48">
        <v>50.8</v>
      </c>
      <c r="I28" s="47">
        <f t="shared" si="2"/>
        <v>37</v>
      </c>
      <c r="J28" s="48">
        <v>11.9</v>
      </c>
      <c r="K28" s="112">
        <f t="shared" si="3"/>
        <v>12</v>
      </c>
      <c r="M28" s="51"/>
      <c r="N28" s="51"/>
    </row>
    <row r="29" spans="2:14" ht="12" customHeight="1">
      <c r="B29" s="44" t="s">
        <v>66</v>
      </c>
      <c r="C29" s="52" t="s">
        <v>67</v>
      </c>
      <c r="D29" s="53">
        <v>5.0999999999999996</v>
      </c>
      <c r="E29" s="47">
        <f t="shared" si="0"/>
        <v>39</v>
      </c>
      <c r="F29" s="48">
        <v>5.9</v>
      </c>
      <c r="G29" s="47">
        <f t="shared" si="1"/>
        <v>16</v>
      </c>
      <c r="H29" s="48">
        <v>66.2</v>
      </c>
      <c r="I29" s="47">
        <f t="shared" si="2"/>
        <v>23</v>
      </c>
      <c r="J29" s="48">
        <v>7.7</v>
      </c>
      <c r="K29" s="112">
        <f t="shared" si="3"/>
        <v>41</v>
      </c>
      <c r="M29" s="51"/>
      <c r="N29" s="51"/>
    </row>
    <row r="30" spans="2:14" ht="12" customHeight="1">
      <c r="B30" s="44" t="s">
        <v>68</v>
      </c>
      <c r="C30" s="52" t="s">
        <v>69</v>
      </c>
      <c r="D30" s="53">
        <v>5.0999999999999996</v>
      </c>
      <c r="E30" s="47">
        <f t="shared" si="0"/>
        <v>39</v>
      </c>
      <c r="F30" s="48">
        <v>10.6</v>
      </c>
      <c r="G30" s="47">
        <f t="shared" si="1"/>
        <v>10</v>
      </c>
      <c r="H30" s="48">
        <v>54.6</v>
      </c>
      <c r="I30" s="47">
        <f t="shared" si="2"/>
        <v>35</v>
      </c>
      <c r="J30" s="48">
        <v>10.199999999999999</v>
      </c>
      <c r="K30" s="112">
        <f t="shared" si="3"/>
        <v>20</v>
      </c>
      <c r="M30" s="51"/>
      <c r="N30" s="51"/>
    </row>
    <row r="31" spans="2:14" ht="24" customHeight="1">
      <c r="B31" s="44" t="s">
        <v>70</v>
      </c>
      <c r="C31" s="52" t="s">
        <v>71</v>
      </c>
      <c r="D31" s="53">
        <v>7.7</v>
      </c>
      <c r="E31" s="47">
        <f t="shared" si="0"/>
        <v>11</v>
      </c>
      <c r="F31" s="48">
        <v>16.399999999999999</v>
      </c>
      <c r="G31" s="47">
        <f t="shared" si="1"/>
        <v>8</v>
      </c>
      <c r="H31" s="48">
        <v>28.2</v>
      </c>
      <c r="I31" s="47">
        <f t="shared" si="2"/>
        <v>44</v>
      </c>
      <c r="J31" s="48">
        <v>17</v>
      </c>
      <c r="K31" s="112">
        <f t="shared" si="3"/>
        <v>3</v>
      </c>
      <c r="M31" s="51"/>
      <c r="N31" s="51"/>
    </row>
    <row r="32" spans="2:14" ht="12" customHeight="1">
      <c r="B32" s="44" t="s">
        <v>72</v>
      </c>
      <c r="C32" s="52" t="s">
        <v>73</v>
      </c>
      <c r="D32" s="53">
        <v>6.5</v>
      </c>
      <c r="E32" s="47">
        <f t="shared" si="0"/>
        <v>23</v>
      </c>
      <c r="F32" s="48">
        <v>27.3</v>
      </c>
      <c r="G32" s="47">
        <f t="shared" si="1"/>
        <v>3</v>
      </c>
      <c r="H32" s="48">
        <v>18.2</v>
      </c>
      <c r="I32" s="47">
        <f t="shared" si="2"/>
        <v>46</v>
      </c>
      <c r="J32" s="48">
        <v>20.9</v>
      </c>
      <c r="K32" s="112">
        <f t="shared" si="3"/>
        <v>1</v>
      </c>
      <c r="M32" s="51"/>
      <c r="N32" s="51"/>
    </row>
    <row r="33" spans="2:14" ht="12" customHeight="1">
      <c r="B33" s="44" t="s">
        <v>74</v>
      </c>
      <c r="C33" s="52" t="s">
        <v>75</v>
      </c>
      <c r="D33" s="53">
        <v>6.7</v>
      </c>
      <c r="E33" s="47">
        <f t="shared" si="0"/>
        <v>20</v>
      </c>
      <c r="F33" s="48">
        <v>21.1</v>
      </c>
      <c r="G33" s="47">
        <f t="shared" si="1"/>
        <v>7</v>
      </c>
      <c r="H33" s="48">
        <v>34.200000000000003</v>
      </c>
      <c r="I33" s="47">
        <f t="shared" si="2"/>
        <v>41</v>
      </c>
      <c r="J33" s="48">
        <v>12.3</v>
      </c>
      <c r="K33" s="112">
        <f t="shared" si="3"/>
        <v>11</v>
      </c>
      <c r="M33" s="51"/>
      <c r="N33" s="51"/>
    </row>
    <row r="34" spans="2:14" ht="12" customHeight="1">
      <c r="B34" s="44" t="s">
        <v>76</v>
      </c>
      <c r="C34" s="52" t="s">
        <v>77</v>
      </c>
      <c r="D34" s="53">
        <v>5.7</v>
      </c>
      <c r="E34" s="47">
        <f t="shared" si="0"/>
        <v>32</v>
      </c>
      <c r="F34" s="48">
        <v>23.4</v>
      </c>
      <c r="G34" s="47">
        <f t="shared" si="1"/>
        <v>6</v>
      </c>
      <c r="H34" s="48">
        <v>37.799999999999997</v>
      </c>
      <c r="I34" s="47">
        <f t="shared" si="2"/>
        <v>40</v>
      </c>
      <c r="J34" s="48">
        <v>7.8</v>
      </c>
      <c r="K34" s="112">
        <f t="shared" si="3"/>
        <v>40</v>
      </c>
      <c r="M34" s="51"/>
      <c r="N34" s="51"/>
    </row>
    <row r="35" spans="2:14" ht="12" customHeight="1">
      <c r="B35" s="44" t="s">
        <v>78</v>
      </c>
      <c r="C35" s="52" t="s">
        <v>79</v>
      </c>
      <c r="D35" s="53">
        <v>5</v>
      </c>
      <c r="E35" s="47">
        <f t="shared" si="0"/>
        <v>43</v>
      </c>
      <c r="F35" s="48">
        <v>5.3</v>
      </c>
      <c r="G35" s="47">
        <f t="shared" si="1"/>
        <v>17</v>
      </c>
      <c r="H35" s="48">
        <v>58</v>
      </c>
      <c r="I35" s="47">
        <f t="shared" si="2"/>
        <v>31</v>
      </c>
      <c r="J35" s="48">
        <v>11.3</v>
      </c>
      <c r="K35" s="112">
        <f t="shared" si="3"/>
        <v>14</v>
      </c>
      <c r="M35" s="51"/>
      <c r="N35" s="51"/>
    </row>
    <row r="36" spans="2:14" ht="24" customHeight="1">
      <c r="B36" s="44" t="s">
        <v>80</v>
      </c>
      <c r="C36" s="52" t="s">
        <v>81</v>
      </c>
      <c r="D36" s="53">
        <v>5.9</v>
      </c>
      <c r="E36" s="47">
        <f t="shared" si="0"/>
        <v>29</v>
      </c>
      <c r="F36" s="48">
        <v>2.1</v>
      </c>
      <c r="G36" s="47">
        <f t="shared" si="1"/>
        <v>36</v>
      </c>
      <c r="H36" s="48">
        <v>71.599999999999994</v>
      </c>
      <c r="I36" s="47">
        <f t="shared" si="2"/>
        <v>8</v>
      </c>
      <c r="J36" s="48">
        <v>10.4</v>
      </c>
      <c r="K36" s="112">
        <f t="shared" si="3"/>
        <v>19</v>
      </c>
      <c r="M36" s="51"/>
      <c r="N36" s="51"/>
    </row>
    <row r="37" spans="2:14" ht="12" customHeight="1">
      <c r="B37" s="44" t="s">
        <v>82</v>
      </c>
      <c r="C37" s="52" t="s">
        <v>83</v>
      </c>
      <c r="D37" s="53">
        <v>6.7</v>
      </c>
      <c r="E37" s="47">
        <f t="shared" si="0"/>
        <v>20</v>
      </c>
      <c r="F37" s="48">
        <v>1.1000000000000001</v>
      </c>
      <c r="G37" s="47">
        <f t="shared" si="1"/>
        <v>45</v>
      </c>
      <c r="H37" s="48">
        <v>72.3</v>
      </c>
      <c r="I37" s="47">
        <f t="shared" si="2"/>
        <v>7</v>
      </c>
      <c r="J37" s="48">
        <v>9.4</v>
      </c>
      <c r="K37" s="112">
        <f t="shared" si="3"/>
        <v>25</v>
      </c>
      <c r="M37" s="51"/>
      <c r="N37" s="51"/>
    </row>
    <row r="38" spans="2:14" ht="12" customHeight="1">
      <c r="B38" s="44" t="s">
        <v>84</v>
      </c>
      <c r="C38" s="52" t="s">
        <v>85</v>
      </c>
      <c r="D38" s="53">
        <v>5.0999999999999996</v>
      </c>
      <c r="E38" s="47">
        <f t="shared" si="0"/>
        <v>39</v>
      </c>
      <c r="F38" s="48">
        <v>3.1</v>
      </c>
      <c r="G38" s="47">
        <f t="shared" si="1"/>
        <v>27</v>
      </c>
      <c r="H38" s="48">
        <v>63.5</v>
      </c>
      <c r="I38" s="47">
        <f t="shared" si="2"/>
        <v>26</v>
      </c>
      <c r="J38" s="48">
        <v>13.9</v>
      </c>
      <c r="K38" s="112">
        <f t="shared" si="3"/>
        <v>5</v>
      </c>
      <c r="M38" s="51"/>
      <c r="N38" s="51"/>
    </row>
    <row r="39" spans="2:14" ht="12" customHeight="1">
      <c r="B39" s="44" t="s">
        <v>86</v>
      </c>
      <c r="C39" s="52" t="s">
        <v>87</v>
      </c>
      <c r="D39" s="53">
        <v>8.1999999999999993</v>
      </c>
      <c r="E39" s="47">
        <f t="shared" si="0"/>
        <v>5</v>
      </c>
      <c r="F39" s="48">
        <v>6.7</v>
      </c>
      <c r="G39" s="47">
        <f t="shared" si="1"/>
        <v>14</v>
      </c>
      <c r="H39" s="48">
        <v>46.6</v>
      </c>
      <c r="I39" s="47">
        <f t="shared" si="2"/>
        <v>39</v>
      </c>
      <c r="J39" s="48">
        <v>12.8</v>
      </c>
      <c r="K39" s="112">
        <f t="shared" si="3"/>
        <v>10</v>
      </c>
      <c r="M39" s="51"/>
      <c r="N39" s="51"/>
    </row>
    <row r="40" spans="2:14" ht="12" customHeight="1">
      <c r="B40" s="44" t="s">
        <v>88</v>
      </c>
      <c r="C40" s="52" t="s">
        <v>89</v>
      </c>
      <c r="D40" s="53">
        <v>7.2</v>
      </c>
      <c r="E40" s="47">
        <f t="shared" si="0"/>
        <v>15</v>
      </c>
      <c r="F40" s="48">
        <v>2.9</v>
      </c>
      <c r="G40" s="47">
        <f t="shared" si="1"/>
        <v>31</v>
      </c>
      <c r="H40" s="48">
        <v>66.400000000000006</v>
      </c>
      <c r="I40" s="47">
        <f t="shared" si="2"/>
        <v>21</v>
      </c>
      <c r="J40" s="48">
        <v>10.5</v>
      </c>
      <c r="K40" s="112">
        <f t="shared" si="3"/>
        <v>18</v>
      </c>
      <c r="M40" s="51"/>
      <c r="N40" s="51"/>
    </row>
    <row r="41" spans="2:14" ht="24" customHeight="1">
      <c r="B41" s="44" t="s">
        <v>90</v>
      </c>
      <c r="C41" s="52" t="s">
        <v>91</v>
      </c>
      <c r="D41" s="53">
        <v>4.8</v>
      </c>
      <c r="E41" s="47">
        <f t="shared" si="0"/>
        <v>44</v>
      </c>
      <c r="F41" s="48">
        <v>1.7</v>
      </c>
      <c r="G41" s="47">
        <f t="shared" si="1"/>
        <v>43</v>
      </c>
      <c r="H41" s="48">
        <v>66.8</v>
      </c>
      <c r="I41" s="47">
        <f t="shared" si="2"/>
        <v>19</v>
      </c>
      <c r="J41" s="48">
        <v>13.7</v>
      </c>
      <c r="K41" s="112">
        <f t="shared" si="3"/>
        <v>7</v>
      </c>
      <c r="M41" s="51"/>
      <c r="N41" s="51"/>
    </row>
    <row r="42" spans="2:14" ht="12" customHeight="1">
      <c r="B42" s="44" t="s">
        <v>92</v>
      </c>
      <c r="C42" s="52" t="s">
        <v>93</v>
      </c>
      <c r="D42" s="53">
        <v>5.2</v>
      </c>
      <c r="E42" s="47">
        <f t="shared" si="0"/>
        <v>36</v>
      </c>
      <c r="F42" s="48">
        <v>3.9</v>
      </c>
      <c r="G42" s="47">
        <f t="shared" si="1"/>
        <v>20</v>
      </c>
      <c r="H42" s="48">
        <v>64.099999999999994</v>
      </c>
      <c r="I42" s="47">
        <f t="shared" si="2"/>
        <v>24</v>
      </c>
      <c r="J42" s="48">
        <v>13.8</v>
      </c>
      <c r="K42" s="112">
        <f t="shared" si="3"/>
        <v>6</v>
      </c>
      <c r="M42" s="51"/>
      <c r="N42" s="51"/>
    </row>
    <row r="43" spans="2:14" ht="12" customHeight="1">
      <c r="B43" s="44" t="s">
        <v>94</v>
      </c>
      <c r="C43" s="52" t="s">
        <v>95</v>
      </c>
      <c r="D43" s="53">
        <v>6.6</v>
      </c>
      <c r="E43" s="47">
        <f t="shared" si="0"/>
        <v>22</v>
      </c>
      <c r="F43" s="48">
        <v>2.2999999999999998</v>
      </c>
      <c r="G43" s="47">
        <f t="shared" si="1"/>
        <v>33</v>
      </c>
      <c r="H43" s="48">
        <v>55.7</v>
      </c>
      <c r="I43" s="47">
        <f t="shared" si="2"/>
        <v>33</v>
      </c>
      <c r="J43" s="48">
        <v>17.600000000000001</v>
      </c>
      <c r="K43" s="112">
        <f t="shared" si="3"/>
        <v>2</v>
      </c>
      <c r="M43" s="51"/>
      <c r="N43" s="51"/>
    </row>
    <row r="44" spans="2:14" ht="12" customHeight="1">
      <c r="B44" s="44" t="s">
        <v>96</v>
      </c>
      <c r="C44" s="52" t="s">
        <v>97</v>
      </c>
      <c r="D44" s="53">
        <v>6.1</v>
      </c>
      <c r="E44" s="47">
        <f t="shared" si="0"/>
        <v>27</v>
      </c>
      <c r="F44" s="48">
        <v>2</v>
      </c>
      <c r="G44" s="47">
        <f t="shared" si="1"/>
        <v>38</v>
      </c>
      <c r="H44" s="48">
        <v>58.9</v>
      </c>
      <c r="I44" s="47">
        <f t="shared" si="2"/>
        <v>30</v>
      </c>
      <c r="J44" s="48">
        <v>16.399999999999999</v>
      </c>
      <c r="K44" s="112">
        <f t="shared" si="3"/>
        <v>4</v>
      </c>
      <c r="M44" s="51"/>
      <c r="N44" s="51"/>
    </row>
    <row r="45" spans="2:14" ht="12" customHeight="1">
      <c r="B45" s="44" t="s">
        <v>98</v>
      </c>
      <c r="C45" s="52" t="s">
        <v>99</v>
      </c>
      <c r="D45" s="53">
        <v>7.8</v>
      </c>
      <c r="E45" s="47">
        <f t="shared" si="0"/>
        <v>10</v>
      </c>
      <c r="F45" s="48">
        <v>9.8000000000000007</v>
      </c>
      <c r="G45" s="47">
        <f t="shared" si="1"/>
        <v>11</v>
      </c>
      <c r="H45" s="48">
        <v>47.4</v>
      </c>
      <c r="I45" s="47">
        <f t="shared" si="2"/>
        <v>38</v>
      </c>
      <c r="J45" s="48">
        <v>10.7</v>
      </c>
      <c r="K45" s="112">
        <f t="shared" si="3"/>
        <v>17</v>
      </c>
      <c r="M45" s="51"/>
      <c r="N45" s="51"/>
    </row>
    <row r="46" spans="2:14" ht="24" customHeight="1">
      <c r="B46" s="44" t="s">
        <v>100</v>
      </c>
      <c r="C46" s="52" t="s">
        <v>101</v>
      </c>
      <c r="D46" s="53">
        <v>5.4</v>
      </c>
      <c r="E46" s="47">
        <f t="shared" si="0"/>
        <v>35</v>
      </c>
      <c r="F46" s="48">
        <v>3.1</v>
      </c>
      <c r="G46" s="47">
        <f t="shared" si="1"/>
        <v>27</v>
      </c>
      <c r="H46" s="48">
        <v>70.5</v>
      </c>
      <c r="I46" s="47">
        <f t="shared" si="2"/>
        <v>13</v>
      </c>
      <c r="J46" s="48">
        <v>10.1</v>
      </c>
      <c r="K46" s="112">
        <f t="shared" si="3"/>
        <v>21</v>
      </c>
      <c r="M46" s="51"/>
      <c r="N46" s="51"/>
    </row>
    <row r="47" spans="2:14" ht="12" customHeight="1">
      <c r="B47" s="44" t="s">
        <v>102</v>
      </c>
      <c r="C47" s="52" t="s">
        <v>103</v>
      </c>
      <c r="D47" s="53">
        <v>11.4</v>
      </c>
      <c r="E47" s="47">
        <f t="shared" si="0"/>
        <v>1</v>
      </c>
      <c r="F47" s="48">
        <v>3.3</v>
      </c>
      <c r="G47" s="47">
        <f t="shared" si="1"/>
        <v>25</v>
      </c>
      <c r="H47" s="48">
        <v>55.2</v>
      </c>
      <c r="I47" s="47">
        <f t="shared" si="2"/>
        <v>34</v>
      </c>
      <c r="J47" s="48">
        <v>3.2</v>
      </c>
      <c r="K47" s="112">
        <f t="shared" si="3"/>
        <v>46</v>
      </c>
      <c r="M47" s="51"/>
      <c r="N47" s="51"/>
    </row>
    <row r="48" spans="2:14" ht="12" customHeight="1">
      <c r="B48" s="54" t="s">
        <v>104</v>
      </c>
      <c r="C48" s="55" t="s">
        <v>105</v>
      </c>
      <c r="D48" s="56">
        <v>6.3</v>
      </c>
      <c r="E48" s="57">
        <f t="shared" si="0"/>
        <v>24</v>
      </c>
      <c r="F48" s="58">
        <v>1.8</v>
      </c>
      <c r="G48" s="57">
        <f t="shared" si="1"/>
        <v>42</v>
      </c>
      <c r="H48" s="58">
        <v>63.6</v>
      </c>
      <c r="I48" s="57">
        <f t="shared" si="2"/>
        <v>25</v>
      </c>
      <c r="J48" s="58">
        <v>11.7</v>
      </c>
      <c r="K48" s="59">
        <f t="shared" si="3"/>
        <v>13</v>
      </c>
      <c r="M48" s="51"/>
      <c r="N48" s="51"/>
    </row>
    <row r="49" spans="1:20" ht="12" customHeight="1">
      <c r="B49" s="44" t="s">
        <v>106</v>
      </c>
      <c r="C49" s="52" t="s">
        <v>107</v>
      </c>
      <c r="D49" s="53">
        <v>7.9</v>
      </c>
      <c r="E49" s="47">
        <f t="shared" si="0"/>
        <v>9</v>
      </c>
      <c r="F49" s="48">
        <v>2.1</v>
      </c>
      <c r="G49" s="47">
        <f t="shared" si="1"/>
        <v>36</v>
      </c>
      <c r="H49" s="48">
        <v>66.400000000000006</v>
      </c>
      <c r="I49" s="47">
        <f t="shared" si="2"/>
        <v>21</v>
      </c>
      <c r="J49" s="48">
        <v>9.6999999999999993</v>
      </c>
      <c r="K49" s="112">
        <f t="shared" si="3"/>
        <v>22</v>
      </c>
      <c r="M49" s="51"/>
      <c r="N49" s="51"/>
    </row>
    <row r="50" spans="1:20" ht="12" customHeight="1">
      <c r="B50" s="44" t="s">
        <v>108</v>
      </c>
      <c r="C50" s="52" t="s">
        <v>109</v>
      </c>
      <c r="D50" s="53">
        <v>5.8</v>
      </c>
      <c r="E50" s="47">
        <f t="shared" si="0"/>
        <v>31</v>
      </c>
      <c r="F50" s="48">
        <v>1</v>
      </c>
      <c r="G50" s="47">
        <f t="shared" si="1"/>
        <v>46</v>
      </c>
      <c r="H50" s="48">
        <v>71.2</v>
      </c>
      <c r="I50" s="47">
        <f t="shared" si="2"/>
        <v>10</v>
      </c>
      <c r="J50" s="48">
        <v>11.3</v>
      </c>
      <c r="K50" s="112">
        <f t="shared" si="3"/>
        <v>14</v>
      </c>
      <c r="M50" s="51"/>
      <c r="N50" s="51"/>
    </row>
    <row r="51" spans="1:20" ht="24" customHeight="1">
      <c r="B51" s="44" t="s">
        <v>110</v>
      </c>
      <c r="C51" s="52" t="s">
        <v>111</v>
      </c>
      <c r="D51" s="53">
        <v>8.6</v>
      </c>
      <c r="E51" s="47">
        <f t="shared" si="0"/>
        <v>4</v>
      </c>
      <c r="F51" s="48">
        <v>2.2999999999999998</v>
      </c>
      <c r="G51" s="47">
        <f t="shared" si="1"/>
        <v>33</v>
      </c>
      <c r="H51" s="48">
        <v>63.3</v>
      </c>
      <c r="I51" s="47">
        <f t="shared" si="2"/>
        <v>27</v>
      </c>
      <c r="J51" s="48">
        <v>7.1</v>
      </c>
      <c r="K51" s="112">
        <f t="shared" si="3"/>
        <v>44</v>
      </c>
      <c r="M51" s="51"/>
      <c r="N51" s="51"/>
    </row>
    <row r="52" spans="1:20" ht="12" customHeight="1">
      <c r="B52" s="44" t="s">
        <v>112</v>
      </c>
      <c r="C52" s="52" t="s">
        <v>113</v>
      </c>
      <c r="D52" s="53">
        <v>10</v>
      </c>
      <c r="E52" s="47">
        <f t="shared" si="0"/>
        <v>3</v>
      </c>
      <c r="F52" s="48">
        <v>0.9</v>
      </c>
      <c r="G52" s="47">
        <f t="shared" si="1"/>
        <v>47</v>
      </c>
      <c r="H52" s="48">
        <v>61.3</v>
      </c>
      <c r="I52" s="47">
        <f t="shared" si="2"/>
        <v>29</v>
      </c>
      <c r="J52" s="48">
        <v>2.8</v>
      </c>
      <c r="K52" s="112">
        <f t="shared" si="3"/>
        <v>47</v>
      </c>
      <c r="M52" s="51"/>
      <c r="N52" s="51"/>
    </row>
    <row r="53" spans="1:20" ht="24" customHeight="1" thickBot="1">
      <c r="B53" s="60" t="s">
        <v>114</v>
      </c>
      <c r="C53" s="61" t="s">
        <v>115</v>
      </c>
      <c r="D53" s="62">
        <v>6.9</v>
      </c>
      <c r="E53" s="63"/>
      <c r="F53" s="64">
        <v>15.7</v>
      </c>
      <c r="G53" s="63"/>
      <c r="H53" s="64">
        <v>45.1</v>
      </c>
      <c r="I53" s="63"/>
      <c r="J53" s="64">
        <v>11.2</v>
      </c>
      <c r="K53" s="113"/>
      <c r="M53" s="51"/>
      <c r="N53" s="51"/>
    </row>
    <row r="54" spans="1:20" s="73" customFormat="1" ht="12.75" customHeight="1" thickTop="1">
      <c r="A54" s="67"/>
      <c r="B54" s="68"/>
      <c r="C54" s="69"/>
      <c r="D54" s="121" t="s">
        <v>273</v>
      </c>
      <c r="E54" s="71"/>
      <c r="F54" s="70"/>
      <c r="G54" s="71"/>
      <c r="H54" s="70"/>
      <c r="I54" s="71"/>
      <c r="J54" s="70"/>
      <c r="K54" s="71"/>
      <c r="L54" s="72"/>
      <c r="M54" s="13"/>
      <c r="N54" s="13"/>
      <c r="O54" s="13"/>
      <c r="P54" s="72"/>
      <c r="Q54" s="72"/>
      <c r="R54" s="72"/>
      <c r="S54" s="72"/>
      <c r="T54" s="72"/>
    </row>
    <row r="55" spans="1:20" s="73" customFormat="1" ht="12.75" customHeight="1">
      <c r="A55" s="67"/>
      <c r="B55" s="68"/>
      <c r="C55" s="69"/>
      <c r="D55" s="70"/>
      <c r="E55" s="71"/>
      <c r="F55" s="70"/>
      <c r="G55" s="71"/>
      <c r="H55" s="70"/>
      <c r="I55" s="71"/>
      <c r="J55" s="70"/>
      <c r="K55" s="71"/>
      <c r="L55" s="72"/>
      <c r="M55" s="13"/>
      <c r="N55" s="13"/>
      <c r="O55" s="13"/>
      <c r="P55" s="72"/>
      <c r="Q55" s="72"/>
      <c r="R55" s="72"/>
      <c r="S55" s="72"/>
      <c r="T55" s="72"/>
    </row>
    <row r="56" spans="1:20" s="73" customFormat="1" ht="12.75" customHeight="1">
      <c r="A56" s="67"/>
      <c r="B56" s="68"/>
      <c r="C56" s="69"/>
      <c r="D56" s="70"/>
      <c r="E56" s="71"/>
      <c r="F56" s="70"/>
      <c r="G56" s="71"/>
      <c r="H56" s="70"/>
      <c r="I56" s="71"/>
      <c r="J56" s="70"/>
      <c r="K56" s="71"/>
      <c r="L56" s="72"/>
      <c r="M56" s="13"/>
      <c r="N56" s="13"/>
      <c r="O56" s="13"/>
      <c r="P56" s="72"/>
      <c r="Q56" s="72"/>
      <c r="R56" s="72"/>
      <c r="S56" s="72"/>
      <c r="T56" s="72"/>
    </row>
    <row r="57" spans="1:20" ht="12.75" customHeight="1" thickBot="1">
      <c r="B57" s="74"/>
      <c r="C57" s="74"/>
      <c r="D57" s="75"/>
      <c r="E57" s="75"/>
      <c r="F57" s="76"/>
      <c r="G57" s="75"/>
      <c r="H57" s="75"/>
      <c r="I57" s="75"/>
      <c r="J57" s="77"/>
      <c r="K57" s="75"/>
      <c r="L57" s="72"/>
      <c r="P57" s="72"/>
      <c r="Q57" s="72"/>
      <c r="R57" s="72"/>
      <c r="S57" s="72"/>
      <c r="T57" s="72"/>
    </row>
    <row r="58" spans="1:20" ht="39.950000000000003" customHeight="1">
      <c r="B58" s="78" t="s">
        <v>116</v>
      </c>
      <c r="C58" s="79"/>
      <c r="D58" s="80" t="s">
        <v>117</v>
      </c>
      <c r="E58" s="81"/>
      <c r="F58" s="80" t="s">
        <v>117</v>
      </c>
      <c r="G58" s="81"/>
      <c r="H58" s="80" t="s">
        <v>117</v>
      </c>
      <c r="I58" s="81"/>
      <c r="J58" s="80" t="s">
        <v>117</v>
      </c>
      <c r="K58" s="82"/>
    </row>
    <row r="59" spans="1:20" ht="24.95" customHeight="1">
      <c r="B59" s="83"/>
      <c r="C59" s="84"/>
      <c r="D59" s="85" t="s">
        <v>119</v>
      </c>
      <c r="E59" s="86"/>
      <c r="F59" s="85" t="s">
        <v>119</v>
      </c>
      <c r="G59" s="86"/>
      <c r="H59" s="85" t="s">
        <v>119</v>
      </c>
      <c r="I59" s="86"/>
      <c r="J59" s="85" t="s">
        <v>119</v>
      </c>
      <c r="K59" s="87"/>
    </row>
    <row r="60" spans="1:20" ht="15" customHeight="1">
      <c r="B60" s="88" t="s">
        <v>121</v>
      </c>
      <c r="C60" s="89"/>
      <c r="D60" s="93">
        <v>40452</v>
      </c>
      <c r="E60" s="109"/>
      <c r="F60" s="93">
        <v>40452</v>
      </c>
      <c r="G60" s="109"/>
      <c r="H60" s="93">
        <v>40452</v>
      </c>
      <c r="I60" s="109"/>
      <c r="J60" s="93">
        <v>40452</v>
      </c>
      <c r="K60" s="94"/>
    </row>
    <row r="61" spans="1:20" ht="15" customHeight="1" thickBot="1">
      <c r="B61" s="95" t="s">
        <v>123</v>
      </c>
      <c r="C61" s="96"/>
      <c r="D61" s="128" t="s">
        <v>274</v>
      </c>
      <c r="E61" s="129"/>
      <c r="F61" s="128" t="s">
        <v>274</v>
      </c>
      <c r="G61" s="129"/>
      <c r="H61" s="128" t="s">
        <v>274</v>
      </c>
      <c r="I61" s="129"/>
      <c r="J61" s="128" t="s">
        <v>274</v>
      </c>
      <c r="K61" s="130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D3:K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100" customWidth="1"/>
    <col min="4" max="4" width="11.625" style="3" customWidth="1"/>
    <col min="5" max="5" width="4.625" style="3" customWidth="1"/>
    <col min="6" max="6" width="11.625" style="101" customWidth="1"/>
    <col min="7" max="7" width="4.625" style="3" customWidth="1"/>
    <col min="8" max="8" width="11.625" style="3" customWidth="1"/>
    <col min="9" max="9" width="4.625" style="3" customWidth="1"/>
    <col min="10" max="10" width="11.625" style="102" customWidth="1"/>
    <col min="11" max="11" width="4.625" style="3" customWidth="1"/>
    <col min="12" max="12" width="4" style="13" customWidth="1"/>
    <col min="13" max="20" width="9" style="13"/>
    <col min="21" max="22" width="9" style="3"/>
    <col min="23" max="23" width="11.75" style="3" customWidth="1"/>
    <col min="24" max="16384" width="9" style="3"/>
  </cols>
  <sheetData>
    <row r="1" spans="1:141" s="15" customFormat="1" ht="15.75" customHeight="1">
      <c r="A1" s="10"/>
      <c r="B1" s="11" t="s">
        <v>3</v>
      </c>
      <c r="C1" s="11"/>
      <c r="D1" s="12"/>
      <c r="E1" s="12"/>
      <c r="F1" s="11"/>
      <c r="G1" s="12"/>
      <c r="H1" s="11"/>
      <c r="I1" s="11"/>
      <c r="J1" s="11"/>
      <c r="K1" s="11"/>
      <c r="L1" s="13"/>
      <c r="M1" s="14" t="s">
        <v>4</v>
      </c>
      <c r="N1" s="14"/>
      <c r="O1" s="14"/>
      <c r="P1" s="13"/>
      <c r="Q1" s="13"/>
      <c r="R1" s="13"/>
      <c r="S1" s="13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</row>
    <row r="2" spans="1:141" ht="12" customHeight="1" thickBot="1">
      <c r="B2" s="16"/>
      <c r="C2" s="16"/>
      <c r="D2" s="17"/>
      <c r="E2" s="17" t="s">
        <v>5</v>
      </c>
      <c r="F2" s="18"/>
      <c r="G2" s="18" t="s">
        <v>6</v>
      </c>
      <c r="H2" s="17"/>
      <c r="I2" s="17" t="s">
        <v>7</v>
      </c>
      <c r="J2" s="19"/>
      <c r="K2" s="19" t="s">
        <v>8</v>
      </c>
      <c r="L2" s="20"/>
      <c r="P2" s="20"/>
      <c r="Q2" s="20"/>
      <c r="R2" s="20"/>
      <c r="S2" s="20"/>
      <c r="T2" s="20"/>
    </row>
    <row r="3" spans="1:141" s="15" customFormat="1" ht="27" customHeight="1" thickTop="1">
      <c r="A3" s="10"/>
      <c r="B3" s="21" t="s">
        <v>9</v>
      </c>
      <c r="C3" s="22"/>
      <c r="D3" s="23" t="s">
        <v>10</v>
      </c>
      <c r="E3" s="24"/>
      <c r="F3" s="25"/>
      <c r="G3" s="26"/>
      <c r="H3" s="26"/>
      <c r="I3" s="27"/>
      <c r="J3" s="23" t="s">
        <v>11</v>
      </c>
      <c r="K3" s="28"/>
      <c r="L3" s="13"/>
      <c r="M3" s="13"/>
      <c r="N3" s="13"/>
      <c r="O3" s="13"/>
      <c r="P3" s="13"/>
      <c r="Q3" s="13"/>
      <c r="R3" s="13"/>
      <c r="S3" s="13"/>
      <c r="T3" s="1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5" customFormat="1" ht="30" customHeight="1">
      <c r="A4" s="10"/>
      <c r="B4" s="29" t="s">
        <v>12</v>
      </c>
      <c r="C4" s="30"/>
      <c r="D4" s="31" t="s">
        <v>13</v>
      </c>
      <c r="E4" s="32"/>
      <c r="F4" s="31" t="s">
        <v>14</v>
      </c>
      <c r="G4" s="32"/>
      <c r="H4" s="31" t="s">
        <v>15</v>
      </c>
      <c r="I4" s="32"/>
      <c r="J4" s="31" t="s">
        <v>16</v>
      </c>
      <c r="K4" s="33"/>
      <c r="L4" s="34"/>
      <c r="M4" s="13"/>
      <c r="N4" s="13"/>
      <c r="O4" s="13"/>
      <c r="P4" s="34"/>
      <c r="Q4" s="34"/>
      <c r="R4" s="34"/>
      <c r="S4" s="34"/>
      <c r="T4" s="34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38" t="s">
        <v>17</v>
      </c>
      <c r="E5" s="39" t="s">
        <v>18</v>
      </c>
      <c r="F5" s="38" t="s">
        <v>17</v>
      </c>
      <c r="G5" s="39" t="s">
        <v>19</v>
      </c>
      <c r="H5" s="38" t="s">
        <v>17</v>
      </c>
      <c r="I5" s="39" t="s">
        <v>19</v>
      </c>
      <c r="J5" s="38" t="s">
        <v>17</v>
      </c>
      <c r="K5" s="40" t="s">
        <v>18</v>
      </c>
      <c r="L5" s="41"/>
      <c r="M5" s="42"/>
      <c r="N5" s="42"/>
      <c r="O5" s="13"/>
      <c r="P5" s="41"/>
      <c r="Q5" s="41"/>
      <c r="R5" s="41"/>
      <c r="S5" s="41"/>
      <c r="T5" s="41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20</v>
      </c>
      <c r="C6" s="45" t="s">
        <v>21</v>
      </c>
      <c r="D6" s="46">
        <v>57.021140000000003</v>
      </c>
      <c r="E6" s="47">
        <f>IF(ISNUMBER(D6),RANK(D6,D$6:D$52),"-")</f>
        <v>43</v>
      </c>
      <c r="F6" s="48">
        <v>68.414929999999998</v>
      </c>
      <c r="G6" s="47">
        <f>IF(ISNUMBER(F6),RANK(F6,F$6:F$52),"-")</f>
        <v>37</v>
      </c>
      <c r="H6" s="48">
        <v>47.161490000000001</v>
      </c>
      <c r="I6" s="47">
        <f>IF(ISNUMBER(H6),RANK(H6,H$6:H$52),"-")</f>
        <v>43</v>
      </c>
      <c r="J6" s="49">
        <v>2.6</v>
      </c>
      <c r="K6" s="50">
        <f>IF(ISNUMBER(J6),RANK(J6,J$6:J$52,1),"-")</f>
        <v>39</v>
      </c>
      <c r="M6" s="51"/>
      <c r="N6" s="51"/>
    </row>
    <row r="7" spans="1:141" ht="12" customHeight="1">
      <c r="B7" s="44" t="s">
        <v>22</v>
      </c>
      <c r="C7" s="52" t="s">
        <v>23</v>
      </c>
      <c r="D7" s="53">
        <v>58.744050000000001</v>
      </c>
      <c r="E7" s="47">
        <f t="shared" ref="E7:E52" si="0">IF(ISNUMBER(D7),RANK(D7,D$6:D$52),"-")</f>
        <v>31</v>
      </c>
      <c r="F7" s="48">
        <v>69.494579999999999</v>
      </c>
      <c r="G7" s="47">
        <f t="shared" ref="G7:G52" si="1">IF(ISNUMBER(F7),RANK(F7,F$6:F$52),"-")</f>
        <v>29</v>
      </c>
      <c r="H7" s="48">
        <v>49.485810000000001</v>
      </c>
      <c r="I7" s="47">
        <f t="shared" ref="I7:I52" si="2">IF(ISNUMBER(H7),RANK(H7,H$6:H$52),"-")</f>
        <v>29</v>
      </c>
      <c r="J7" s="49">
        <v>2.7</v>
      </c>
      <c r="K7" s="50">
        <f t="shared" ref="K7:K52" si="3">IF(ISNUMBER(J7),RANK(J7,J$6:J$52,1),"-")</f>
        <v>42</v>
      </c>
      <c r="M7" s="51"/>
      <c r="N7" s="51"/>
    </row>
    <row r="8" spans="1:141" ht="12" customHeight="1">
      <c r="B8" s="44" t="s">
        <v>24</v>
      </c>
      <c r="C8" s="52" t="s">
        <v>25</v>
      </c>
      <c r="D8" s="53">
        <v>60.074509999999997</v>
      </c>
      <c r="E8" s="47">
        <f t="shared" si="0"/>
        <v>22</v>
      </c>
      <c r="F8" s="48">
        <v>70.968069999999997</v>
      </c>
      <c r="G8" s="47">
        <f t="shared" si="1"/>
        <v>17</v>
      </c>
      <c r="H8" s="48">
        <v>50.239910000000002</v>
      </c>
      <c r="I8" s="47">
        <f t="shared" si="2"/>
        <v>22</v>
      </c>
      <c r="J8" s="49">
        <v>2.1</v>
      </c>
      <c r="K8" s="50">
        <f t="shared" si="3"/>
        <v>23</v>
      </c>
      <c r="M8" s="51"/>
      <c r="N8" s="51"/>
    </row>
    <row r="9" spans="1:141" ht="12" customHeight="1">
      <c r="B9" s="44" t="s">
        <v>26</v>
      </c>
      <c r="C9" s="52" t="s">
        <v>27</v>
      </c>
      <c r="D9" s="53">
        <v>59.354779999999998</v>
      </c>
      <c r="E9" s="47">
        <f t="shared" si="0"/>
        <v>27</v>
      </c>
      <c r="F9" s="48">
        <v>71.073689999999999</v>
      </c>
      <c r="G9" s="47">
        <f t="shared" si="1"/>
        <v>14</v>
      </c>
      <c r="H9" s="48">
        <v>48.53098</v>
      </c>
      <c r="I9" s="47">
        <f t="shared" si="2"/>
        <v>36</v>
      </c>
      <c r="J9" s="49">
        <v>2.6</v>
      </c>
      <c r="K9" s="50">
        <f t="shared" si="3"/>
        <v>39</v>
      </c>
      <c r="M9" s="51"/>
      <c r="N9" s="51"/>
    </row>
    <row r="10" spans="1:141" ht="12" customHeight="1">
      <c r="B10" s="44" t="s">
        <v>28</v>
      </c>
      <c r="C10" s="52" t="s">
        <v>29</v>
      </c>
      <c r="D10" s="53">
        <v>56.758699999999997</v>
      </c>
      <c r="E10" s="47">
        <f t="shared" si="0"/>
        <v>44</v>
      </c>
      <c r="F10" s="48">
        <v>68.044439999999994</v>
      </c>
      <c r="G10" s="47">
        <f t="shared" si="1"/>
        <v>41</v>
      </c>
      <c r="H10" s="48">
        <v>47.042960000000001</v>
      </c>
      <c r="I10" s="47">
        <f t="shared" si="2"/>
        <v>44</v>
      </c>
      <c r="J10" s="49">
        <v>2.8</v>
      </c>
      <c r="K10" s="50">
        <f t="shared" si="3"/>
        <v>45</v>
      </c>
      <c r="M10" s="51"/>
      <c r="N10" s="51"/>
    </row>
    <row r="11" spans="1:141" ht="24" customHeight="1">
      <c r="B11" s="44" t="s">
        <v>30</v>
      </c>
      <c r="C11" s="52" t="s">
        <v>31</v>
      </c>
      <c r="D11" s="53">
        <v>60.268880000000003</v>
      </c>
      <c r="E11" s="47">
        <f t="shared" si="0"/>
        <v>18</v>
      </c>
      <c r="F11" s="48">
        <v>70.195229999999995</v>
      </c>
      <c r="G11" s="47">
        <f t="shared" si="1"/>
        <v>24</v>
      </c>
      <c r="H11" s="48">
        <v>51.298459999999999</v>
      </c>
      <c r="I11" s="47">
        <f t="shared" si="2"/>
        <v>13</v>
      </c>
      <c r="J11" s="49">
        <v>1.7</v>
      </c>
      <c r="K11" s="50">
        <f t="shared" si="3"/>
        <v>6</v>
      </c>
      <c r="M11" s="51"/>
      <c r="N11" s="51"/>
    </row>
    <row r="12" spans="1:141" ht="12" customHeight="1">
      <c r="B12" s="44" t="s">
        <v>32</v>
      </c>
      <c r="C12" s="52" t="s">
        <v>33</v>
      </c>
      <c r="D12" s="53">
        <v>60.168660000000003</v>
      </c>
      <c r="E12" s="47">
        <f t="shared" si="0"/>
        <v>20</v>
      </c>
      <c r="F12" s="48">
        <v>71.365889999999993</v>
      </c>
      <c r="G12" s="47">
        <f t="shared" si="1"/>
        <v>10</v>
      </c>
      <c r="H12" s="48">
        <v>49.539239999999999</v>
      </c>
      <c r="I12" s="47">
        <f t="shared" si="2"/>
        <v>27</v>
      </c>
      <c r="J12" s="49">
        <v>2.1</v>
      </c>
      <c r="K12" s="50">
        <f t="shared" si="3"/>
        <v>23</v>
      </c>
      <c r="M12" s="51"/>
      <c r="N12" s="51"/>
    </row>
    <row r="13" spans="1:141" ht="12" customHeight="1">
      <c r="B13" s="44" t="s">
        <v>34</v>
      </c>
      <c r="C13" s="52" t="s">
        <v>35</v>
      </c>
      <c r="D13" s="53">
        <v>60.120280000000001</v>
      </c>
      <c r="E13" s="47">
        <f t="shared" si="0"/>
        <v>21</v>
      </c>
      <c r="F13" s="48">
        <v>71.005030000000005</v>
      </c>
      <c r="G13" s="47">
        <f t="shared" si="1"/>
        <v>16</v>
      </c>
      <c r="H13" s="48">
        <v>49.520710000000001</v>
      </c>
      <c r="I13" s="47">
        <f t="shared" si="2"/>
        <v>28</v>
      </c>
      <c r="J13" s="49">
        <v>2.2999999999999998</v>
      </c>
      <c r="K13" s="50">
        <f t="shared" si="3"/>
        <v>30</v>
      </c>
      <c r="M13" s="51"/>
      <c r="N13" s="51"/>
    </row>
    <row r="14" spans="1:141" ht="12" customHeight="1">
      <c r="B14" s="44" t="s">
        <v>36</v>
      </c>
      <c r="C14" s="52" t="s">
        <v>37</v>
      </c>
      <c r="D14" s="53">
        <v>61.421239999999997</v>
      </c>
      <c r="E14" s="47">
        <f t="shared" si="0"/>
        <v>7</v>
      </c>
      <c r="F14" s="48">
        <v>72.264240000000001</v>
      </c>
      <c r="G14" s="47">
        <f t="shared" si="1"/>
        <v>4</v>
      </c>
      <c r="H14" s="48">
        <v>50.924419999999998</v>
      </c>
      <c r="I14" s="47">
        <f t="shared" si="2"/>
        <v>16</v>
      </c>
      <c r="J14" s="49">
        <v>2.2000000000000002</v>
      </c>
      <c r="K14" s="50">
        <f t="shared" si="3"/>
        <v>28</v>
      </c>
      <c r="M14" s="51"/>
      <c r="N14" s="51"/>
    </row>
    <row r="15" spans="1:141" ht="12" customHeight="1">
      <c r="B15" s="44" t="s">
        <v>38</v>
      </c>
      <c r="C15" s="52" t="s">
        <v>39</v>
      </c>
      <c r="D15" s="53">
        <v>60.685890000000001</v>
      </c>
      <c r="E15" s="47">
        <f t="shared" si="0"/>
        <v>15</v>
      </c>
      <c r="F15" s="48">
        <v>71.021910000000005</v>
      </c>
      <c r="G15" s="47">
        <f t="shared" si="1"/>
        <v>15</v>
      </c>
      <c r="H15" s="48">
        <v>50.855989999999998</v>
      </c>
      <c r="I15" s="47">
        <f t="shared" si="2"/>
        <v>17</v>
      </c>
      <c r="J15" s="49">
        <v>2.2999999999999998</v>
      </c>
      <c r="K15" s="50">
        <f t="shared" si="3"/>
        <v>30</v>
      </c>
      <c r="M15" s="51"/>
      <c r="N15" s="51"/>
    </row>
    <row r="16" spans="1:141" ht="24" customHeight="1">
      <c r="B16" s="44" t="s">
        <v>40</v>
      </c>
      <c r="C16" s="52" t="s">
        <v>41</v>
      </c>
      <c r="D16" s="53">
        <v>61.165779999999998</v>
      </c>
      <c r="E16" s="47">
        <f t="shared" si="0"/>
        <v>9</v>
      </c>
      <c r="F16" s="48">
        <v>72.306759999999997</v>
      </c>
      <c r="G16" s="47">
        <f t="shared" si="1"/>
        <v>3</v>
      </c>
      <c r="H16" s="48">
        <v>50.3003</v>
      </c>
      <c r="I16" s="47">
        <f t="shared" si="2"/>
        <v>21</v>
      </c>
      <c r="J16" s="49">
        <v>2.2999999999999998</v>
      </c>
      <c r="K16" s="50">
        <f t="shared" si="3"/>
        <v>30</v>
      </c>
      <c r="M16" s="51"/>
      <c r="N16" s="51"/>
    </row>
    <row r="17" spans="2:14" ht="12" customHeight="1">
      <c r="B17" s="44" t="s">
        <v>42</v>
      </c>
      <c r="C17" s="52" t="s">
        <v>43</v>
      </c>
      <c r="D17" s="53">
        <v>60.2453</v>
      </c>
      <c r="E17" s="47">
        <f t="shared" si="0"/>
        <v>19</v>
      </c>
      <c r="F17" s="48">
        <v>71.26867</v>
      </c>
      <c r="G17" s="47">
        <f t="shared" si="1"/>
        <v>11</v>
      </c>
      <c r="H17" s="48">
        <v>49.644390000000001</v>
      </c>
      <c r="I17" s="47">
        <f t="shared" si="2"/>
        <v>26</v>
      </c>
      <c r="J17" s="49">
        <v>2.1</v>
      </c>
      <c r="K17" s="50">
        <f t="shared" si="3"/>
        <v>23</v>
      </c>
      <c r="M17" s="51"/>
      <c r="N17" s="51"/>
    </row>
    <row r="18" spans="2:14" ht="12" customHeight="1">
      <c r="B18" s="44" t="s">
        <v>44</v>
      </c>
      <c r="C18" s="52" t="s">
        <v>45</v>
      </c>
      <c r="D18" s="53">
        <v>63.536479999999997</v>
      </c>
      <c r="E18" s="47">
        <f t="shared" si="0"/>
        <v>1</v>
      </c>
      <c r="F18" s="48">
        <v>74.460999999999999</v>
      </c>
      <c r="G18" s="47">
        <f t="shared" si="1"/>
        <v>1</v>
      </c>
      <c r="H18" s="48">
        <v>53.387680000000003</v>
      </c>
      <c r="I18" s="47">
        <f t="shared" si="2"/>
        <v>2</v>
      </c>
      <c r="J18" s="49">
        <v>2.2999999999999998</v>
      </c>
      <c r="K18" s="50">
        <f t="shared" si="3"/>
        <v>30</v>
      </c>
      <c r="M18" s="51"/>
      <c r="N18" s="51"/>
    </row>
    <row r="19" spans="2:14" ht="12" customHeight="1">
      <c r="B19" s="44" t="s">
        <v>46</v>
      </c>
      <c r="C19" s="52" t="s">
        <v>47</v>
      </c>
      <c r="D19" s="53">
        <v>60.584409999999998</v>
      </c>
      <c r="E19" s="47">
        <f t="shared" si="0"/>
        <v>16</v>
      </c>
      <c r="F19" s="48">
        <v>72.217299999999994</v>
      </c>
      <c r="G19" s="47">
        <f t="shared" si="1"/>
        <v>5</v>
      </c>
      <c r="H19" s="48">
        <v>49.41966</v>
      </c>
      <c r="I19" s="47">
        <f t="shared" si="2"/>
        <v>31</v>
      </c>
      <c r="J19" s="49">
        <v>2.1</v>
      </c>
      <c r="K19" s="50">
        <f t="shared" si="3"/>
        <v>23</v>
      </c>
      <c r="M19" s="51"/>
      <c r="N19" s="51"/>
    </row>
    <row r="20" spans="2:14" ht="12" customHeight="1">
      <c r="B20" s="44" t="s">
        <v>48</v>
      </c>
      <c r="C20" s="52" t="s">
        <v>49</v>
      </c>
      <c r="D20" s="53">
        <v>59.906300000000002</v>
      </c>
      <c r="E20" s="47">
        <f t="shared" si="0"/>
        <v>24</v>
      </c>
      <c r="F20" s="48">
        <v>69.932649999999995</v>
      </c>
      <c r="G20" s="47">
        <f t="shared" si="1"/>
        <v>25</v>
      </c>
      <c r="H20" s="48">
        <v>50.724139999999998</v>
      </c>
      <c r="I20" s="47">
        <f t="shared" si="2"/>
        <v>19</v>
      </c>
      <c r="J20" s="49">
        <v>2</v>
      </c>
      <c r="K20" s="50">
        <f t="shared" si="3"/>
        <v>18</v>
      </c>
      <c r="M20" s="51"/>
      <c r="N20" s="51"/>
    </row>
    <row r="21" spans="2:14" ht="24" customHeight="1">
      <c r="B21" s="44" t="s">
        <v>50</v>
      </c>
      <c r="C21" s="52" t="s">
        <v>51</v>
      </c>
      <c r="D21" s="53">
        <v>60.954619999999998</v>
      </c>
      <c r="E21" s="47">
        <f t="shared" si="0"/>
        <v>13</v>
      </c>
      <c r="F21" s="48">
        <v>70.745289999999997</v>
      </c>
      <c r="G21" s="47">
        <f t="shared" si="1"/>
        <v>20</v>
      </c>
      <c r="H21" s="48">
        <v>52.059330000000003</v>
      </c>
      <c r="I21" s="47">
        <f t="shared" si="2"/>
        <v>8</v>
      </c>
      <c r="J21" s="49">
        <v>1.7</v>
      </c>
      <c r="K21" s="50">
        <f t="shared" si="3"/>
        <v>6</v>
      </c>
      <c r="M21" s="51"/>
      <c r="N21" s="51"/>
    </row>
    <row r="22" spans="2:14" ht="12" customHeight="1">
      <c r="B22" s="44" t="s">
        <v>52</v>
      </c>
      <c r="C22" s="52" t="s">
        <v>53</v>
      </c>
      <c r="D22" s="53">
        <v>61.603949999999998</v>
      </c>
      <c r="E22" s="47">
        <f t="shared" si="0"/>
        <v>6</v>
      </c>
      <c r="F22" s="48">
        <v>70.811520000000002</v>
      </c>
      <c r="G22" s="47">
        <f t="shared" si="1"/>
        <v>18</v>
      </c>
      <c r="H22" s="48">
        <v>53.20046</v>
      </c>
      <c r="I22" s="47">
        <f t="shared" si="2"/>
        <v>3</v>
      </c>
      <c r="J22" s="49">
        <v>1.8</v>
      </c>
      <c r="K22" s="50">
        <f t="shared" si="3"/>
        <v>8</v>
      </c>
      <c r="M22" s="51"/>
      <c r="N22" s="51"/>
    </row>
    <row r="23" spans="2:14" ht="12" customHeight="1">
      <c r="B23" s="44" t="s">
        <v>54</v>
      </c>
      <c r="C23" s="52" t="s">
        <v>55</v>
      </c>
      <c r="D23" s="53">
        <v>62.438630000000003</v>
      </c>
      <c r="E23" s="47">
        <f t="shared" si="0"/>
        <v>3</v>
      </c>
      <c r="F23" s="48">
        <v>71.709159999999997</v>
      </c>
      <c r="G23" s="47">
        <f t="shared" si="1"/>
        <v>9</v>
      </c>
      <c r="H23" s="48">
        <v>53.935510000000001</v>
      </c>
      <c r="I23" s="47">
        <f t="shared" si="2"/>
        <v>1</v>
      </c>
      <c r="J23" s="49">
        <v>1.4</v>
      </c>
      <c r="K23" s="50">
        <f t="shared" si="3"/>
        <v>2</v>
      </c>
      <c r="M23" s="51"/>
      <c r="N23" s="51"/>
    </row>
    <row r="24" spans="2:14" ht="12" customHeight="1">
      <c r="B24" s="44" t="s">
        <v>56</v>
      </c>
      <c r="C24" s="52" t="s">
        <v>57</v>
      </c>
      <c r="D24" s="53">
        <v>61.020850000000003</v>
      </c>
      <c r="E24" s="47">
        <f t="shared" si="0"/>
        <v>11</v>
      </c>
      <c r="F24" s="48">
        <v>71.217830000000006</v>
      </c>
      <c r="G24" s="47">
        <f t="shared" si="1"/>
        <v>12</v>
      </c>
      <c r="H24" s="48">
        <v>51.486829999999998</v>
      </c>
      <c r="I24" s="47">
        <f t="shared" si="2"/>
        <v>12</v>
      </c>
      <c r="J24" s="49">
        <v>2</v>
      </c>
      <c r="K24" s="50">
        <f t="shared" si="3"/>
        <v>18</v>
      </c>
      <c r="M24" s="51"/>
      <c r="N24" s="51"/>
    </row>
    <row r="25" spans="2:14" ht="12" customHeight="1">
      <c r="B25" s="44" t="s">
        <v>58</v>
      </c>
      <c r="C25" s="52" t="s">
        <v>59</v>
      </c>
      <c r="D25" s="53">
        <v>62.041910000000001</v>
      </c>
      <c r="E25" s="47">
        <f t="shared" si="0"/>
        <v>4</v>
      </c>
      <c r="F25" s="48">
        <v>72.069519999999997</v>
      </c>
      <c r="G25" s="47">
        <f t="shared" si="1"/>
        <v>7</v>
      </c>
      <c r="H25" s="48">
        <v>52.736669999999997</v>
      </c>
      <c r="I25" s="47">
        <f t="shared" si="2"/>
        <v>4</v>
      </c>
      <c r="J25" s="49">
        <v>1.9</v>
      </c>
      <c r="K25" s="50">
        <f t="shared" si="3"/>
        <v>11</v>
      </c>
      <c r="M25" s="51"/>
      <c r="N25" s="51"/>
    </row>
    <row r="26" spans="2:14" ht="24" customHeight="1">
      <c r="B26" s="44" t="s">
        <v>60</v>
      </c>
      <c r="C26" s="52" t="s">
        <v>61</v>
      </c>
      <c r="D26" s="53">
        <v>61.034019999999998</v>
      </c>
      <c r="E26" s="47">
        <f t="shared" si="0"/>
        <v>10</v>
      </c>
      <c r="F26" s="48">
        <v>71.171430000000001</v>
      </c>
      <c r="G26" s="47">
        <f t="shared" si="1"/>
        <v>13</v>
      </c>
      <c r="H26" s="48">
        <v>51.739759999999997</v>
      </c>
      <c r="I26" s="47">
        <f t="shared" si="2"/>
        <v>11</v>
      </c>
      <c r="J26" s="49">
        <v>1.5</v>
      </c>
      <c r="K26" s="50">
        <f t="shared" si="3"/>
        <v>3</v>
      </c>
      <c r="M26" s="51"/>
      <c r="N26" s="51"/>
    </row>
    <row r="27" spans="2:14" ht="12" customHeight="1">
      <c r="B27" s="44" t="s">
        <v>62</v>
      </c>
      <c r="C27" s="52" t="s">
        <v>63</v>
      </c>
      <c r="D27" s="53">
        <v>61.713630000000002</v>
      </c>
      <c r="E27" s="47">
        <f t="shared" si="0"/>
        <v>5</v>
      </c>
      <c r="F27" s="48">
        <v>72.103309999999993</v>
      </c>
      <c r="G27" s="47">
        <f t="shared" si="1"/>
        <v>6</v>
      </c>
      <c r="H27" s="48">
        <v>51.850369999999998</v>
      </c>
      <c r="I27" s="47">
        <f t="shared" si="2"/>
        <v>10</v>
      </c>
      <c r="J27" s="49">
        <v>2</v>
      </c>
      <c r="K27" s="50">
        <f t="shared" si="3"/>
        <v>18</v>
      </c>
      <c r="M27" s="51"/>
      <c r="N27" s="51"/>
    </row>
    <row r="28" spans="2:14" ht="12" customHeight="1">
      <c r="B28" s="44" t="s">
        <v>64</v>
      </c>
      <c r="C28" s="52" t="s">
        <v>65</v>
      </c>
      <c r="D28" s="53">
        <v>62.714860000000002</v>
      </c>
      <c r="E28" s="47">
        <f t="shared" si="0"/>
        <v>2</v>
      </c>
      <c r="F28" s="48">
        <v>73.697239999999994</v>
      </c>
      <c r="G28" s="47">
        <f t="shared" si="1"/>
        <v>2</v>
      </c>
      <c r="H28" s="48">
        <v>52.001429999999999</v>
      </c>
      <c r="I28" s="47">
        <f t="shared" si="2"/>
        <v>9</v>
      </c>
      <c r="J28" s="49">
        <v>1.9</v>
      </c>
      <c r="K28" s="50">
        <f t="shared" si="3"/>
        <v>11</v>
      </c>
      <c r="M28" s="51"/>
      <c r="N28" s="51"/>
    </row>
    <row r="29" spans="2:14" ht="12" customHeight="1">
      <c r="B29" s="44" t="s">
        <v>66</v>
      </c>
      <c r="C29" s="52" t="s">
        <v>67</v>
      </c>
      <c r="D29" s="53">
        <v>59.942309999999999</v>
      </c>
      <c r="E29" s="47">
        <f t="shared" si="0"/>
        <v>23</v>
      </c>
      <c r="F29" s="48">
        <v>70.523330000000001</v>
      </c>
      <c r="G29" s="47">
        <f t="shared" si="1"/>
        <v>21</v>
      </c>
      <c r="H29" s="48">
        <v>50.201210000000003</v>
      </c>
      <c r="I29" s="47">
        <f t="shared" si="2"/>
        <v>23</v>
      </c>
      <c r="J29" s="49">
        <v>1.2</v>
      </c>
      <c r="K29" s="50">
        <f t="shared" si="3"/>
        <v>1</v>
      </c>
      <c r="M29" s="51"/>
      <c r="N29" s="51"/>
    </row>
    <row r="30" spans="2:14" ht="12" customHeight="1">
      <c r="B30" s="44" t="s">
        <v>68</v>
      </c>
      <c r="C30" s="52" t="s">
        <v>69</v>
      </c>
      <c r="D30" s="53">
        <v>60.965440000000001</v>
      </c>
      <c r="E30" s="47">
        <f t="shared" si="0"/>
        <v>12</v>
      </c>
      <c r="F30" s="48">
        <v>71.835030000000003</v>
      </c>
      <c r="G30" s="47">
        <f t="shared" si="1"/>
        <v>8</v>
      </c>
      <c r="H30" s="48">
        <v>50.681789999999999</v>
      </c>
      <c r="I30" s="47">
        <f t="shared" si="2"/>
        <v>20</v>
      </c>
      <c r="J30" s="49">
        <v>1.9</v>
      </c>
      <c r="K30" s="50">
        <f t="shared" si="3"/>
        <v>11</v>
      </c>
      <c r="M30" s="51"/>
      <c r="N30" s="51"/>
    </row>
    <row r="31" spans="2:14" ht="24" customHeight="1">
      <c r="B31" s="44" t="s">
        <v>70</v>
      </c>
      <c r="C31" s="52" t="s">
        <v>71</v>
      </c>
      <c r="D31" s="53">
        <v>59.120800000000003</v>
      </c>
      <c r="E31" s="47">
        <f t="shared" si="0"/>
        <v>28</v>
      </c>
      <c r="F31" s="48">
        <v>69.579369999999997</v>
      </c>
      <c r="G31" s="47">
        <f t="shared" si="1"/>
        <v>28</v>
      </c>
      <c r="H31" s="48">
        <v>49.792389999999997</v>
      </c>
      <c r="I31" s="47">
        <f t="shared" si="2"/>
        <v>25</v>
      </c>
      <c r="J31" s="49">
        <v>2.4</v>
      </c>
      <c r="K31" s="50">
        <f t="shared" si="3"/>
        <v>35</v>
      </c>
      <c r="M31" s="51"/>
      <c r="N31" s="51"/>
    </row>
    <row r="32" spans="2:14" ht="12" customHeight="1">
      <c r="B32" s="44" t="s">
        <v>72</v>
      </c>
      <c r="C32" s="52" t="s">
        <v>73</v>
      </c>
      <c r="D32" s="53">
        <v>58.40981</v>
      </c>
      <c r="E32" s="47">
        <f t="shared" si="0"/>
        <v>34</v>
      </c>
      <c r="F32" s="48">
        <v>69.701300000000003</v>
      </c>
      <c r="G32" s="47">
        <f t="shared" si="1"/>
        <v>27</v>
      </c>
      <c r="H32" s="48">
        <v>48.327809999999999</v>
      </c>
      <c r="I32" s="47">
        <f t="shared" si="2"/>
        <v>37</v>
      </c>
      <c r="J32" s="49">
        <v>2.9</v>
      </c>
      <c r="K32" s="50">
        <f t="shared" si="3"/>
        <v>46</v>
      </c>
      <c r="M32" s="51"/>
      <c r="N32" s="51"/>
    </row>
    <row r="33" spans="2:14" ht="12" customHeight="1">
      <c r="B33" s="44" t="s">
        <v>74</v>
      </c>
      <c r="C33" s="52" t="s">
        <v>75</v>
      </c>
      <c r="D33" s="53">
        <v>57.268340000000002</v>
      </c>
      <c r="E33" s="47">
        <f t="shared" si="0"/>
        <v>41</v>
      </c>
      <c r="F33" s="48">
        <v>69.050759999999997</v>
      </c>
      <c r="G33" s="47">
        <f t="shared" si="1"/>
        <v>33</v>
      </c>
      <c r="H33" s="48">
        <v>46.920430000000003</v>
      </c>
      <c r="I33" s="47">
        <f t="shared" si="2"/>
        <v>45</v>
      </c>
      <c r="J33" s="49">
        <v>2.4</v>
      </c>
      <c r="K33" s="50">
        <f t="shared" si="3"/>
        <v>35</v>
      </c>
      <c r="M33" s="51"/>
      <c r="N33" s="51"/>
    </row>
    <row r="34" spans="2:14" ht="12" customHeight="1">
      <c r="B34" s="44" t="s">
        <v>76</v>
      </c>
      <c r="C34" s="52" t="s">
        <v>77</v>
      </c>
      <c r="D34" s="53">
        <v>54.487920000000003</v>
      </c>
      <c r="E34" s="47">
        <f t="shared" si="0"/>
        <v>47</v>
      </c>
      <c r="F34" s="48">
        <v>66.468119999999999</v>
      </c>
      <c r="G34" s="47">
        <f t="shared" si="1"/>
        <v>45</v>
      </c>
      <c r="H34" s="48">
        <v>44.102179999999997</v>
      </c>
      <c r="I34" s="47">
        <f t="shared" si="2"/>
        <v>47</v>
      </c>
      <c r="J34" s="49">
        <v>2.1</v>
      </c>
      <c r="K34" s="50">
        <f t="shared" si="3"/>
        <v>23</v>
      </c>
      <c r="M34" s="51"/>
      <c r="N34" s="51"/>
    </row>
    <row r="35" spans="2:14" ht="12" customHeight="1">
      <c r="B35" s="44" t="s">
        <v>78</v>
      </c>
      <c r="C35" s="52" t="s">
        <v>79</v>
      </c>
      <c r="D35" s="53">
        <v>57.05668</v>
      </c>
      <c r="E35" s="47">
        <f t="shared" si="0"/>
        <v>42</v>
      </c>
      <c r="F35" s="48">
        <v>68.445179999999993</v>
      </c>
      <c r="G35" s="47">
        <f t="shared" si="1"/>
        <v>36</v>
      </c>
      <c r="H35" s="48">
        <v>47.258339999999997</v>
      </c>
      <c r="I35" s="47">
        <f t="shared" si="2"/>
        <v>42</v>
      </c>
      <c r="J35" s="49">
        <v>1.6</v>
      </c>
      <c r="K35" s="50">
        <f t="shared" si="3"/>
        <v>4</v>
      </c>
      <c r="M35" s="51"/>
      <c r="N35" s="51"/>
    </row>
    <row r="36" spans="2:14" ht="24" customHeight="1">
      <c r="B36" s="44" t="s">
        <v>80</v>
      </c>
      <c r="C36" s="52" t="s">
        <v>81</v>
      </c>
      <c r="D36" s="53">
        <v>60.542029999999997</v>
      </c>
      <c r="E36" s="47">
        <f t="shared" si="0"/>
        <v>17</v>
      </c>
      <c r="F36" s="48">
        <v>69.733419999999995</v>
      </c>
      <c r="G36" s="47">
        <f t="shared" si="1"/>
        <v>26</v>
      </c>
      <c r="H36" s="48">
        <v>52.38646</v>
      </c>
      <c r="I36" s="47">
        <f t="shared" si="2"/>
        <v>6</v>
      </c>
      <c r="J36" s="49">
        <v>2.2999999999999998</v>
      </c>
      <c r="K36" s="50">
        <f t="shared" si="3"/>
        <v>30</v>
      </c>
      <c r="M36" s="51"/>
      <c r="N36" s="51"/>
    </row>
    <row r="37" spans="2:14" ht="12" customHeight="1">
      <c r="B37" s="44" t="s">
        <v>82</v>
      </c>
      <c r="C37" s="52" t="s">
        <v>83</v>
      </c>
      <c r="D37" s="53">
        <v>59.865690000000001</v>
      </c>
      <c r="E37" s="47">
        <f t="shared" si="0"/>
        <v>25</v>
      </c>
      <c r="F37" s="48">
        <v>69.48254</v>
      </c>
      <c r="G37" s="47">
        <f t="shared" si="1"/>
        <v>30</v>
      </c>
      <c r="H37" s="48">
        <v>51.242809999999999</v>
      </c>
      <c r="I37" s="47">
        <f t="shared" si="2"/>
        <v>14</v>
      </c>
      <c r="J37" s="49">
        <v>1.9</v>
      </c>
      <c r="K37" s="50">
        <f t="shared" si="3"/>
        <v>11</v>
      </c>
      <c r="M37" s="51"/>
      <c r="N37" s="51"/>
    </row>
    <row r="38" spans="2:14" ht="12" customHeight="1">
      <c r="B38" s="44" t="s">
        <v>84</v>
      </c>
      <c r="C38" s="52" t="s">
        <v>85</v>
      </c>
      <c r="D38" s="53">
        <v>58.660069999999997</v>
      </c>
      <c r="E38" s="47">
        <f t="shared" si="0"/>
        <v>32</v>
      </c>
      <c r="F38" s="48">
        <v>69.138769999999994</v>
      </c>
      <c r="G38" s="47">
        <f t="shared" si="1"/>
        <v>32</v>
      </c>
      <c r="H38" s="48">
        <v>49.287120000000002</v>
      </c>
      <c r="I38" s="47">
        <f t="shared" si="2"/>
        <v>32</v>
      </c>
      <c r="J38" s="49">
        <v>2.4</v>
      </c>
      <c r="K38" s="50">
        <f t="shared" si="3"/>
        <v>35</v>
      </c>
      <c r="M38" s="51"/>
      <c r="N38" s="51"/>
    </row>
    <row r="39" spans="2:14" ht="12" customHeight="1">
      <c r="B39" s="44" t="s">
        <v>86</v>
      </c>
      <c r="C39" s="52" t="s">
        <v>87</v>
      </c>
      <c r="D39" s="53">
        <v>59.363999999999997</v>
      </c>
      <c r="E39" s="47">
        <f t="shared" si="0"/>
        <v>26</v>
      </c>
      <c r="F39" s="48">
        <v>70.314329999999998</v>
      </c>
      <c r="G39" s="47">
        <f t="shared" si="1"/>
        <v>22</v>
      </c>
      <c r="H39" s="48">
        <v>49.439619999999998</v>
      </c>
      <c r="I39" s="47">
        <f t="shared" si="2"/>
        <v>30</v>
      </c>
      <c r="J39" s="49">
        <v>2.4</v>
      </c>
      <c r="K39" s="50">
        <f t="shared" si="3"/>
        <v>35</v>
      </c>
      <c r="M39" s="51"/>
      <c r="N39" s="51"/>
    </row>
    <row r="40" spans="2:14" ht="12" customHeight="1">
      <c r="B40" s="44" t="s">
        <v>88</v>
      </c>
      <c r="C40" s="52" t="s">
        <v>89</v>
      </c>
      <c r="D40" s="53">
        <v>56.26661</v>
      </c>
      <c r="E40" s="47">
        <f t="shared" si="0"/>
        <v>46</v>
      </c>
      <c r="F40" s="48">
        <v>67.521690000000007</v>
      </c>
      <c r="G40" s="47">
        <f t="shared" si="1"/>
        <v>44</v>
      </c>
      <c r="H40" s="48">
        <v>46.501950000000001</v>
      </c>
      <c r="I40" s="47">
        <f t="shared" si="2"/>
        <v>46</v>
      </c>
      <c r="J40" s="49">
        <v>1.8</v>
      </c>
      <c r="K40" s="50">
        <f t="shared" si="3"/>
        <v>8</v>
      </c>
      <c r="M40" s="51"/>
      <c r="N40" s="51"/>
    </row>
    <row r="41" spans="2:14" ht="24" customHeight="1">
      <c r="B41" s="44" t="s">
        <v>90</v>
      </c>
      <c r="C41" s="52" t="s">
        <v>91</v>
      </c>
      <c r="D41" s="53">
        <v>56.612270000000002</v>
      </c>
      <c r="E41" s="47">
        <f t="shared" si="0"/>
        <v>45</v>
      </c>
      <c r="F41" s="48">
        <v>66.402420000000006</v>
      </c>
      <c r="G41" s="47">
        <f t="shared" si="1"/>
        <v>46</v>
      </c>
      <c r="H41" s="48">
        <v>47.990009999999998</v>
      </c>
      <c r="I41" s="47">
        <f t="shared" si="2"/>
        <v>40</v>
      </c>
      <c r="J41" s="49">
        <v>1.9</v>
      </c>
      <c r="K41" s="50">
        <f t="shared" si="3"/>
        <v>11</v>
      </c>
      <c r="M41" s="51"/>
      <c r="N41" s="51"/>
    </row>
    <row r="42" spans="2:14" ht="12" customHeight="1">
      <c r="B42" s="44" t="s">
        <v>92</v>
      </c>
      <c r="C42" s="52" t="s">
        <v>93</v>
      </c>
      <c r="D42" s="53">
        <v>58.372250000000001</v>
      </c>
      <c r="E42" s="47">
        <f t="shared" si="0"/>
        <v>35</v>
      </c>
      <c r="F42" s="48">
        <v>68.593019999999996</v>
      </c>
      <c r="G42" s="47">
        <f t="shared" si="1"/>
        <v>34</v>
      </c>
      <c r="H42" s="48">
        <v>49.160469999999997</v>
      </c>
      <c r="I42" s="47">
        <f t="shared" si="2"/>
        <v>34</v>
      </c>
      <c r="J42" s="49">
        <v>2</v>
      </c>
      <c r="K42" s="50">
        <f t="shared" si="3"/>
        <v>18</v>
      </c>
      <c r="M42" s="51"/>
      <c r="N42" s="51"/>
    </row>
    <row r="43" spans="2:14" ht="12" customHeight="1">
      <c r="B43" s="44" t="s">
        <v>94</v>
      </c>
      <c r="C43" s="52" t="s">
        <v>95</v>
      </c>
      <c r="D43" s="53">
        <v>57.313400000000001</v>
      </c>
      <c r="E43" s="47">
        <f t="shared" si="0"/>
        <v>40</v>
      </c>
      <c r="F43" s="48">
        <v>68.082650000000001</v>
      </c>
      <c r="G43" s="47">
        <f t="shared" si="1"/>
        <v>40</v>
      </c>
      <c r="H43" s="48">
        <v>47.978909999999999</v>
      </c>
      <c r="I43" s="47">
        <f t="shared" si="2"/>
        <v>41</v>
      </c>
      <c r="J43" s="49">
        <v>1.6</v>
      </c>
      <c r="K43" s="50">
        <f t="shared" si="3"/>
        <v>4</v>
      </c>
      <c r="M43" s="51"/>
      <c r="N43" s="51"/>
    </row>
    <row r="44" spans="2:14" ht="12" customHeight="1">
      <c r="B44" s="44" t="s">
        <v>96</v>
      </c>
      <c r="C44" s="52" t="s">
        <v>97</v>
      </c>
      <c r="D44" s="53">
        <v>57.350929999999998</v>
      </c>
      <c r="E44" s="47">
        <f t="shared" si="0"/>
        <v>39</v>
      </c>
      <c r="F44" s="48">
        <v>65.951430000000002</v>
      </c>
      <c r="G44" s="47">
        <f t="shared" si="1"/>
        <v>47</v>
      </c>
      <c r="H44" s="48">
        <v>49.962220000000002</v>
      </c>
      <c r="I44" s="47">
        <f t="shared" si="2"/>
        <v>24</v>
      </c>
      <c r="J44" s="49">
        <v>1.9</v>
      </c>
      <c r="K44" s="50">
        <f t="shared" si="3"/>
        <v>11</v>
      </c>
      <c r="M44" s="51"/>
      <c r="N44" s="51"/>
    </row>
    <row r="45" spans="2:14" ht="12" customHeight="1">
      <c r="B45" s="44" t="s">
        <v>98</v>
      </c>
      <c r="C45" s="52" t="s">
        <v>99</v>
      </c>
      <c r="D45" s="53">
        <v>58.542580000000001</v>
      </c>
      <c r="E45" s="47">
        <f t="shared" si="0"/>
        <v>33</v>
      </c>
      <c r="F45" s="48">
        <v>69.452910000000003</v>
      </c>
      <c r="G45" s="47">
        <f t="shared" si="1"/>
        <v>31</v>
      </c>
      <c r="H45" s="48">
        <v>49.196919999999999</v>
      </c>
      <c r="I45" s="47">
        <f t="shared" si="2"/>
        <v>33</v>
      </c>
      <c r="J45" s="49">
        <v>2.9</v>
      </c>
      <c r="K45" s="50">
        <f t="shared" si="3"/>
        <v>46</v>
      </c>
      <c r="M45" s="51"/>
      <c r="N45" s="51"/>
    </row>
    <row r="46" spans="2:14" ht="24" customHeight="1">
      <c r="B46" s="44" t="s">
        <v>100</v>
      </c>
      <c r="C46" s="52" t="s">
        <v>101</v>
      </c>
      <c r="D46" s="53">
        <v>60.787970000000001</v>
      </c>
      <c r="E46" s="47">
        <f t="shared" si="0"/>
        <v>14</v>
      </c>
      <c r="F46" s="48">
        <v>70.760599999999997</v>
      </c>
      <c r="G46" s="47">
        <f t="shared" si="1"/>
        <v>19</v>
      </c>
      <c r="H46" s="48">
        <v>52.137830000000001</v>
      </c>
      <c r="I46" s="47">
        <f t="shared" si="2"/>
        <v>7</v>
      </c>
      <c r="J46" s="49">
        <v>1.9</v>
      </c>
      <c r="K46" s="50">
        <f t="shared" si="3"/>
        <v>11</v>
      </c>
      <c r="M46" s="51"/>
      <c r="N46" s="51"/>
    </row>
    <row r="47" spans="2:14" ht="12" customHeight="1">
      <c r="B47" s="44" t="s">
        <v>102</v>
      </c>
      <c r="C47" s="52" t="s">
        <v>103</v>
      </c>
      <c r="D47" s="53">
        <v>57.362479999999998</v>
      </c>
      <c r="E47" s="47">
        <f t="shared" si="0"/>
        <v>38</v>
      </c>
      <c r="F47" s="48">
        <v>68.028480000000002</v>
      </c>
      <c r="G47" s="47">
        <f t="shared" si="1"/>
        <v>42</v>
      </c>
      <c r="H47" s="48">
        <v>48.24071</v>
      </c>
      <c r="I47" s="47">
        <f t="shared" si="2"/>
        <v>39</v>
      </c>
      <c r="J47" s="49">
        <v>2.2000000000000002</v>
      </c>
      <c r="K47" s="50">
        <f t="shared" si="3"/>
        <v>28</v>
      </c>
      <c r="M47" s="51"/>
      <c r="N47" s="51"/>
    </row>
    <row r="48" spans="2:14" ht="12" customHeight="1">
      <c r="B48" s="54" t="s">
        <v>104</v>
      </c>
      <c r="C48" s="55" t="s">
        <v>105</v>
      </c>
      <c r="D48" s="56">
        <v>58.984749999999998</v>
      </c>
      <c r="E48" s="57">
        <f t="shared" si="0"/>
        <v>29</v>
      </c>
      <c r="F48" s="58">
        <v>68.524529999999999</v>
      </c>
      <c r="G48" s="57">
        <f t="shared" si="1"/>
        <v>35</v>
      </c>
      <c r="H48" s="58">
        <v>50.792050000000003</v>
      </c>
      <c r="I48" s="57">
        <f t="shared" si="2"/>
        <v>18</v>
      </c>
      <c r="J48" s="58">
        <v>2.7</v>
      </c>
      <c r="K48" s="59">
        <f t="shared" si="3"/>
        <v>42</v>
      </c>
      <c r="M48" s="51"/>
      <c r="N48" s="51"/>
    </row>
    <row r="49" spans="1:20" ht="12" customHeight="1">
      <c r="B49" s="44" t="s">
        <v>106</v>
      </c>
      <c r="C49" s="52" t="s">
        <v>107</v>
      </c>
      <c r="D49" s="53">
        <v>57.638260000000002</v>
      </c>
      <c r="E49" s="47">
        <f t="shared" si="0"/>
        <v>37</v>
      </c>
      <c r="F49" s="48">
        <v>68.367050000000006</v>
      </c>
      <c r="G49" s="47">
        <f t="shared" si="1"/>
        <v>38</v>
      </c>
      <c r="H49" s="48">
        <v>48.273800000000001</v>
      </c>
      <c r="I49" s="47">
        <f t="shared" si="2"/>
        <v>38</v>
      </c>
      <c r="J49" s="49">
        <v>2</v>
      </c>
      <c r="K49" s="50">
        <f t="shared" si="3"/>
        <v>18</v>
      </c>
      <c r="M49" s="51"/>
      <c r="N49" s="51"/>
    </row>
    <row r="50" spans="1:20" ht="12" customHeight="1">
      <c r="B50" s="44" t="s">
        <v>108</v>
      </c>
      <c r="C50" s="52" t="s">
        <v>109</v>
      </c>
      <c r="D50" s="53">
        <v>58.95091</v>
      </c>
      <c r="E50" s="47">
        <f t="shared" si="0"/>
        <v>30</v>
      </c>
      <c r="F50" s="48">
        <v>68.259060000000005</v>
      </c>
      <c r="G50" s="47">
        <f t="shared" si="1"/>
        <v>39</v>
      </c>
      <c r="H50" s="48">
        <v>50.959560000000003</v>
      </c>
      <c r="I50" s="47">
        <f t="shared" si="2"/>
        <v>15</v>
      </c>
      <c r="J50" s="49">
        <v>1.8</v>
      </c>
      <c r="K50" s="50">
        <f t="shared" si="3"/>
        <v>8</v>
      </c>
      <c r="M50" s="51"/>
      <c r="N50" s="51"/>
    </row>
    <row r="51" spans="1:20" ht="24" customHeight="1">
      <c r="B51" s="44" t="s">
        <v>110</v>
      </c>
      <c r="C51" s="52" t="s">
        <v>111</v>
      </c>
      <c r="D51" s="53">
        <v>57.640779999999999</v>
      </c>
      <c r="E51" s="47">
        <f t="shared" si="0"/>
        <v>36</v>
      </c>
      <c r="F51" s="48">
        <v>67.873909999999995</v>
      </c>
      <c r="G51" s="47">
        <f t="shared" si="1"/>
        <v>43</v>
      </c>
      <c r="H51" s="48">
        <v>48.960270000000001</v>
      </c>
      <c r="I51" s="47">
        <f t="shared" si="2"/>
        <v>35</v>
      </c>
      <c r="J51" s="49">
        <v>2.6</v>
      </c>
      <c r="K51" s="50">
        <f t="shared" si="3"/>
        <v>39</v>
      </c>
      <c r="M51" s="51"/>
      <c r="N51" s="51"/>
    </row>
    <row r="52" spans="1:20" ht="12" customHeight="1">
      <c r="B52" s="44" t="s">
        <v>112</v>
      </c>
      <c r="C52" s="52" t="s">
        <v>113</v>
      </c>
      <c r="D52" s="53">
        <v>61.231110000000001</v>
      </c>
      <c r="E52" s="47">
        <f t="shared" si="0"/>
        <v>8</v>
      </c>
      <c r="F52" s="48">
        <v>70.27552</v>
      </c>
      <c r="G52" s="47">
        <f t="shared" si="1"/>
        <v>23</v>
      </c>
      <c r="H52" s="48">
        <v>52.675400000000003</v>
      </c>
      <c r="I52" s="47">
        <f t="shared" si="2"/>
        <v>5</v>
      </c>
      <c r="J52" s="49">
        <v>2.7</v>
      </c>
      <c r="K52" s="50">
        <f t="shared" si="3"/>
        <v>42</v>
      </c>
      <c r="M52" s="51"/>
      <c r="N52" s="51"/>
    </row>
    <row r="53" spans="1:20" ht="24" customHeight="1" thickBot="1">
      <c r="B53" s="60" t="s">
        <v>114</v>
      </c>
      <c r="C53" s="61" t="s">
        <v>115</v>
      </c>
      <c r="D53" s="62">
        <v>59.995959999999997</v>
      </c>
      <c r="E53" s="63"/>
      <c r="F53" s="64">
        <v>70.883020000000002</v>
      </c>
      <c r="G53" s="63"/>
      <c r="H53" s="64">
        <v>50.01146</v>
      </c>
      <c r="I53" s="63"/>
      <c r="J53" s="65">
        <v>2.4</v>
      </c>
      <c r="K53" s="66"/>
      <c r="M53" s="51"/>
      <c r="N53" s="51"/>
    </row>
    <row r="54" spans="1:20" s="73" customFormat="1" ht="12.75" customHeight="1" thickTop="1">
      <c r="A54" s="67"/>
      <c r="B54" s="68"/>
      <c r="C54" s="69"/>
      <c r="D54" s="70"/>
      <c r="E54" s="71"/>
      <c r="F54" s="70"/>
      <c r="G54" s="71"/>
      <c r="H54" s="70"/>
      <c r="I54" s="71"/>
      <c r="J54" s="70"/>
      <c r="K54" s="71"/>
      <c r="L54" s="72"/>
      <c r="M54" s="13"/>
      <c r="N54" s="13"/>
      <c r="O54" s="13"/>
      <c r="P54" s="72"/>
      <c r="Q54" s="72"/>
      <c r="R54" s="72"/>
      <c r="S54" s="72"/>
      <c r="T54" s="72"/>
    </row>
    <row r="55" spans="1:20" s="73" customFormat="1" ht="12.75" customHeight="1">
      <c r="A55" s="67"/>
      <c r="B55" s="68"/>
      <c r="C55" s="69"/>
      <c r="D55" s="70"/>
      <c r="E55" s="71"/>
      <c r="F55" s="70"/>
      <c r="G55" s="71"/>
      <c r="H55" s="70"/>
      <c r="I55" s="71"/>
      <c r="J55" s="70"/>
      <c r="K55" s="71"/>
      <c r="L55" s="72"/>
      <c r="M55" s="13"/>
      <c r="N55" s="13"/>
      <c r="O55" s="13"/>
      <c r="P55" s="72"/>
      <c r="Q55" s="72"/>
      <c r="R55" s="72"/>
      <c r="S55" s="72"/>
      <c r="T55" s="72"/>
    </row>
    <row r="56" spans="1:20" s="73" customFormat="1" ht="12.75" customHeight="1">
      <c r="A56" s="67"/>
      <c r="B56" s="68"/>
      <c r="C56" s="69"/>
      <c r="D56" s="70"/>
      <c r="E56" s="71"/>
      <c r="F56" s="70"/>
      <c r="G56" s="71"/>
      <c r="H56" s="70"/>
      <c r="I56" s="71"/>
      <c r="J56" s="70"/>
      <c r="K56" s="71"/>
      <c r="L56" s="72"/>
      <c r="M56" s="13"/>
      <c r="N56" s="13"/>
      <c r="O56" s="13"/>
      <c r="P56" s="72"/>
      <c r="Q56" s="72"/>
      <c r="R56" s="72"/>
      <c r="S56" s="72"/>
      <c r="T56" s="72"/>
    </row>
    <row r="57" spans="1:20" ht="12.75" customHeight="1" thickBot="1">
      <c r="B57" s="74"/>
      <c r="C57" s="74"/>
      <c r="D57" s="75"/>
      <c r="E57" s="75"/>
      <c r="F57" s="76"/>
      <c r="G57" s="75"/>
      <c r="H57" s="75"/>
      <c r="I57" s="75"/>
      <c r="J57" s="77"/>
      <c r="K57" s="75"/>
      <c r="L57" s="72"/>
      <c r="P57" s="72"/>
      <c r="Q57" s="72"/>
      <c r="R57" s="72"/>
      <c r="S57" s="72"/>
      <c r="T57" s="72"/>
    </row>
    <row r="58" spans="1:20" ht="39.950000000000003" customHeight="1">
      <c r="B58" s="78" t="s">
        <v>116</v>
      </c>
      <c r="C58" s="79"/>
      <c r="D58" s="80" t="s">
        <v>117</v>
      </c>
      <c r="E58" s="81"/>
      <c r="F58" s="80" t="s">
        <v>117</v>
      </c>
      <c r="G58" s="81"/>
      <c r="H58" s="80" t="s">
        <v>117</v>
      </c>
      <c r="I58" s="81"/>
      <c r="J58" s="80" t="s">
        <v>118</v>
      </c>
      <c r="K58" s="82"/>
    </row>
    <row r="59" spans="1:20" ht="24.95" customHeight="1">
      <c r="B59" s="83"/>
      <c r="C59" s="84"/>
      <c r="D59" s="85" t="s">
        <v>119</v>
      </c>
      <c r="E59" s="86"/>
      <c r="F59" s="85" t="s">
        <v>119</v>
      </c>
      <c r="G59" s="86"/>
      <c r="H59" s="85" t="s">
        <v>119</v>
      </c>
      <c r="I59" s="86"/>
      <c r="J59" s="85" t="s">
        <v>120</v>
      </c>
      <c r="K59" s="87"/>
    </row>
    <row r="60" spans="1:20" ht="15" customHeight="1">
      <c r="B60" s="88" t="s">
        <v>121</v>
      </c>
      <c r="C60" s="89"/>
      <c r="D60" s="90">
        <v>42278</v>
      </c>
      <c r="E60" s="91"/>
      <c r="F60" s="90">
        <v>42278</v>
      </c>
      <c r="G60" s="92"/>
      <c r="H60" s="90">
        <v>42278</v>
      </c>
      <c r="I60" s="92"/>
      <c r="J60" s="93" t="s">
        <v>122</v>
      </c>
      <c r="K60" s="94"/>
    </row>
    <row r="61" spans="1:20" ht="15" customHeight="1" thickBot="1">
      <c r="B61" s="95" t="s">
        <v>123</v>
      </c>
      <c r="C61" s="96"/>
      <c r="D61" s="97" t="s">
        <v>124</v>
      </c>
      <c r="E61" s="98"/>
      <c r="F61" s="97" t="s">
        <v>124</v>
      </c>
      <c r="G61" s="98"/>
      <c r="H61" s="97" t="s">
        <v>124</v>
      </c>
      <c r="I61" s="98"/>
      <c r="J61" s="97" t="s">
        <v>125</v>
      </c>
      <c r="K61" s="99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F3:I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9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100" customWidth="1"/>
    <col min="4" max="4" width="11.625" style="3" customWidth="1"/>
    <col min="5" max="5" width="4.625" style="3" customWidth="1"/>
    <col min="6" max="6" width="11.625" style="101" customWidth="1"/>
    <col min="7" max="7" width="4.625" style="3" customWidth="1"/>
    <col min="8" max="8" width="11.625" style="3" customWidth="1"/>
    <col min="9" max="9" width="4.625" style="3" customWidth="1"/>
    <col min="10" max="10" width="11.625" style="102" customWidth="1"/>
    <col min="11" max="11" width="4.625" style="3" customWidth="1"/>
    <col min="12" max="12" width="4" style="13" customWidth="1"/>
    <col min="13" max="20" width="9" style="13"/>
    <col min="21" max="22" width="9" style="3"/>
    <col min="23" max="23" width="11.75" style="3" customWidth="1"/>
    <col min="24" max="16384" width="9" style="3"/>
  </cols>
  <sheetData>
    <row r="1" spans="1:141" s="15" customFormat="1" ht="15.75" customHeight="1">
      <c r="A1" s="10"/>
      <c r="B1" s="11" t="s">
        <v>126</v>
      </c>
      <c r="C1" s="11"/>
      <c r="D1" s="12"/>
      <c r="E1" s="12"/>
      <c r="F1" s="11"/>
      <c r="G1" s="12"/>
      <c r="H1" s="11"/>
      <c r="I1" s="11"/>
      <c r="J1" s="11"/>
      <c r="K1" s="11"/>
      <c r="L1" s="13"/>
      <c r="M1" s="14" t="s">
        <v>4</v>
      </c>
      <c r="N1" s="14"/>
      <c r="O1" s="14"/>
      <c r="P1" s="13"/>
      <c r="Q1" s="13"/>
      <c r="R1" s="13"/>
      <c r="S1" s="13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</row>
    <row r="2" spans="1:141" ht="12" customHeight="1" thickBot="1">
      <c r="B2" s="16"/>
      <c r="C2" s="16"/>
      <c r="D2" s="17"/>
      <c r="E2" s="17" t="s">
        <v>127</v>
      </c>
      <c r="F2" s="18"/>
      <c r="G2" s="18" t="s">
        <v>128</v>
      </c>
      <c r="H2" s="17"/>
      <c r="I2" s="17" t="s">
        <v>129</v>
      </c>
      <c r="J2" s="19"/>
      <c r="K2" s="19" t="s">
        <v>130</v>
      </c>
      <c r="L2" s="20"/>
      <c r="P2" s="20"/>
      <c r="Q2" s="20"/>
      <c r="R2" s="20"/>
      <c r="S2" s="20"/>
      <c r="T2" s="20"/>
    </row>
    <row r="3" spans="1:141" s="15" customFormat="1" ht="27" customHeight="1" thickTop="1">
      <c r="A3" s="10"/>
      <c r="B3" s="21" t="s">
        <v>9</v>
      </c>
      <c r="C3" s="22"/>
      <c r="D3" s="23" t="s">
        <v>131</v>
      </c>
      <c r="E3" s="103"/>
      <c r="F3" s="23" t="s">
        <v>132</v>
      </c>
      <c r="G3" s="103"/>
      <c r="H3" s="104" t="s">
        <v>133</v>
      </c>
      <c r="I3" s="26"/>
      <c r="J3" s="26"/>
      <c r="K3" s="105"/>
      <c r="L3" s="13"/>
      <c r="M3" s="13"/>
      <c r="N3" s="13"/>
      <c r="O3" s="13"/>
      <c r="P3" s="13"/>
      <c r="Q3" s="13"/>
      <c r="R3" s="13"/>
      <c r="S3" s="13"/>
      <c r="T3" s="1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5" customFormat="1" ht="30" customHeight="1">
      <c r="A4" s="10"/>
      <c r="B4" s="29" t="s">
        <v>134</v>
      </c>
      <c r="C4" s="30"/>
      <c r="D4" s="31" t="s">
        <v>135</v>
      </c>
      <c r="E4" s="32"/>
      <c r="F4" s="31" t="s">
        <v>136</v>
      </c>
      <c r="G4" s="32"/>
      <c r="H4" s="31" t="s">
        <v>137</v>
      </c>
      <c r="I4" s="32"/>
      <c r="J4" s="31" t="s">
        <v>138</v>
      </c>
      <c r="K4" s="33"/>
      <c r="L4" s="34"/>
      <c r="M4" s="13"/>
      <c r="N4" s="13"/>
      <c r="O4" s="13"/>
      <c r="P4" s="34"/>
      <c r="Q4" s="34"/>
      <c r="R4" s="34"/>
      <c r="S4" s="34"/>
      <c r="T4" s="34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38" t="s">
        <v>17</v>
      </c>
      <c r="E5" s="39" t="s">
        <v>18</v>
      </c>
      <c r="F5" s="38" t="s">
        <v>17</v>
      </c>
      <c r="G5" s="39" t="s">
        <v>18</v>
      </c>
      <c r="H5" s="106" t="s">
        <v>139</v>
      </c>
      <c r="I5" s="39" t="s">
        <v>18</v>
      </c>
      <c r="J5" s="106" t="s">
        <v>139</v>
      </c>
      <c r="K5" s="40" t="s">
        <v>18</v>
      </c>
      <c r="L5" s="41"/>
      <c r="M5" s="42"/>
      <c r="N5" s="42"/>
      <c r="O5" s="13"/>
      <c r="P5" s="41"/>
      <c r="Q5" s="41"/>
      <c r="R5" s="41"/>
      <c r="S5" s="41"/>
      <c r="T5" s="41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20</v>
      </c>
      <c r="C6" s="45" t="s">
        <v>21</v>
      </c>
      <c r="D6" s="46">
        <v>51.273953816555284</v>
      </c>
      <c r="E6" s="47">
        <f>IF(ISNUMBER(D6),RANK(D6,D$6:D$52),"-")</f>
        <v>42</v>
      </c>
      <c r="F6" s="48">
        <v>4.8</v>
      </c>
      <c r="G6" s="47">
        <f>IF(ISNUMBER(F6),RANK(F6,F$6:F$52),"-")</f>
        <v>1</v>
      </c>
      <c r="H6" s="49">
        <v>13.3</v>
      </c>
      <c r="I6" s="107">
        <f>IF(ISNUMBER(H6),RANK(H6,H$6:H$52),"-")</f>
        <v>34</v>
      </c>
      <c r="J6" s="49">
        <v>9.3000000000000007</v>
      </c>
      <c r="K6" s="50">
        <f>IF(ISNUMBER(J6),RANK(J6,J$6:J$52),"-")</f>
        <v>40</v>
      </c>
      <c r="M6" s="51"/>
      <c r="N6" s="51"/>
    </row>
    <row r="7" spans="1:141" ht="12" customHeight="1">
      <c r="B7" s="44" t="s">
        <v>22</v>
      </c>
      <c r="C7" s="52" t="s">
        <v>23</v>
      </c>
      <c r="D7" s="53">
        <v>54.488700016625948</v>
      </c>
      <c r="E7" s="47">
        <f t="shared" ref="E7:E52" si="0">IF(ISNUMBER(D7),RANK(D7,D$6:D$52),"-")</f>
        <v>25</v>
      </c>
      <c r="F7" s="48">
        <v>3.7</v>
      </c>
      <c r="G7" s="47">
        <f t="shared" ref="G7:G52" si="1">IF(ISNUMBER(F7),RANK(F7,F$6:F$52),"-")</f>
        <v>33</v>
      </c>
      <c r="H7" s="49">
        <v>13.9</v>
      </c>
      <c r="I7" s="107">
        <f t="shared" ref="I7:I52" si="2">IF(ISNUMBER(H7),RANK(H7,H$6:H$52),"-")</f>
        <v>18</v>
      </c>
      <c r="J7" s="49">
        <v>11</v>
      </c>
      <c r="K7" s="50">
        <f t="shared" ref="K7:K52" si="3">IF(ISNUMBER(J7),RANK(J7,J$6:J$52),"-")</f>
        <v>7</v>
      </c>
      <c r="M7" s="51"/>
      <c r="N7" s="51"/>
    </row>
    <row r="8" spans="1:141" ht="12" customHeight="1">
      <c r="B8" s="44" t="s">
        <v>24</v>
      </c>
      <c r="C8" s="52" t="s">
        <v>25</v>
      </c>
      <c r="D8" s="53">
        <v>56.741173774520512</v>
      </c>
      <c r="E8" s="47">
        <f t="shared" si="0"/>
        <v>11</v>
      </c>
      <c r="F8" s="48">
        <v>3.9</v>
      </c>
      <c r="G8" s="47">
        <f t="shared" si="1"/>
        <v>27</v>
      </c>
      <c r="H8" s="49">
        <v>13.4</v>
      </c>
      <c r="I8" s="107">
        <f t="shared" si="2"/>
        <v>31</v>
      </c>
      <c r="J8" s="49">
        <v>11.3</v>
      </c>
      <c r="K8" s="50">
        <f t="shared" si="3"/>
        <v>5</v>
      </c>
      <c r="M8" s="51"/>
      <c r="N8" s="51"/>
    </row>
    <row r="9" spans="1:141" ht="12" customHeight="1">
      <c r="B9" s="44" t="s">
        <v>26</v>
      </c>
      <c r="C9" s="52" t="s">
        <v>27</v>
      </c>
      <c r="D9" s="53">
        <v>53.935129358008403</v>
      </c>
      <c r="E9" s="47">
        <f t="shared" si="0"/>
        <v>30</v>
      </c>
      <c r="F9" s="48">
        <v>4</v>
      </c>
      <c r="G9" s="47">
        <f t="shared" si="1"/>
        <v>22</v>
      </c>
      <c r="H9" s="49">
        <v>14.1</v>
      </c>
      <c r="I9" s="107">
        <f t="shared" si="2"/>
        <v>12</v>
      </c>
      <c r="J9" s="49">
        <v>10.3</v>
      </c>
      <c r="K9" s="50">
        <f t="shared" si="3"/>
        <v>18</v>
      </c>
      <c r="M9" s="51"/>
      <c r="N9" s="51"/>
    </row>
    <row r="10" spans="1:141" ht="12" customHeight="1">
      <c r="B10" s="44" t="s">
        <v>28</v>
      </c>
      <c r="C10" s="52" t="s">
        <v>29</v>
      </c>
      <c r="D10" s="53">
        <v>53.147694427750956</v>
      </c>
      <c r="E10" s="47">
        <f t="shared" si="0"/>
        <v>35</v>
      </c>
      <c r="F10" s="48">
        <v>3.8</v>
      </c>
      <c r="G10" s="47">
        <f t="shared" si="1"/>
        <v>31</v>
      </c>
      <c r="H10" s="49">
        <v>14.7</v>
      </c>
      <c r="I10" s="107">
        <f t="shared" si="2"/>
        <v>3</v>
      </c>
      <c r="J10" s="49">
        <v>12.2</v>
      </c>
      <c r="K10" s="50">
        <f t="shared" si="3"/>
        <v>1</v>
      </c>
      <c r="M10" s="51"/>
      <c r="N10" s="51"/>
    </row>
    <row r="11" spans="1:141" ht="24" customHeight="1">
      <c r="B11" s="44" t="s">
        <v>30</v>
      </c>
      <c r="C11" s="52" t="s">
        <v>31</v>
      </c>
      <c r="D11" s="53">
        <v>57.140722321790726</v>
      </c>
      <c r="E11" s="47">
        <f t="shared" si="0"/>
        <v>10</v>
      </c>
      <c r="F11" s="48">
        <v>3.6</v>
      </c>
      <c r="G11" s="47">
        <f t="shared" si="1"/>
        <v>40</v>
      </c>
      <c r="H11" s="49">
        <v>15.1</v>
      </c>
      <c r="I11" s="107">
        <f t="shared" si="2"/>
        <v>1</v>
      </c>
      <c r="J11" s="49">
        <v>11.5</v>
      </c>
      <c r="K11" s="50">
        <f t="shared" si="3"/>
        <v>2</v>
      </c>
      <c r="M11" s="51"/>
      <c r="N11" s="51"/>
    </row>
    <row r="12" spans="1:141" ht="12" customHeight="1">
      <c r="B12" s="44" t="s">
        <v>32</v>
      </c>
      <c r="C12" s="52" t="s">
        <v>33</v>
      </c>
      <c r="D12" s="53">
        <v>55.464211195538482</v>
      </c>
      <c r="E12" s="47">
        <f t="shared" si="0"/>
        <v>20</v>
      </c>
      <c r="F12" s="48">
        <v>3.9</v>
      </c>
      <c r="G12" s="47">
        <f t="shared" si="1"/>
        <v>27</v>
      </c>
      <c r="H12" s="49">
        <v>13.5</v>
      </c>
      <c r="I12" s="107">
        <f t="shared" si="2"/>
        <v>30</v>
      </c>
      <c r="J12" s="49">
        <v>10.7</v>
      </c>
      <c r="K12" s="50">
        <f t="shared" si="3"/>
        <v>10</v>
      </c>
      <c r="M12" s="51"/>
      <c r="N12" s="51"/>
    </row>
    <row r="13" spans="1:141" ht="12" customHeight="1">
      <c r="B13" s="44" t="s">
        <v>34</v>
      </c>
      <c r="C13" s="52" t="s">
        <v>35</v>
      </c>
      <c r="D13" s="53">
        <v>55.604984537453504</v>
      </c>
      <c r="E13" s="47">
        <f t="shared" si="0"/>
        <v>19</v>
      </c>
      <c r="F13" s="48">
        <v>4.0999999999999996</v>
      </c>
      <c r="G13" s="47">
        <f t="shared" si="1"/>
        <v>15</v>
      </c>
      <c r="H13" s="49">
        <v>14.4</v>
      </c>
      <c r="I13" s="107">
        <f t="shared" si="2"/>
        <v>6</v>
      </c>
      <c r="J13" s="49">
        <v>10</v>
      </c>
      <c r="K13" s="50">
        <f t="shared" si="3"/>
        <v>23</v>
      </c>
      <c r="M13" s="51"/>
      <c r="N13" s="51"/>
    </row>
    <row r="14" spans="1:141" ht="12" customHeight="1">
      <c r="B14" s="44" t="s">
        <v>36</v>
      </c>
      <c r="C14" s="52" t="s">
        <v>37</v>
      </c>
      <c r="D14" s="53">
        <v>56.306337353563777</v>
      </c>
      <c r="E14" s="47">
        <f t="shared" si="0"/>
        <v>17</v>
      </c>
      <c r="F14" s="48">
        <v>3.9</v>
      </c>
      <c r="G14" s="47">
        <f t="shared" si="1"/>
        <v>27</v>
      </c>
      <c r="H14" s="49">
        <v>14.2</v>
      </c>
      <c r="I14" s="107">
        <f t="shared" si="2"/>
        <v>9</v>
      </c>
      <c r="J14" s="49">
        <v>10.4</v>
      </c>
      <c r="K14" s="50">
        <f t="shared" si="3"/>
        <v>15</v>
      </c>
      <c r="M14" s="51"/>
      <c r="N14" s="51"/>
    </row>
    <row r="15" spans="1:141" ht="12" customHeight="1">
      <c r="B15" s="44" t="s">
        <v>38</v>
      </c>
      <c r="C15" s="52" t="s">
        <v>39</v>
      </c>
      <c r="D15" s="53">
        <v>56.633638291810442</v>
      </c>
      <c r="E15" s="47">
        <f t="shared" si="0"/>
        <v>14</v>
      </c>
      <c r="F15" s="48">
        <v>4</v>
      </c>
      <c r="G15" s="47">
        <f t="shared" si="1"/>
        <v>22</v>
      </c>
      <c r="H15" s="49">
        <v>13.9</v>
      </c>
      <c r="I15" s="107">
        <f t="shared" si="2"/>
        <v>18</v>
      </c>
      <c r="J15" s="49">
        <v>10</v>
      </c>
      <c r="K15" s="50">
        <f t="shared" si="3"/>
        <v>23</v>
      </c>
      <c r="M15" s="51"/>
      <c r="N15" s="51"/>
    </row>
    <row r="16" spans="1:141" ht="24" customHeight="1">
      <c r="B16" s="44" t="s">
        <v>40</v>
      </c>
      <c r="C16" s="52" t="s">
        <v>41</v>
      </c>
      <c r="D16" s="53">
        <v>55.347813953473604</v>
      </c>
      <c r="E16" s="47">
        <f t="shared" si="0"/>
        <v>21</v>
      </c>
      <c r="F16" s="48">
        <v>4</v>
      </c>
      <c r="G16" s="47">
        <f t="shared" si="1"/>
        <v>22</v>
      </c>
      <c r="H16" s="49">
        <v>13</v>
      </c>
      <c r="I16" s="107">
        <f t="shared" si="2"/>
        <v>39</v>
      </c>
      <c r="J16" s="49">
        <v>9</v>
      </c>
      <c r="K16" s="50">
        <f t="shared" si="3"/>
        <v>46</v>
      </c>
      <c r="M16" s="51"/>
      <c r="N16" s="51"/>
    </row>
    <row r="17" spans="2:14" ht="12" customHeight="1">
      <c r="B17" s="44" t="s">
        <v>42</v>
      </c>
      <c r="C17" s="52" t="s">
        <v>43</v>
      </c>
      <c r="D17" s="53">
        <v>53.687919107137624</v>
      </c>
      <c r="E17" s="47">
        <f t="shared" si="0"/>
        <v>32</v>
      </c>
      <c r="F17" s="48">
        <v>4.0999999999999996</v>
      </c>
      <c r="G17" s="47">
        <f t="shared" si="1"/>
        <v>15</v>
      </c>
      <c r="H17" s="49">
        <v>13.2</v>
      </c>
      <c r="I17" s="107">
        <f t="shared" si="2"/>
        <v>35</v>
      </c>
      <c r="J17" s="49">
        <v>8.6999999999999993</v>
      </c>
      <c r="K17" s="50">
        <f t="shared" si="3"/>
        <v>47</v>
      </c>
      <c r="M17" s="51"/>
      <c r="N17" s="51"/>
    </row>
    <row r="18" spans="2:14" ht="12" customHeight="1">
      <c r="B18" s="44" t="s">
        <v>44</v>
      </c>
      <c r="C18" s="52" t="s">
        <v>45</v>
      </c>
      <c r="D18" s="53">
        <v>49.907352599574558</v>
      </c>
      <c r="E18" s="47">
        <f t="shared" si="0"/>
        <v>45</v>
      </c>
      <c r="F18" s="48">
        <v>3.5</v>
      </c>
      <c r="G18" s="47">
        <f t="shared" si="1"/>
        <v>44</v>
      </c>
      <c r="H18" s="49">
        <v>13.7</v>
      </c>
      <c r="I18" s="107">
        <f t="shared" si="2"/>
        <v>24</v>
      </c>
      <c r="J18" s="49">
        <v>9.5</v>
      </c>
      <c r="K18" s="50">
        <f t="shared" si="3"/>
        <v>35</v>
      </c>
      <c r="M18" s="51"/>
      <c r="N18" s="51"/>
    </row>
    <row r="19" spans="2:14" ht="12" customHeight="1">
      <c r="B19" s="44" t="s">
        <v>46</v>
      </c>
      <c r="C19" s="52" t="s">
        <v>47</v>
      </c>
      <c r="D19" s="53">
        <v>52.158128905389908</v>
      </c>
      <c r="E19" s="47">
        <f t="shared" si="0"/>
        <v>38</v>
      </c>
      <c r="F19" s="48">
        <v>4.0999999999999996</v>
      </c>
      <c r="G19" s="47">
        <f t="shared" si="1"/>
        <v>15</v>
      </c>
      <c r="H19" s="49">
        <v>13.9</v>
      </c>
      <c r="I19" s="107">
        <f t="shared" si="2"/>
        <v>18</v>
      </c>
      <c r="J19" s="49">
        <v>9.4</v>
      </c>
      <c r="K19" s="50">
        <f t="shared" si="3"/>
        <v>39</v>
      </c>
      <c r="M19" s="51"/>
      <c r="N19" s="51"/>
    </row>
    <row r="20" spans="2:14" ht="12" customHeight="1">
      <c r="B20" s="44" t="s">
        <v>48</v>
      </c>
      <c r="C20" s="52" t="s">
        <v>49</v>
      </c>
      <c r="D20" s="53">
        <v>56.518133421317806</v>
      </c>
      <c r="E20" s="47">
        <f t="shared" si="0"/>
        <v>15</v>
      </c>
      <c r="F20" s="48">
        <v>4.0999999999999996</v>
      </c>
      <c r="G20" s="47">
        <f t="shared" si="1"/>
        <v>15</v>
      </c>
      <c r="H20" s="49">
        <v>14.7</v>
      </c>
      <c r="I20" s="107">
        <f t="shared" si="2"/>
        <v>3</v>
      </c>
      <c r="J20" s="49">
        <v>11</v>
      </c>
      <c r="K20" s="50">
        <f t="shared" si="3"/>
        <v>7</v>
      </c>
      <c r="M20" s="51"/>
      <c r="N20" s="51"/>
    </row>
    <row r="21" spans="2:14" ht="24" customHeight="1">
      <c r="B21" s="44" t="s">
        <v>50</v>
      </c>
      <c r="C21" s="52" t="s">
        <v>51</v>
      </c>
      <c r="D21" s="53">
        <v>58.036779816553285</v>
      </c>
      <c r="E21" s="47">
        <f t="shared" si="0"/>
        <v>4</v>
      </c>
      <c r="F21" s="48">
        <v>3.6</v>
      </c>
      <c r="G21" s="47">
        <f t="shared" si="1"/>
        <v>40</v>
      </c>
      <c r="H21" s="49">
        <v>13.4</v>
      </c>
      <c r="I21" s="107">
        <f t="shared" si="2"/>
        <v>31</v>
      </c>
      <c r="J21" s="49">
        <v>11.2</v>
      </c>
      <c r="K21" s="50">
        <f t="shared" si="3"/>
        <v>6</v>
      </c>
      <c r="M21" s="51"/>
      <c r="N21" s="51"/>
    </row>
    <row r="22" spans="2:14" ht="12" customHeight="1">
      <c r="B22" s="44" t="s">
        <v>52</v>
      </c>
      <c r="C22" s="52" t="s">
        <v>53</v>
      </c>
      <c r="D22" s="53">
        <v>57.864067271180375</v>
      </c>
      <c r="E22" s="47">
        <f t="shared" si="0"/>
        <v>6</v>
      </c>
      <c r="F22" s="48">
        <v>3.3</v>
      </c>
      <c r="G22" s="47">
        <f t="shared" si="1"/>
        <v>46</v>
      </c>
      <c r="H22" s="49">
        <v>14.2</v>
      </c>
      <c r="I22" s="107">
        <f t="shared" si="2"/>
        <v>9</v>
      </c>
      <c r="J22" s="49">
        <v>11.5</v>
      </c>
      <c r="K22" s="50">
        <f t="shared" si="3"/>
        <v>2</v>
      </c>
      <c r="M22" s="51"/>
      <c r="N22" s="51"/>
    </row>
    <row r="23" spans="2:14" ht="12" customHeight="1">
      <c r="B23" s="44" t="s">
        <v>54</v>
      </c>
      <c r="C23" s="52" t="s">
        <v>55</v>
      </c>
      <c r="D23" s="53">
        <v>59.239971683706408</v>
      </c>
      <c r="E23" s="47">
        <f t="shared" si="0"/>
        <v>1</v>
      </c>
      <c r="F23" s="48">
        <v>3.2</v>
      </c>
      <c r="G23" s="47">
        <f t="shared" si="1"/>
        <v>47</v>
      </c>
      <c r="H23" s="49">
        <v>13.8</v>
      </c>
      <c r="I23" s="107">
        <f t="shared" si="2"/>
        <v>22</v>
      </c>
      <c r="J23" s="49">
        <v>11.4</v>
      </c>
      <c r="K23" s="50">
        <f t="shared" si="3"/>
        <v>4</v>
      </c>
      <c r="M23" s="51"/>
      <c r="N23" s="51"/>
    </row>
    <row r="24" spans="2:14" ht="12" customHeight="1">
      <c r="B24" s="44" t="s">
        <v>56</v>
      </c>
      <c r="C24" s="52" t="s">
        <v>57</v>
      </c>
      <c r="D24" s="53">
        <v>56.513715303937438</v>
      </c>
      <c r="E24" s="47">
        <f t="shared" si="0"/>
        <v>16</v>
      </c>
      <c r="F24" s="48">
        <v>3.7</v>
      </c>
      <c r="G24" s="47">
        <f t="shared" si="1"/>
        <v>33</v>
      </c>
      <c r="H24" s="49">
        <v>12.9</v>
      </c>
      <c r="I24" s="107">
        <f t="shared" si="2"/>
        <v>41</v>
      </c>
      <c r="J24" s="49">
        <v>9.5</v>
      </c>
      <c r="K24" s="50">
        <f t="shared" si="3"/>
        <v>35</v>
      </c>
      <c r="M24" s="51"/>
      <c r="N24" s="51"/>
    </row>
    <row r="25" spans="2:14" ht="12" customHeight="1">
      <c r="B25" s="44" t="s">
        <v>58</v>
      </c>
      <c r="C25" s="52" t="s">
        <v>59</v>
      </c>
      <c r="D25" s="53">
        <v>59.012107338867594</v>
      </c>
      <c r="E25" s="47">
        <f t="shared" si="0"/>
        <v>2</v>
      </c>
      <c r="F25" s="48">
        <v>3.5</v>
      </c>
      <c r="G25" s="47">
        <f t="shared" si="1"/>
        <v>44</v>
      </c>
      <c r="H25" s="49">
        <v>14.1</v>
      </c>
      <c r="I25" s="107">
        <f t="shared" si="2"/>
        <v>12</v>
      </c>
      <c r="J25" s="49">
        <v>10.7</v>
      </c>
      <c r="K25" s="50">
        <f t="shared" si="3"/>
        <v>10</v>
      </c>
      <c r="M25" s="51"/>
      <c r="N25" s="51"/>
    </row>
    <row r="26" spans="2:14" ht="24" customHeight="1">
      <c r="B26" s="44" t="s">
        <v>60</v>
      </c>
      <c r="C26" s="52" t="s">
        <v>61</v>
      </c>
      <c r="D26" s="53">
        <v>57.952928747371658</v>
      </c>
      <c r="E26" s="47">
        <f t="shared" si="0"/>
        <v>5</v>
      </c>
      <c r="F26" s="48">
        <v>3.7</v>
      </c>
      <c r="G26" s="47">
        <f t="shared" si="1"/>
        <v>33</v>
      </c>
      <c r="H26" s="49">
        <v>13.6</v>
      </c>
      <c r="I26" s="107">
        <f t="shared" si="2"/>
        <v>27</v>
      </c>
      <c r="J26" s="49">
        <v>9.5</v>
      </c>
      <c r="K26" s="50">
        <f t="shared" si="3"/>
        <v>35</v>
      </c>
      <c r="M26" s="51"/>
      <c r="N26" s="51"/>
    </row>
    <row r="27" spans="2:14" ht="12" customHeight="1">
      <c r="B27" s="44" t="s">
        <v>62</v>
      </c>
      <c r="C27" s="52" t="s">
        <v>63</v>
      </c>
      <c r="D27" s="53">
        <v>58.353771110041123</v>
      </c>
      <c r="E27" s="47">
        <f t="shared" si="0"/>
        <v>3</v>
      </c>
      <c r="F27" s="48">
        <v>3.7</v>
      </c>
      <c r="G27" s="47">
        <f t="shared" si="1"/>
        <v>33</v>
      </c>
      <c r="H27" s="49">
        <v>14.2</v>
      </c>
      <c r="I27" s="107">
        <f t="shared" si="2"/>
        <v>9</v>
      </c>
      <c r="J27" s="49">
        <v>9.6999999999999993</v>
      </c>
      <c r="K27" s="50">
        <f t="shared" si="3"/>
        <v>32</v>
      </c>
      <c r="M27" s="51"/>
      <c r="N27" s="51"/>
    </row>
    <row r="28" spans="2:14" ht="12" customHeight="1">
      <c r="B28" s="44" t="s">
        <v>64</v>
      </c>
      <c r="C28" s="52" t="s">
        <v>65</v>
      </c>
      <c r="D28" s="53">
        <v>57.506967718068417</v>
      </c>
      <c r="E28" s="47">
        <f t="shared" si="0"/>
        <v>8</v>
      </c>
      <c r="F28" s="48">
        <v>3.7</v>
      </c>
      <c r="G28" s="47">
        <f t="shared" si="1"/>
        <v>33</v>
      </c>
      <c r="H28" s="49">
        <v>14.8</v>
      </c>
      <c r="I28" s="107">
        <f t="shared" si="2"/>
        <v>2</v>
      </c>
      <c r="J28" s="49">
        <v>9.5</v>
      </c>
      <c r="K28" s="50">
        <f t="shared" si="3"/>
        <v>35</v>
      </c>
      <c r="M28" s="51"/>
      <c r="N28" s="51"/>
    </row>
    <row r="29" spans="2:14" ht="12" customHeight="1">
      <c r="B29" s="44" t="s">
        <v>66</v>
      </c>
      <c r="C29" s="52" t="s">
        <v>67</v>
      </c>
      <c r="D29" s="53">
        <v>55.853075245916642</v>
      </c>
      <c r="E29" s="47">
        <f t="shared" si="0"/>
        <v>18</v>
      </c>
      <c r="F29" s="48">
        <v>3.7</v>
      </c>
      <c r="G29" s="47">
        <f t="shared" si="1"/>
        <v>33</v>
      </c>
      <c r="H29" s="49">
        <v>14.6</v>
      </c>
      <c r="I29" s="107">
        <f t="shared" si="2"/>
        <v>5</v>
      </c>
      <c r="J29" s="49">
        <v>10</v>
      </c>
      <c r="K29" s="50">
        <f t="shared" si="3"/>
        <v>23</v>
      </c>
      <c r="M29" s="51"/>
      <c r="N29" s="51"/>
    </row>
    <row r="30" spans="2:14" ht="12" customHeight="1">
      <c r="B30" s="44" t="s">
        <v>68</v>
      </c>
      <c r="C30" s="52" t="s">
        <v>69</v>
      </c>
      <c r="D30" s="53">
        <v>56.706063999826029</v>
      </c>
      <c r="E30" s="47">
        <f t="shared" si="0"/>
        <v>13</v>
      </c>
      <c r="F30" s="48">
        <v>3.9</v>
      </c>
      <c r="G30" s="47">
        <f t="shared" si="1"/>
        <v>27</v>
      </c>
      <c r="H30" s="49">
        <v>14.1</v>
      </c>
      <c r="I30" s="107">
        <f t="shared" si="2"/>
        <v>12</v>
      </c>
      <c r="J30" s="49">
        <v>10.4</v>
      </c>
      <c r="K30" s="50">
        <f t="shared" si="3"/>
        <v>15</v>
      </c>
      <c r="M30" s="51"/>
      <c r="N30" s="51"/>
    </row>
    <row r="31" spans="2:14" ht="24" customHeight="1">
      <c r="B31" s="44" t="s">
        <v>70</v>
      </c>
      <c r="C31" s="52" t="s">
        <v>71</v>
      </c>
      <c r="D31" s="53">
        <v>53.172839985037626</v>
      </c>
      <c r="E31" s="47">
        <f t="shared" si="0"/>
        <v>34</v>
      </c>
      <c r="F31" s="48">
        <v>4</v>
      </c>
      <c r="G31" s="47">
        <f t="shared" si="1"/>
        <v>22</v>
      </c>
      <c r="H31" s="49">
        <v>13.1</v>
      </c>
      <c r="I31" s="107">
        <f t="shared" si="2"/>
        <v>37</v>
      </c>
      <c r="J31" s="49">
        <v>9.1999999999999993</v>
      </c>
      <c r="K31" s="50">
        <f t="shared" si="3"/>
        <v>42</v>
      </c>
      <c r="M31" s="51"/>
      <c r="N31" s="51"/>
    </row>
    <row r="32" spans="2:14" ht="12" customHeight="1">
      <c r="B32" s="44" t="s">
        <v>72</v>
      </c>
      <c r="C32" s="52" t="s">
        <v>73</v>
      </c>
      <c r="D32" s="53">
        <v>49.575668066233263</v>
      </c>
      <c r="E32" s="47">
        <f t="shared" si="0"/>
        <v>47</v>
      </c>
      <c r="F32" s="48">
        <v>4.5999999999999996</v>
      </c>
      <c r="G32" s="47">
        <f t="shared" si="1"/>
        <v>4</v>
      </c>
      <c r="H32" s="49">
        <v>14.1</v>
      </c>
      <c r="I32" s="107">
        <f t="shared" si="2"/>
        <v>12</v>
      </c>
      <c r="J32" s="49">
        <v>9.1999999999999993</v>
      </c>
      <c r="K32" s="50">
        <f t="shared" si="3"/>
        <v>42</v>
      </c>
      <c r="M32" s="51"/>
      <c r="N32" s="51"/>
    </row>
    <row r="33" spans="2:14" ht="12" customHeight="1">
      <c r="B33" s="44" t="s">
        <v>74</v>
      </c>
      <c r="C33" s="52" t="s">
        <v>75</v>
      </c>
      <c r="D33" s="53">
        <v>51.320009962497835</v>
      </c>
      <c r="E33" s="47">
        <f t="shared" si="0"/>
        <v>41</v>
      </c>
      <c r="F33" s="48">
        <v>4.5</v>
      </c>
      <c r="G33" s="47">
        <f t="shared" si="1"/>
        <v>5</v>
      </c>
      <c r="H33" s="49">
        <v>13.6</v>
      </c>
      <c r="I33" s="107">
        <f t="shared" si="2"/>
        <v>27</v>
      </c>
      <c r="J33" s="49">
        <v>9.1</v>
      </c>
      <c r="K33" s="50">
        <f t="shared" si="3"/>
        <v>44</v>
      </c>
      <c r="M33" s="51"/>
      <c r="N33" s="51"/>
    </row>
    <row r="34" spans="2:14" ht="12" customHeight="1">
      <c r="B34" s="44" t="s">
        <v>76</v>
      </c>
      <c r="C34" s="52" t="s">
        <v>77</v>
      </c>
      <c r="D34" s="53">
        <v>49.851075714288122</v>
      </c>
      <c r="E34" s="47">
        <f t="shared" si="0"/>
        <v>46</v>
      </c>
      <c r="F34" s="48">
        <v>4.5</v>
      </c>
      <c r="G34" s="47">
        <f t="shared" si="1"/>
        <v>5</v>
      </c>
      <c r="H34" s="49">
        <v>13.7</v>
      </c>
      <c r="I34" s="107">
        <f t="shared" si="2"/>
        <v>24</v>
      </c>
      <c r="J34" s="49">
        <v>9.6999999999999993</v>
      </c>
      <c r="K34" s="50">
        <f t="shared" si="3"/>
        <v>32</v>
      </c>
      <c r="M34" s="51"/>
      <c r="N34" s="51"/>
    </row>
    <row r="35" spans="2:14" ht="12" customHeight="1">
      <c r="B35" s="44" t="s">
        <v>78</v>
      </c>
      <c r="C35" s="52" t="s">
        <v>79</v>
      </c>
      <c r="D35" s="53">
        <v>52.85655618040208</v>
      </c>
      <c r="E35" s="47">
        <f t="shared" si="0"/>
        <v>36</v>
      </c>
      <c r="F35" s="48">
        <v>4.5</v>
      </c>
      <c r="G35" s="47">
        <f t="shared" si="1"/>
        <v>5</v>
      </c>
      <c r="H35" s="49">
        <v>13.9</v>
      </c>
      <c r="I35" s="107">
        <f t="shared" si="2"/>
        <v>18</v>
      </c>
      <c r="J35" s="49">
        <v>9.9</v>
      </c>
      <c r="K35" s="50">
        <f t="shared" si="3"/>
        <v>28</v>
      </c>
      <c r="M35" s="51"/>
      <c r="N35" s="51"/>
    </row>
    <row r="36" spans="2:14" ht="24" customHeight="1">
      <c r="B36" s="44" t="s">
        <v>80</v>
      </c>
      <c r="C36" s="52" t="s">
        <v>81</v>
      </c>
      <c r="D36" s="53">
        <v>56.707502932015593</v>
      </c>
      <c r="E36" s="47">
        <f t="shared" si="0"/>
        <v>12</v>
      </c>
      <c r="F36" s="48">
        <v>3.6</v>
      </c>
      <c r="G36" s="47">
        <f t="shared" si="1"/>
        <v>40</v>
      </c>
      <c r="H36" s="49">
        <v>13.2</v>
      </c>
      <c r="I36" s="107">
        <f t="shared" si="2"/>
        <v>35</v>
      </c>
      <c r="J36" s="49">
        <v>10.7</v>
      </c>
      <c r="K36" s="50">
        <f t="shared" si="3"/>
        <v>10</v>
      </c>
      <c r="M36" s="51"/>
      <c r="N36" s="51"/>
    </row>
    <row r="37" spans="2:14" ht="12" customHeight="1">
      <c r="B37" s="44" t="s">
        <v>82</v>
      </c>
      <c r="C37" s="52" t="s">
        <v>83</v>
      </c>
      <c r="D37" s="53">
        <v>57.210958675618194</v>
      </c>
      <c r="E37" s="47">
        <f t="shared" si="0"/>
        <v>9</v>
      </c>
      <c r="F37" s="48">
        <v>3.6</v>
      </c>
      <c r="G37" s="47">
        <f t="shared" si="1"/>
        <v>40</v>
      </c>
      <c r="H37" s="49">
        <v>13.7</v>
      </c>
      <c r="I37" s="107">
        <f t="shared" si="2"/>
        <v>24</v>
      </c>
      <c r="J37" s="49">
        <v>10.8</v>
      </c>
      <c r="K37" s="50">
        <f t="shared" si="3"/>
        <v>9</v>
      </c>
      <c r="M37" s="51"/>
      <c r="N37" s="51"/>
    </row>
    <row r="38" spans="2:14" ht="12" customHeight="1">
      <c r="B38" s="44" t="s">
        <v>84</v>
      </c>
      <c r="C38" s="52" t="s">
        <v>85</v>
      </c>
      <c r="D38" s="53">
        <v>54.964137018796642</v>
      </c>
      <c r="E38" s="47">
        <f t="shared" si="0"/>
        <v>22</v>
      </c>
      <c r="F38" s="48">
        <v>3.7</v>
      </c>
      <c r="G38" s="47">
        <f t="shared" si="1"/>
        <v>33</v>
      </c>
      <c r="H38" s="49">
        <v>14.1</v>
      </c>
      <c r="I38" s="107">
        <f t="shared" si="2"/>
        <v>12</v>
      </c>
      <c r="J38" s="49">
        <v>10</v>
      </c>
      <c r="K38" s="50">
        <f t="shared" si="3"/>
        <v>23</v>
      </c>
      <c r="M38" s="51"/>
      <c r="N38" s="51"/>
    </row>
    <row r="39" spans="2:14" ht="12" customHeight="1">
      <c r="B39" s="44" t="s">
        <v>86</v>
      </c>
      <c r="C39" s="52" t="s">
        <v>87</v>
      </c>
      <c r="D39" s="53">
        <v>54.84566439690073</v>
      </c>
      <c r="E39" s="47">
        <f t="shared" si="0"/>
        <v>24</v>
      </c>
      <c r="F39" s="48">
        <v>4.0999999999999996</v>
      </c>
      <c r="G39" s="47">
        <f t="shared" si="1"/>
        <v>15</v>
      </c>
      <c r="H39" s="49">
        <v>14.4</v>
      </c>
      <c r="I39" s="107">
        <f t="shared" si="2"/>
        <v>6</v>
      </c>
      <c r="J39" s="49">
        <v>10.6</v>
      </c>
      <c r="K39" s="50">
        <f t="shared" si="3"/>
        <v>13</v>
      </c>
      <c r="M39" s="51"/>
      <c r="N39" s="51"/>
    </row>
    <row r="40" spans="2:14" ht="12" customHeight="1">
      <c r="B40" s="44" t="s">
        <v>88</v>
      </c>
      <c r="C40" s="52" t="s">
        <v>89</v>
      </c>
      <c r="D40" s="53">
        <v>52.600441004263253</v>
      </c>
      <c r="E40" s="47">
        <f t="shared" si="0"/>
        <v>37</v>
      </c>
      <c r="F40" s="48">
        <v>4.3</v>
      </c>
      <c r="G40" s="47">
        <f t="shared" si="1"/>
        <v>10</v>
      </c>
      <c r="H40" s="49">
        <v>14</v>
      </c>
      <c r="I40" s="107">
        <f t="shared" si="2"/>
        <v>17</v>
      </c>
      <c r="J40" s="49">
        <v>9.8000000000000007</v>
      </c>
      <c r="K40" s="50">
        <f t="shared" si="3"/>
        <v>30</v>
      </c>
      <c r="M40" s="51"/>
      <c r="N40" s="51"/>
    </row>
    <row r="41" spans="2:14" ht="24" customHeight="1">
      <c r="B41" s="44" t="s">
        <v>90</v>
      </c>
      <c r="C41" s="52" t="s">
        <v>91</v>
      </c>
      <c r="D41" s="53">
        <v>52.036426378622494</v>
      </c>
      <c r="E41" s="47">
        <f t="shared" si="0"/>
        <v>39</v>
      </c>
      <c r="F41" s="48">
        <v>4.0999999999999996</v>
      </c>
      <c r="G41" s="47">
        <f t="shared" si="1"/>
        <v>15</v>
      </c>
      <c r="H41" s="49">
        <v>14.3</v>
      </c>
      <c r="I41" s="107">
        <f t="shared" si="2"/>
        <v>8</v>
      </c>
      <c r="J41" s="49">
        <v>10.5</v>
      </c>
      <c r="K41" s="50">
        <f t="shared" si="3"/>
        <v>14</v>
      </c>
      <c r="M41" s="51"/>
      <c r="N41" s="51"/>
    </row>
    <row r="42" spans="2:14" ht="12" customHeight="1">
      <c r="B42" s="44" t="s">
        <v>92</v>
      </c>
      <c r="C42" s="52" t="s">
        <v>93</v>
      </c>
      <c r="D42" s="53">
        <v>54.264751720334715</v>
      </c>
      <c r="E42" s="47">
        <f t="shared" si="0"/>
        <v>27</v>
      </c>
      <c r="F42" s="48">
        <v>4</v>
      </c>
      <c r="G42" s="47">
        <f t="shared" si="1"/>
        <v>22</v>
      </c>
      <c r="H42" s="49">
        <v>13.4</v>
      </c>
      <c r="I42" s="107">
        <f t="shared" si="2"/>
        <v>31</v>
      </c>
      <c r="J42" s="49">
        <v>10.3</v>
      </c>
      <c r="K42" s="50">
        <f t="shared" si="3"/>
        <v>18</v>
      </c>
      <c r="M42" s="51"/>
      <c r="N42" s="51"/>
    </row>
    <row r="43" spans="2:14" ht="12" customHeight="1">
      <c r="B43" s="44" t="s">
        <v>94</v>
      </c>
      <c r="C43" s="52" t="s">
        <v>95</v>
      </c>
      <c r="D43" s="53">
        <v>53.862617604837695</v>
      </c>
      <c r="E43" s="47">
        <f t="shared" si="0"/>
        <v>31</v>
      </c>
      <c r="F43" s="48">
        <v>4.3</v>
      </c>
      <c r="G43" s="47">
        <f t="shared" si="1"/>
        <v>10</v>
      </c>
      <c r="H43" s="49">
        <v>13.8</v>
      </c>
      <c r="I43" s="107">
        <f t="shared" si="2"/>
        <v>22</v>
      </c>
      <c r="J43" s="49">
        <v>9.8000000000000007</v>
      </c>
      <c r="K43" s="50">
        <f t="shared" si="3"/>
        <v>30</v>
      </c>
      <c r="M43" s="51"/>
      <c r="N43" s="51"/>
    </row>
    <row r="44" spans="2:14" ht="12" customHeight="1">
      <c r="B44" s="44" t="s">
        <v>96</v>
      </c>
      <c r="C44" s="52" t="s">
        <v>97</v>
      </c>
      <c r="D44" s="53">
        <v>50.721357805704685</v>
      </c>
      <c r="E44" s="47">
        <f t="shared" si="0"/>
        <v>43</v>
      </c>
      <c r="F44" s="48">
        <v>4.4000000000000004</v>
      </c>
      <c r="G44" s="47">
        <f t="shared" si="1"/>
        <v>8</v>
      </c>
      <c r="H44" s="49">
        <v>13.1</v>
      </c>
      <c r="I44" s="107">
        <f t="shared" si="2"/>
        <v>37</v>
      </c>
      <c r="J44" s="49">
        <v>10.3</v>
      </c>
      <c r="K44" s="50">
        <f t="shared" si="3"/>
        <v>18</v>
      </c>
      <c r="M44" s="51"/>
      <c r="N44" s="51"/>
    </row>
    <row r="45" spans="2:14" ht="12" customHeight="1">
      <c r="B45" s="44" t="s">
        <v>98</v>
      </c>
      <c r="C45" s="52" t="s">
        <v>99</v>
      </c>
      <c r="D45" s="53">
        <v>51.668390019848168</v>
      </c>
      <c r="E45" s="47">
        <f t="shared" si="0"/>
        <v>40</v>
      </c>
      <c r="F45" s="48">
        <v>4.2</v>
      </c>
      <c r="G45" s="47">
        <f t="shared" si="1"/>
        <v>12</v>
      </c>
      <c r="H45" s="49">
        <v>12.8</v>
      </c>
      <c r="I45" s="107">
        <f t="shared" si="2"/>
        <v>43</v>
      </c>
      <c r="J45" s="49">
        <v>9.3000000000000007</v>
      </c>
      <c r="K45" s="50">
        <f t="shared" si="3"/>
        <v>40</v>
      </c>
      <c r="M45" s="51"/>
      <c r="N45" s="51"/>
    </row>
    <row r="46" spans="2:14" ht="24" customHeight="1">
      <c r="B46" s="44" t="s">
        <v>100</v>
      </c>
      <c r="C46" s="52" t="s">
        <v>101</v>
      </c>
      <c r="D46" s="53">
        <v>57.588923484671952</v>
      </c>
      <c r="E46" s="47">
        <f t="shared" si="0"/>
        <v>7</v>
      </c>
      <c r="F46" s="48">
        <v>3.8</v>
      </c>
      <c r="G46" s="47">
        <f t="shared" si="1"/>
        <v>31</v>
      </c>
      <c r="H46" s="49">
        <v>12.9</v>
      </c>
      <c r="I46" s="107">
        <f t="shared" si="2"/>
        <v>41</v>
      </c>
      <c r="J46" s="49">
        <v>10.4</v>
      </c>
      <c r="K46" s="50">
        <f t="shared" si="3"/>
        <v>15</v>
      </c>
      <c r="M46" s="51"/>
      <c r="N46" s="51"/>
    </row>
    <row r="47" spans="2:14" ht="12" customHeight="1">
      <c r="B47" s="44" t="s">
        <v>102</v>
      </c>
      <c r="C47" s="52" t="s">
        <v>103</v>
      </c>
      <c r="D47" s="53">
        <v>54.151156573757433</v>
      </c>
      <c r="E47" s="47">
        <f t="shared" si="0"/>
        <v>28</v>
      </c>
      <c r="F47" s="48">
        <v>4.0999999999999996</v>
      </c>
      <c r="G47" s="47">
        <f t="shared" si="1"/>
        <v>15</v>
      </c>
      <c r="H47" s="49">
        <v>13</v>
      </c>
      <c r="I47" s="107">
        <f t="shared" si="2"/>
        <v>39</v>
      </c>
      <c r="J47" s="49">
        <v>10.3</v>
      </c>
      <c r="K47" s="50">
        <f t="shared" si="3"/>
        <v>18</v>
      </c>
      <c r="M47" s="51"/>
      <c r="N47" s="51"/>
    </row>
    <row r="48" spans="2:14" ht="12" customHeight="1">
      <c r="B48" s="54" t="s">
        <v>104</v>
      </c>
      <c r="C48" s="55" t="s">
        <v>105</v>
      </c>
      <c r="D48" s="56">
        <v>54.317708889473423</v>
      </c>
      <c r="E48" s="57">
        <f t="shared" si="0"/>
        <v>26</v>
      </c>
      <c r="F48" s="58">
        <v>4.4000000000000004</v>
      </c>
      <c r="G48" s="57">
        <f t="shared" si="1"/>
        <v>8</v>
      </c>
      <c r="H48" s="58">
        <v>12.6</v>
      </c>
      <c r="I48" s="57">
        <f t="shared" si="2"/>
        <v>45</v>
      </c>
      <c r="J48" s="58">
        <v>10</v>
      </c>
      <c r="K48" s="59">
        <f t="shared" si="3"/>
        <v>23</v>
      </c>
      <c r="M48" s="51"/>
      <c r="N48" s="51"/>
    </row>
    <row r="49" spans="1:20" ht="12" customHeight="1">
      <c r="B49" s="44" t="s">
        <v>106</v>
      </c>
      <c r="C49" s="52" t="s">
        <v>107</v>
      </c>
      <c r="D49" s="53">
        <v>54.134148202919178</v>
      </c>
      <c r="E49" s="47">
        <f t="shared" si="0"/>
        <v>29</v>
      </c>
      <c r="F49" s="48">
        <v>4.2</v>
      </c>
      <c r="G49" s="47">
        <f t="shared" si="1"/>
        <v>12</v>
      </c>
      <c r="H49" s="49">
        <v>12.5</v>
      </c>
      <c r="I49" s="107">
        <f t="shared" si="2"/>
        <v>46</v>
      </c>
      <c r="J49" s="49">
        <v>10.3</v>
      </c>
      <c r="K49" s="50">
        <f t="shared" si="3"/>
        <v>18</v>
      </c>
      <c r="M49" s="51"/>
      <c r="N49" s="51"/>
    </row>
    <row r="50" spans="1:20" ht="12" customHeight="1">
      <c r="B50" s="44" t="s">
        <v>108</v>
      </c>
      <c r="C50" s="52" t="s">
        <v>109</v>
      </c>
      <c r="D50" s="53">
        <v>54.912698740057053</v>
      </c>
      <c r="E50" s="47">
        <f t="shared" si="0"/>
        <v>23</v>
      </c>
      <c r="F50" s="48">
        <v>4.8</v>
      </c>
      <c r="G50" s="47">
        <f t="shared" si="1"/>
        <v>1</v>
      </c>
      <c r="H50" s="49">
        <v>12.8</v>
      </c>
      <c r="I50" s="107">
        <f t="shared" si="2"/>
        <v>43</v>
      </c>
      <c r="J50" s="49">
        <v>9.9</v>
      </c>
      <c r="K50" s="50">
        <f t="shared" si="3"/>
        <v>28</v>
      </c>
      <c r="M50" s="51"/>
      <c r="N50" s="51"/>
    </row>
    <row r="51" spans="1:20" ht="24" customHeight="1">
      <c r="B51" s="44" t="s">
        <v>110</v>
      </c>
      <c r="C51" s="52" t="s">
        <v>111</v>
      </c>
      <c r="D51" s="53">
        <v>53.48416308854538</v>
      </c>
      <c r="E51" s="47">
        <f t="shared" si="0"/>
        <v>33</v>
      </c>
      <c r="F51" s="48">
        <v>4.2</v>
      </c>
      <c r="G51" s="47">
        <f t="shared" si="1"/>
        <v>12</v>
      </c>
      <c r="H51" s="49">
        <v>13.6</v>
      </c>
      <c r="I51" s="107">
        <f t="shared" si="2"/>
        <v>27</v>
      </c>
      <c r="J51" s="49">
        <v>9.6999999999999993</v>
      </c>
      <c r="K51" s="50">
        <f t="shared" si="3"/>
        <v>32</v>
      </c>
      <c r="M51" s="51"/>
      <c r="N51" s="51"/>
    </row>
    <row r="52" spans="1:20" ht="12" customHeight="1">
      <c r="B52" s="44" t="s">
        <v>112</v>
      </c>
      <c r="C52" s="52" t="s">
        <v>113</v>
      </c>
      <c r="D52" s="53">
        <v>50.376864887401894</v>
      </c>
      <c r="E52" s="47">
        <f t="shared" si="0"/>
        <v>44</v>
      </c>
      <c r="F52" s="48">
        <v>4.7</v>
      </c>
      <c r="G52" s="47">
        <f t="shared" si="1"/>
        <v>3</v>
      </c>
      <c r="H52" s="49">
        <v>11.6</v>
      </c>
      <c r="I52" s="107">
        <f t="shared" si="2"/>
        <v>47</v>
      </c>
      <c r="J52" s="49">
        <v>9.1</v>
      </c>
      <c r="K52" s="50">
        <f t="shared" si="3"/>
        <v>44</v>
      </c>
      <c r="M52" s="51"/>
      <c r="N52" s="51"/>
    </row>
    <row r="53" spans="1:20" ht="24" customHeight="1" thickBot="1">
      <c r="B53" s="60" t="s">
        <v>114</v>
      </c>
      <c r="C53" s="61" t="s">
        <v>115</v>
      </c>
      <c r="D53" s="62">
        <v>53.682727719784182</v>
      </c>
      <c r="E53" s="63"/>
      <c r="F53" s="64">
        <v>4</v>
      </c>
      <c r="G53" s="63"/>
      <c r="H53" s="65">
        <v>13.8</v>
      </c>
      <c r="I53" s="108"/>
      <c r="J53" s="65">
        <v>9.8000000000000007</v>
      </c>
      <c r="K53" s="66"/>
      <c r="M53" s="51"/>
      <c r="N53" s="51"/>
    </row>
    <row r="54" spans="1:20" s="73" customFormat="1" ht="12.75" customHeight="1" thickTop="1">
      <c r="A54" s="67"/>
      <c r="B54" s="68"/>
      <c r="C54" s="69"/>
      <c r="D54" s="70"/>
      <c r="E54" s="71"/>
      <c r="F54" s="70"/>
      <c r="G54" s="71"/>
      <c r="H54" s="70"/>
      <c r="I54" s="71"/>
      <c r="J54" s="70"/>
      <c r="K54" s="71"/>
      <c r="L54" s="72"/>
      <c r="M54" s="13"/>
      <c r="N54" s="13"/>
      <c r="O54" s="13"/>
      <c r="P54" s="72"/>
      <c r="Q54" s="72"/>
      <c r="R54" s="72"/>
      <c r="S54" s="72"/>
      <c r="T54" s="72"/>
    </row>
    <row r="55" spans="1:20" s="73" customFormat="1" ht="12.75" customHeight="1">
      <c r="A55" s="67"/>
      <c r="B55" s="68"/>
      <c r="C55" s="69"/>
      <c r="D55" s="70"/>
      <c r="E55" s="71"/>
      <c r="F55" s="70"/>
      <c r="G55" s="71"/>
      <c r="H55" s="70"/>
      <c r="I55" s="71"/>
      <c r="J55" s="70"/>
      <c r="K55" s="71"/>
      <c r="L55" s="72"/>
      <c r="M55" s="13"/>
      <c r="N55" s="13"/>
      <c r="O55" s="13"/>
      <c r="P55" s="72"/>
      <c r="Q55" s="72"/>
      <c r="R55" s="72"/>
      <c r="S55" s="72"/>
      <c r="T55" s="72"/>
    </row>
    <row r="56" spans="1:20" s="73" customFormat="1" ht="12.75" customHeight="1">
      <c r="A56" s="67"/>
      <c r="B56" s="68"/>
      <c r="C56" s="69"/>
      <c r="D56" s="70"/>
      <c r="E56" s="71"/>
      <c r="F56" s="70"/>
      <c r="G56" s="71"/>
      <c r="H56" s="70"/>
      <c r="I56" s="71"/>
      <c r="J56" s="70"/>
      <c r="K56" s="71"/>
      <c r="L56" s="72"/>
      <c r="M56" s="13"/>
      <c r="N56" s="13"/>
      <c r="O56" s="13"/>
      <c r="P56" s="72"/>
      <c r="Q56" s="72"/>
      <c r="R56" s="72"/>
      <c r="S56" s="72"/>
      <c r="T56" s="72"/>
    </row>
    <row r="57" spans="1:20" ht="12.75" customHeight="1" thickBot="1">
      <c r="B57" s="74"/>
      <c r="C57" s="74"/>
      <c r="D57" s="75"/>
      <c r="E57" s="75"/>
      <c r="F57" s="76"/>
      <c r="G57" s="75"/>
      <c r="H57" s="75"/>
      <c r="I57" s="75"/>
      <c r="J57" s="77"/>
      <c r="K57" s="75"/>
      <c r="L57" s="72"/>
      <c r="P57" s="72"/>
      <c r="Q57" s="72"/>
      <c r="R57" s="72"/>
      <c r="S57" s="72"/>
      <c r="T57" s="72"/>
    </row>
    <row r="58" spans="1:20" ht="39.950000000000003" customHeight="1">
      <c r="B58" s="78" t="s">
        <v>116</v>
      </c>
      <c r="C58" s="79"/>
      <c r="D58" s="80" t="s">
        <v>117</v>
      </c>
      <c r="E58" s="81"/>
      <c r="F58" s="80" t="s">
        <v>140</v>
      </c>
      <c r="G58" s="81"/>
      <c r="H58" s="80" t="s">
        <v>141</v>
      </c>
      <c r="I58" s="81"/>
      <c r="J58" s="80" t="s">
        <v>141</v>
      </c>
      <c r="K58" s="82"/>
    </row>
    <row r="59" spans="1:20" ht="24.95" customHeight="1">
      <c r="B59" s="83"/>
      <c r="C59" s="84"/>
      <c r="D59" s="85" t="s">
        <v>119</v>
      </c>
      <c r="E59" s="86"/>
      <c r="F59" s="85" t="s">
        <v>142</v>
      </c>
      <c r="G59" s="86"/>
      <c r="H59" s="85" t="s">
        <v>143</v>
      </c>
      <c r="I59" s="86"/>
      <c r="J59" s="85" t="s">
        <v>143</v>
      </c>
      <c r="K59" s="87"/>
    </row>
    <row r="60" spans="1:20" ht="15" customHeight="1">
      <c r="B60" s="88" t="s">
        <v>121</v>
      </c>
      <c r="C60" s="89"/>
      <c r="D60" s="93">
        <v>42278</v>
      </c>
      <c r="E60" s="109"/>
      <c r="F60" s="93">
        <v>43009</v>
      </c>
      <c r="G60" s="109"/>
      <c r="H60" s="93" t="s">
        <v>144</v>
      </c>
      <c r="I60" s="109"/>
      <c r="J60" s="93" t="s">
        <v>144</v>
      </c>
      <c r="K60" s="94"/>
    </row>
    <row r="61" spans="1:20" ht="15" customHeight="1" thickBot="1">
      <c r="B61" s="95" t="s">
        <v>123</v>
      </c>
      <c r="C61" s="96"/>
      <c r="D61" s="97" t="s">
        <v>124</v>
      </c>
      <c r="E61" s="98"/>
      <c r="F61" s="97" t="s">
        <v>145</v>
      </c>
      <c r="G61" s="98"/>
      <c r="H61" s="97" t="s">
        <v>125</v>
      </c>
      <c r="I61" s="98"/>
      <c r="J61" s="97" t="s">
        <v>125</v>
      </c>
      <c r="K61" s="99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H3:K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E61"/>
  <sheetViews>
    <sheetView zoomScaleNormal="100" zoomScaleSheetLayoutView="100" workbookViewId="0">
      <pane xSplit="3" ySplit="5" topLeftCell="D28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2.75" customHeight="1"/>
  <cols>
    <col min="1" max="1" width="3.75" style="10" customWidth="1"/>
    <col min="2" max="3" width="10.625" style="100" customWidth="1"/>
    <col min="4" max="4" width="11.625" style="3" customWidth="1"/>
    <col min="5" max="5" width="4.625" style="3" customWidth="1"/>
    <col min="6" max="6" width="11.625" style="101" customWidth="1"/>
    <col min="7" max="7" width="4.625" style="3" customWidth="1"/>
    <col min="8" max="8" width="11.625" style="3" customWidth="1"/>
    <col min="9" max="9" width="4.625" style="3" customWidth="1"/>
    <col min="10" max="10" width="11.625" style="102" customWidth="1"/>
    <col min="11" max="11" width="4.625" style="3" customWidth="1"/>
    <col min="12" max="12" width="4" style="13" customWidth="1"/>
    <col min="13" max="20" width="9" style="13"/>
    <col min="21" max="16384" width="9" style="3"/>
  </cols>
  <sheetData>
    <row r="1" spans="1:135" s="15" customFormat="1" ht="15.75" customHeight="1">
      <c r="A1" s="10"/>
      <c r="B1" s="11" t="s">
        <v>146</v>
      </c>
      <c r="C1" s="11"/>
      <c r="D1" s="12"/>
      <c r="E1" s="12"/>
      <c r="F1" s="11"/>
      <c r="G1" s="12"/>
      <c r="H1" s="11"/>
      <c r="I1" s="11"/>
      <c r="J1" s="11"/>
      <c r="K1" s="11"/>
      <c r="L1" s="13"/>
      <c r="M1" s="14" t="s">
        <v>4</v>
      </c>
      <c r="N1" s="14"/>
      <c r="O1" s="14"/>
      <c r="P1" s="13"/>
      <c r="Q1" s="13"/>
      <c r="R1" s="13"/>
      <c r="S1" s="13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</row>
    <row r="2" spans="1:135" ht="12" customHeight="1" thickBot="1">
      <c r="B2" s="16"/>
      <c r="C2" s="16"/>
      <c r="D2" s="110"/>
      <c r="E2" s="110"/>
      <c r="F2" s="110"/>
      <c r="G2" s="110"/>
      <c r="H2" s="110"/>
      <c r="I2" s="110"/>
      <c r="J2" s="111"/>
      <c r="K2" s="111"/>
      <c r="L2" s="20"/>
      <c r="P2" s="20"/>
      <c r="Q2" s="20"/>
      <c r="R2" s="20"/>
      <c r="S2" s="20"/>
      <c r="T2" s="20"/>
    </row>
    <row r="3" spans="1:135" s="15" customFormat="1" ht="27" customHeight="1" thickTop="1">
      <c r="A3" s="10"/>
      <c r="B3" s="21" t="s">
        <v>9</v>
      </c>
      <c r="C3" s="22"/>
      <c r="D3" s="104" t="s">
        <v>147</v>
      </c>
      <c r="E3" s="26"/>
      <c r="F3" s="26"/>
      <c r="G3" s="27"/>
      <c r="H3" s="23" t="s">
        <v>148</v>
      </c>
      <c r="I3" s="103"/>
      <c r="J3" s="23" t="s">
        <v>149</v>
      </c>
      <c r="K3" s="28"/>
      <c r="L3" s="13"/>
      <c r="M3" s="13"/>
      <c r="N3" s="13"/>
      <c r="O3" s="13"/>
      <c r="P3" s="13"/>
      <c r="Q3" s="13"/>
      <c r="R3" s="13"/>
      <c r="S3" s="13"/>
      <c r="T3" s="1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</row>
    <row r="4" spans="1:135" s="15" customFormat="1" ht="30" customHeight="1">
      <c r="A4" s="10"/>
      <c r="B4" s="29" t="s">
        <v>134</v>
      </c>
      <c r="C4" s="30"/>
      <c r="D4" s="31" t="s">
        <v>14</v>
      </c>
      <c r="E4" s="32"/>
      <c r="F4" s="31" t="s">
        <v>15</v>
      </c>
      <c r="G4" s="32"/>
      <c r="H4" s="31" t="s">
        <v>150</v>
      </c>
      <c r="I4" s="32"/>
      <c r="J4" s="31" t="s">
        <v>151</v>
      </c>
      <c r="K4" s="33"/>
      <c r="L4" s="34"/>
      <c r="M4" s="13"/>
      <c r="N4" s="13"/>
      <c r="O4" s="13"/>
      <c r="P4" s="34"/>
      <c r="Q4" s="34"/>
      <c r="R4" s="34"/>
      <c r="S4" s="34"/>
      <c r="T4" s="34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</row>
    <row r="5" spans="1:135" s="43" customFormat="1" ht="24" customHeight="1">
      <c r="A5" s="10"/>
      <c r="B5" s="36"/>
      <c r="C5" s="37"/>
      <c r="D5" s="38" t="s">
        <v>17</v>
      </c>
      <c r="E5" s="39" t="s">
        <v>18</v>
      </c>
      <c r="F5" s="38" t="s">
        <v>17</v>
      </c>
      <c r="G5" s="39" t="s">
        <v>152</v>
      </c>
      <c r="H5" s="38" t="s">
        <v>17</v>
      </c>
      <c r="I5" s="39" t="s">
        <v>18</v>
      </c>
      <c r="J5" s="38" t="s">
        <v>153</v>
      </c>
      <c r="K5" s="40" t="s">
        <v>18</v>
      </c>
      <c r="L5" s="41"/>
      <c r="M5" s="42"/>
      <c r="N5" s="42"/>
      <c r="O5" s="13"/>
      <c r="P5" s="41"/>
      <c r="Q5" s="41"/>
      <c r="R5" s="41"/>
      <c r="S5" s="41"/>
      <c r="T5" s="41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</row>
    <row r="6" spans="1:135" ht="12" customHeight="1">
      <c r="B6" s="44" t="s">
        <v>20</v>
      </c>
      <c r="C6" s="45" t="s">
        <v>21</v>
      </c>
      <c r="D6" s="46">
        <v>60.910234889852312</v>
      </c>
      <c r="E6" s="47">
        <f>IF(ISNUMBER(D6),RANK(D6,D$6:D$52),"-")</f>
        <v>40</v>
      </c>
      <c r="F6" s="48">
        <v>42.86446590058619</v>
      </c>
      <c r="G6" s="47">
        <f>IF(ISNUMBER(F6),RANK(F6,F$6:F$52),"-")</f>
        <v>43</v>
      </c>
      <c r="H6" s="49">
        <v>15.874566656161363</v>
      </c>
      <c r="I6" s="107">
        <f>IF(ISNUMBER(H6),RANK(H6,H$6:H$52),"-")</f>
        <v>28</v>
      </c>
      <c r="J6" s="48">
        <v>41.5</v>
      </c>
      <c r="K6" s="112">
        <f>IF(ISNUMBER(J6),RANK(J6,J$6:J$52),"-")</f>
        <v>43</v>
      </c>
      <c r="M6" s="51"/>
      <c r="N6" s="51"/>
    </row>
    <row r="7" spans="1:135" ht="12" customHeight="1">
      <c r="B7" s="44" t="s">
        <v>22</v>
      </c>
      <c r="C7" s="52" t="s">
        <v>23</v>
      </c>
      <c r="D7" s="53">
        <v>63.719671894156015</v>
      </c>
      <c r="E7" s="47">
        <f t="shared" ref="E7:E52" si="0">IF(ISNUMBER(D7),RANK(D7,D$6:D$52),"-")</f>
        <v>25</v>
      </c>
      <c r="F7" s="48">
        <v>46.509265240013377</v>
      </c>
      <c r="G7" s="47">
        <f t="shared" ref="G7:G52" si="1">IF(ISNUMBER(F7),RANK(F7,F$6:F$52),"-")</f>
        <v>22</v>
      </c>
      <c r="H7" s="49">
        <v>18.499961458413626</v>
      </c>
      <c r="I7" s="107">
        <f t="shared" ref="I7:I52" si="2">IF(ISNUMBER(H7),RANK(H7,H$6:H$52),"-")</f>
        <v>5</v>
      </c>
      <c r="J7" s="48">
        <v>50.2</v>
      </c>
      <c r="K7" s="112">
        <f t="shared" ref="K7:K52" si="3">IF(ISNUMBER(J7),RANK(J7,J$6:J$52),"-")</f>
        <v>18</v>
      </c>
      <c r="M7" s="51"/>
      <c r="N7" s="51"/>
    </row>
    <row r="8" spans="1:135" ht="12" customHeight="1">
      <c r="B8" s="44" t="s">
        <v>24</v>
      </c>
      <c r="C8" s="52" t="s">
        <v>25</v>
      </c>
      <c r="D8" s="53">
        <v>66.302698855655237</v>
      </c>
      <c r="E8" s="47">
        <f t="shared" si="0"/>
        <v>8</v>
      </c>
      <c r="F8" s="48">
        <v>48.051925947485145</v>
      </c>
      <c r="G8" s="47">
        <f t="shared" si="1"/>
        <v>15</v>
      </c>
      <c r="H8" s="49">
        <v>15.798185790902469</v>
      </c>
      <c r="I8" s="107">
        <f t="shared" si="2"/>
        <v>30</v>
      </c>
      <c r="J8" s="48">
        <v>53</v>
      </c>
      <c r="K8" s="112">
        <f t="shared" si="3"/>
        <v>10</v>
      </c>
      <c r="M8" s="51"/>
      <c r="N8" s="51"/>
    </row>
    <row r="9" spans="1:135" ht="12" customHeight="1">
      <c r="B9" s="44" t="s">
        <v>26</v>
      </c>
      <c r="C9" s="52" t="s">
        <v>27</v>
      </c>
      <c r="D9" s="53">
        <v>63.729064447342822</v>
      </c>
      <c r="E9" s="47">
        <f t="shared" si="0"/>
        <v>24</v>
      </c>
      <c r="F9" s="48">
        <v>44.771438699392348</v>
      </c>
      <c r="G9" s="47">
        <f t="shared" si="1"/>
        <v>36</v>
      </c>
      <c r="H9" s="49">
        <v>16.226274655749904</v>
      </c>
      <c r="I9" s="107">
        <f t="shared" si="2"/>
        <v>25</v>
      </c>
      <c r="J9" s="48">
        <v>46.1</v>
      </c>
      <c r="K9" s="112">
        <f t="shared" si="3"/>
        <v>33</v>
      </c>
      <c r="M9" s="51"/>
      <c r="N9" s="51"/>
    </row>
    <row r="10" spans="1:135" ht="12" customHeight="1">
      <c r="B10" s="44" t="s">
        <v>28</v>
      </c>
      <c r="C10" s="52" t="s">
        <v>29</v>
      </c>
      <c r="D10" s="53">
        <v>62.921374976863831</v>
      </c>
      <c r="E10" s="47">
        <f t="shared" si="0"/>
        <v>30</v>
      </c>
      <c r="F10" s="48">
        <v>44.692272951223515</v>
      </c>
      <c r="G10" s="47">
        <f t="shared" si="1"/>
        <v>37</v>
      </c>
      <c r="H10" s="49">
        <v>13.972276554128751</v>
      </c>
      <c r="I10" s="107">
        <f t="shared" si="2"/>
        <v>44</v>
      </c>
      <c r="J10" s="48">
        <v>51.2</v>
      </c>
      <c r="K10" s="112">
        <f t="shared" si="3"/>
        <v>13</v>
      </c>
      <c r="M10" s="51"/>
      <c r="N10" s="51"/>
    </row>
    <row r="11" spans="1:135" ht="24" customHeight="1">
      <c r="B11" s="44" t="s">
        <v>30</v>
      </c>
      <c r="C11" s="52" t="s">
        <v>31</v>
      </c>
      <c r="D11" s="53">
        <v>65.910212241532875</v>
      </c>
      <c r="E11" s="47">
        <f t="shared" si="0"/>
        <v>11</v>
      </c>
      <c r="F11" s="48">
        <v>49.175939289538618</v>
      </c>
      <c r="G11" s="47">
        <f t="shared" si="1"/>
        <v>10</v>
      </c>
      <c r="H11" s="49">
        <v>15.235696293630802</v>
      </c>
      <c r="I11" s="107">
        <f t="shared" si="2"/>
        <v>35</v>
      </c>
      <c r="J11" s="48">
        <v>57.4</v>
      </c>
      <c r="K11" s="112">
        <f t="shared" si="3"/>
        <v>2</v>
      </c>
      <c r="M11" s="51"/>
      <c r="N11" s="51"/>
    </row>
    <row r="12" spans="1:135" ht="12" customHeight="1">
      <c r="B12" s="44" t="s">
        <v>32</v>
      </c>
      <c r="C12" s="52" t="s">
        <v>33</v>
      </c>
      <c r="D12" s="53">
        <v>64.992833805753108</v>
      </c>
      <c r="E12" s="47">
        <f t="shared" si="0"/>
        <v>18</v>
      </c>
      <c r="F12" s="48">
        <v>46.333879446097967</v>
      </c>
      <c r="G12" s="47">
        <f t="shared" si="1"/>
        <v>25</v>
      </c>
      <c r="H12" s="49">
        <v>16.668248244448662</v>
      </c>
      <c r="I12" s="107">
        <f t="shared" si="2"/>
        <v>21</v>
      </c>
      <c r="J12" s="48">
        <v>50.7</v>
      </c>
      <c r="K12" s="112">
        <f t="shared" si="3"/>
        <v>14</v>
      </c>
      <c r="M12" s="51"/>
      <c r="N12" s="51"/>
    </row>
    <row r="13" spans="1:135" ht="12" customHeight="1">
      <c r="B13" s="44" t="s">
        <v>34</v>
      </c>
      <c r="C13" s="52" t="s">
        <v>35</v>
      </c>
      <c r="D13" s="53">
        <v>64.916299389934437</v>
      </c>
      <c r="E13" s="47">
        <f t="shared" si="0"/>
        <v>19</v>
      </c>
      <c r="F13" s="48">
        <v>46.473079944360002</v>
      </c>
      <c r="G13" s="47">
        <f t="shared" si="1"/>
        <v>23</v>
      </c>
      <c r="H13" s="49">
        <v>15.736134828123841</v>
      </c>
      <c r="I13" s="107">
        <f t="shared" si="2"/>
        <v>31</v>
      </c>
      <c r="J13" s="48">
        <v>47.3</v>
      </c>
      <c r="K13" s="112">
        <f t="shared" si="3"/>
        <v>30</v>
      </c>
      <c r="M13" s="51"/>
      <c r="N13" s="51"/>
    </row>
    <row r="14" spans="1:135" ht="12" customHeight="1">
      <c r="B14" s="44" t="s">
        <v>36</v>
      </c>
      <c r="C14" s="52" t="s">
        <v>37</v>
      </c>
      <c r="D14" s="53">
        <v>65.428545445741364</v>
      </c>
      <c r="E14" s="47">
        <f t="shared" si="0"/>
        <v>14</v>
      </c>
      <c r="F14" s="48">
        <v>47.380026464962818</v>
      </c>
      <c r="G14" s="47">
        <f t="shared" si="1"/>
        <v>19</v>
      </c>
      <c r="H14" s="49">
        <v>16.080732459911985</v>
      </c>
      <c r="I14" s="107">
        <f t="shared" si="2"/>
        <v>27</v>
      </c>
      <c r="J14" s="48">
        <v>49.1</v>
      </c>
      <c r="K14" s="112">
        <f t="shared" si="3"/>
        <v>20</v>
      </c>
      <c r="M14" s="51"/>
      <c r="N14" s="51"/>
    </row>
    <row r="15" spans="1:135" ht="12" customHeight="1">
      <c r="B15" s="44" t="s">
        <v>38</v>
      </c>
      <c r="C15" s="52" t="s">
        <v>39</v>
      </c>
      <c r="D15" s="53">
        <v>65.516894453234386</v>
      </c>
      <c r="E15" s="47">
        <f t="shared" si="0"/>
        <v>13</v>
      </c>
      <c r="F15" s="48">
        <v>48.117264352321257</v>
      </c>
      <c r="G15" s="47">
        <f t="shared" si="1"/>
        <v>14</v>
      </c>
      <c r="H15" s="49">
        <v>15.816473295617989</v>
      </c>
      <c r="I15" s="107">
        <f t="shared" si="2"/>
        <v>29</v>
      </c>
      <c r="J15" s="48">
        <v>49.8</v>
      </c>
      <c r="K15" s="112">
        <f t="shared" si="3"/>
        <v>19</v>
      </c>
      <c r="M15" s="51"/>
      <c r="N15" s="51"/>
    </row>
    <row r="16" spans="1:135" ht="24" customHeight="1">
      <c r="B16" s="44" t="s">
        <v>40</v>
      </c>
      <c r="C16" s="52" t="s">
        <v>41</v>
      </c>
      <c r="D16" s="53">
        <v>64.662768984243314</v>
      </c>
      <c r="E16" s="47">
        <f t="shared" si="0"/>
        <v>20</v>
      </c>
      <c r="F16" s="48">
        <v>46.166112571212118</v>
      </c>
      <c r="G16" s="47">
        <f t="shared" si="1"/>
        <v>27</v>
      </c>
      <c r="H16" s="49">
        <v>14.232582576354611</v>
      </c>
      <c r="I16" s="107">
        <f t="shared" si="2"/>
        <v>42</v>
      </c>
      <c r="J16" s="48">
        <v>44</v>
      </c>
      <c r="K16" s="112">
        <f t="shared" si="3"/>
        <v>39</v>
      </c>
      <c r="M16" s="51"/>
      <c r="N16" s="51"/>
    </row>
    <row r="17" spans="2:14" ht="12" customHeight="1">
      <c r="B17" s="44" t="s">
        <v>42</v>
      </c>
      <c r="C17" s="52" t="s">
        <v>43</v>
      </c>
      <c r="D17" s="53">
        <v>62.632315053367684</v>
      </c>
      <c r="E17" s="47">
        <f t="shared" si="0"/>
        <v>32</v>
      </c>
      <c r="F17" s="48">
        <v>44.961210331929365</v>
      </c>
      <c r="G17" s="47">
        <f t="shared" si="1"/>
        <v>34</v>
      </c>
      <c r="H17" s="49">
        <v>13.8957117601965</v>
      </c>
      <c r="I17" s="107">
        <f t="shared" si="2"/>
        <v>45</v>
      </c>
      <c r="J17" s="48">
        <v>42.6</v>
      </c>
      <c r="K17" s="112">
        <f t="shared" si="3"/>
        <v>41</v>
      </c>
      <c r="M17" s="51"/>
      <c r="N17" s="51"/>
    </row>
    <row r="18" spans="2:14" ht="12" customHeight="1">
      <c r="B18" s="44" t="s">
        <v>44</v>
      </c>
      <c r="C18" s="52" t="s">
        <v>45</v>
      </c>
      <c r="D18" s="53">
        <v>57.247450073689855</v>
      </c>
      <c r="E18" s="47">
        <f t="shared" si="0"/>
        <v>46</v>
      </c>
      <c r="F18" s="48">
        <v>42.861504964108732</v>
      </c>
      <c r="G18" s="47">
        <f t="shared" si="1"/>
        <v>44</v>
      </c>
      <c r="H18" s="49">
        <v>18.074192809709182</v>
      </c>
      <c r="I18" s="107">
        <f t="shared" si="2"/>
        <v>8</v>
      </c>
      <c r="J18" s="48">
        <v>41.8</v>
      </c>
      <c r="K18" s="112">
        <f t="shared" si="3"/>
        <v>42</v>
      </c>
      <c r="M18" s="51"/>
      <c r="N18" s="51"/>
    </row>
    <row r="19" spans="2:14" ht="12" customHeight="1">
      <c r="B19" s="44" t="s">
        <v>46</v>
      </c>
      <c r="C19" s="52" t="s">
        <v>47</v>
      </c>
      <c r="D19" s="53">
        <v>60.989721790705367</v>
      </c>
      <c r="E19" s="47">
        <f t="shared" si="0"/>
        <v>38</v>
      </c>
      <c r="F19" s="48">
        <v>43.438459315769499</v>
      </c>
      <c r="G19" s="47">
        <f t="shared" si="1"/>
        <v>42</v>
      </c>
      <c r="H19" s="49">
        <v>15.148580457719557</v>
      </c>
      <c r="I19" s="107">
        <f t="shared" si="2"/>
        <v>36</v>
      </c>
      <c r="J19" s="48">
        <v>41.1</v>
      </c>
      <c r="K19" s="112">
        <f t="shared" si="3"/>
        <v>45</v>
      </c>
      <c r="M19" s="51"/>
      <c r="N19" s="51"/>
    </row>
    <row r="20" spans="2:14" ht="12" customHeight="1">
      <c r="B20" s="44" t="s">
        <v>48</v>
      </c>
      <c r="C20" s="52" t="s">
        <v>49</v>
      </c>
      <c r="D20" s="53">
        <v>65.285366926895577</v>
      </c>
      <c r="E20" s="47">
        <f t="shared" si="0"/>
        <v>15</v>
      </c>
      <c r="F20" s="48">
        <v>48.437761801038825</v>
      </c>
      <c r="G20" s="47">
        <f t="shared" si="1"/>
        <v>11</v>
      </c>
      <c r="H20" s="49">
        <v>14.119264727167463</v>
      </c>
      <c r="I20" s="107">
        <f t="shared" si="2"/>
        <v>43</v>
      </c>
      <c r="J20" s="48">
        <v>54.5</v>
      </c>
      <c r="K20" s="112">
        <f t="shared" si="3"/>
        <v>7</v>
      </c>
      <c r="M20" s="51"/>
      <c r="N20" s="51"/>
    </row>
    <row r="21" spans="2:14" ht="24" customHeight="1">
      <c r="B21" s="44" t="s">
        <v>50</v>
      </c>
      <c r="C21" s="52" t="s">
        <v>51</v>
      </c>
      <c r="D21" s="53">
        <v>66.671700256487696</v>
      </c>
      <c r="E21" s="47">
        <f t="shared" si="0"/>
        <v>6</v>
      </c>
      <c r="F21" s="48">
        <v>50.133468658588413</v>
      </c>
      <c r="G21" s="47">
        <f t="shared" si="1"/>
        <v>4</v>
      </c>
      <c r="H21" s="49">
        <v>14.439913648356919</v>
      </c>
      <c r="I21" s="107">
        <f t="shared" si="2"/>
        <v>41</v>
      </c>
      <c r="J21" s="48">
        <v>55.4</v>
      </c>
      <c r="K21" s="112">
        <f t="shared" si="3"/>
        <v>4</v>
      </c>
      <c r="M21" s="51"/>
      <c r="N21" s="51"/>
    </row>
    <row r="22" spans="2:14" ht="12" customHeight="1">
      <c r="B22" s="44" t="s">
        <v>52</v>
      </c>
      <c r="C22" s="52" t="s">
        <v>53</v>
      </c>
      <c r="D22" s="53">
        <v>65.925624040526472</v>
      </c>
      <c r="E22" s="47">
        <f t="shared" si="0"/>
        <v>10</v>
      </c>
      <c r="F22" s="48">
        <v>50.466867790869586</v>
      </c>
      <c r="G22" s="47">
        <f t="shared" si="1"/>
        <v>3</v>
      </c>
      <c r="H22" s="49">
        <v>14.743739761291833</v>
      </c>
      <c r="I22" s="107">
        <f t="shared" si="2"/>
        <v>38</v>
      </c>
      <c r="J22" s="48">
        <v>55</v>
      </c>
      <c r="K22" s="112">
        <f t="shared" si="3"/>
        <v>5</v>
      </c>
      <c r="M22" s="51"/>
      <c r="N22" s="51"/>
    </row>
    <row r="23" spans="2:14" ht="12" customHeight="1">
      <c r="B23" s="44" t="s">
        <v>54</v>
      </c>
      <c r="C23" s="52" t="s">
        <v>55</v>
      </c>
      <c r="D23" s="53">
        <v>67.414916951024466</v>
      </c>
      <c r="E23" s="47">
        <f t="shared" si="0"/>
        <v>3</v>
      </c>
      <c r="F23" s="48">
        <v>51.702351001500404</v>
      </c>
      <c r="G23" s="47">
        <f t="shared" si="1"/>
        <v>1</v>
      </c>
      <c r="H23" s="49">
        <v>13.644971593740657</v>
      </c>
      <c r="I23" s="107">
        <f t="shared" si="2"/>
        <v>46</v>
      </c>
      <c r="J23" s="48">
        <v>58.1</v>
      </c>
      <c r="K23" s="112">
        <f t="shared" si="3"/>
        <v>1</v>
      </c>
      <c r="M23" s="51"/>
      <c r="N23" s="51"/>
    </row>
    <row r="24" spans="2:14" ht="12" customHeight="1">
      <c r="B24" s="44" t="s">
        <v>56</v>
      </c>
      <c r="C24" s="52" t="s">
        <v>57</v>
      </c>
      <c r="D24" s="53">
        <v>65.200022810869385</v>
      </c>
      <c r="E24" s="47">
        <f t="shared" si="0"/>
        <v>16</v>
      </c>
      <c r="F24" s="48">
        <v>48.339455670966167</v>
      </c>
      <c r="G24" s="47">
        <f t="shared" si="1"/>
        <v>12</v>
      </c>
      <c r="H24" s="49">
        <v>15.113682501015022</v>
      </c>
      <c r="I24" s="107">
        <f t="shared" si="2"/>
        <v>37</v>
      </c>
      <c r="J24" s="48">
        <v>51.9</v>
      </c>
      <c r="K24" s="112">
        <f t="shared" si="3"/>
        <v>11</v>
      </c>
      <c r="M24" s="51"/>
      <c r="N24" s="51"/>
    </row>
    <row r="25" spans="2:14" ht="12" customHeight="1">
      <c r="B25" s="44" t="s">
        <v>58</v>
      </c>
      <c r="C25" s="52" t="s">
        <v>59</v>
      </c>
      <c r="D25" s="53">
        <v>67.98947789786699</v>
      </c>
      <c r="E25" s="47">
        <f t="shared" si="0"/>
        <v>1</v>
      </c>
      <c r="F25" s="48">
        <v>50.64926486256126</v>
      </c>
      <c r="G25" s="47">
        <f t="shared" si="1"/>
        <v>2</v>
      </c>
      <c r="H25" s="49">
        <v>13.505823437914943</v>
      </c>
      <c r="I25" s="107">
        <f t="shared" si="2"/>
        <v>47</v>
      </c>
      <c r="J25" s="48">
        <v>54.1</v>
      </c>
      <c r="K25" s="112">
        <f t="shared" si="3"/>
        <v>8</v>
      </c>
      <c r="M25" s="51"/>
      <c r="N25" s="51"/>
    </row>
    <row r="26" spans="2:14" ht="24" customHeight="1">
      <c r="B26" s="44" t="s">
        <v>60</v>
      </c>
      <c r="C26" s="52" t="s">
        <v>61</v>
      </c>
      <c r="D26" s="53">
        <v>67.041450327082842</v>
      </c>
      <c r="E26" s="47">
        <f t="shared" si="0"/>
        <v>4</v>
      </c>
      <c r="F26" s="48">
        <v>49.58523931872093</v>
      </c>
      <c r="G26" s="47">
        <f t="shared" si="1"/>
        <v>7</v>
      </c>
      <c r="H26" s="49">
        <v>14.471642820203412</v>
      </c>
      <c r="I26" s="107">
        <f t="shared" si="2"/>
        <v>40</v>
      </c>
      <c r="J26" s="48">
        <v>51.7</v>
      </c>
      <c r="K26" s="112">
        <f t="shared" si="3"/>
        <v>12</v>
      </c>
      <c r="M26" s="51"/>
      <c r="N26" s="51"/>
    </row>
    <row r="27" spans="2:14" ht="12" customHeight="1">
      <c r="B27" s="44" t="s">
        <v>62</v>
      </c>
      <c r="C27" s="52" t="s">
        <v>63</v>
      </c>
      <c r="D27" s="53">
        <v>67.572036354124464</v>
      </c>
      <c r="E27" s="47">
        <f t="shared" si="0"/>
        <v>2</v>
      </c>
      <c r="F27" s="48">
        <v>49.567832698551015</v>
      </c>
      <c r="G27" s="47">
        <f t="shared" si="1"/>
        <v>8</v>
      </c>
      <c r="H27" s="49">
        <v>15.251332825590252</v>
      </c>
      <c r="I27" s="107">
        <f t="shared" si="2"/>
        <v>34</v>
      </c>
      <c r="J27" s="48">
        <v>50.3</v>
      </c>
      <c r="K27" s="112">
        <f t="shared" si="3"/>
        <v>17</v>
      </c>
      <c r="M27" s="51"/>
      <c r="N27" s="51"/>
    </row>
    <row r="28" spans="2:14" ht="12" customHeight="1">
      <c r="B28" s="44" t="s">
        <v>64</v>
      </c>
      <c r="C28" s="52" t="s">
        <v>65</v>
      </c>
      <c r="D28" s="53">
        <v>66.88804147023491</v>
      </c>
      <c r="E28" s="47">
        <f t="shared" si="0"/>
        <v>5</v>
      </c>
      <c r="F28" s="48">
        <v>48.241768581836851</v>
      </c>
      <c r="G28" s="47">
        <f t="shared" si="1"/>
        <v>13</v>
      </c>
      <c r="H28" s="49">
        <v>16.443194369525571</v>
      </c>
      <c r="I28" s="107">
        <f t="shared" si="2"/>
        <v>23</v>
      </c>
      <c r="J28" s="48">
        <v>47.4</v>
      </c>
      <c r="K28" s="112">
        <f t="shared" si="3"/>
        <v>29</v>
      </c>
      <c r="M28" s="51"/>
      <c r="N28" s="51"/>
    </row>
    <row r="29" spans="2:14" ht="12" customHeight="1">
      <c r="B29" s="44" t="s">
        <v>66</v>
      </c>
      <c r="C29" s="52" t="s">
        <v>67</v>
      </c>
      <c r="D29" s="53">
        <v>65.000338801545993</v>
      </c>
      <c r="E29" s="47">
        <f t="shared" si="0"/>
        <v>17</v>
      </c>
      <c r="F29" s="48">
        <v>47.353111843648534</v>
      </c>
      <c r="G29" s="47">
        <f t="shared" si="1"/>
        <v>20</v>
      </c>
      <c r="H29" s="49">
        <v>16.804058338617629</v>
      </c>
      <c r="I29" s="107">
        <f t="shared" si="2"/>
        <v>20</v>
      </c>
      <c r="J29" s="48">
        <v>48.3</v>
      </c>
      <c r="K29" s="112">
        <f t="shared" si="3"/>
        <v>23</v>
      </c>
      <c r="M29" s="51"/>
      <c r="N29" s="51"/>
    </row>
    <row r="30" spans="2:14" ht="12" customHeight="1">
      <c r="B30" s="44" t="s">
        <v>68</v>
      </c>
      <c r="C30" s="52" t="s">
        <v>69</v>
      </c>
      <c r="D30" s="53">
        <v>66.115484620822699</v>
      </c>
      <c r="E30" s="47">
        <f t="shared" si="0"/>
        <v>9</v>
      </c>
      <c r="F30" s="48">
        <v>47.71523622910118</v>
      </c>
      <c r="G30" s="47">
        <f t="shared" si="1"/>
        <v>17</v>
      </c>
      <c r="H30" s="49">
        <v>14.686840253342718</v>
      </c>
      <c r="I30" s="107">
        <f t="shared" si="2"/>
        <v>39</v>
      </c>
      <c r="J30" s="48">
        <v>48.5</v>
      </c>
      <c r="K30" s="112">
        <f t="shared" si="3"/>
        <v>21</v>
      </c>
      <c r="M30" s="51"/>
      <c r="N30" s="51"/>
    </row>
    <row r="31" spans="2:14" ht="24" customHeight="1">
      <c r="B31" s="44" t="s">
        <v>70</v>
      </c>
      <c r="C31" s="52" t="s">
        <v>71</v>
      </c>
      <c r="D31" s="53">
        <v>61.995848273259099</v>
      </c>
      <c r="E31" s="47">
        <f t="shared" si="0"/>
        <v>37</v>
      </c>
      <c r="F31" s="48">
        <v>45.26973973912213</v>
      </c>
      <c r="G31" s="47">
        <f t="shared" si="1"/>
        <v>32</v>
      </c>
      <c r="H31" s="49">
        <v>18.589337277273046</v>
      </c>
      <c r="I31" s="107">
        <f t="shared" si="2"/>
        <v>4</v>
      </c>
      <c r="J31" s="48">
        <v>44.8</v>
      </c>
      <c r="K31" s="112">
        <f t="shared" si="3"/>
        <v>36</v>
      </c>
      <c r="M31" s="51"/>
      <c r="N31" s="51"/>
    </row>
    <row r="32" spans="2:14" ht="12" customHeight="1">
      <c r="B32" s="44" t="s">
        <v>72</v>
      </c>
      <c r="C32" s="52" t="s">
        <v>73</v>
      </c>
      <c r="D32" s="53">
        <v>58.151015213029844</v>
      </c>
      <c r="E32" s="47">
        <f t="shared" si="0"/>
        <v>44</v>
      </c>
      <c r="F32" s="48">
        <v>41.787822254498103</v>
      </c>
      <c r="G32" s="47">
        <f t="shared" si="1"/>
        <v>46</v>
      </c>
      <c r="H32" s="49">
        <v>17.673534488409185</v>
      </c>
      <c r="I32" s="107">
        <f t="shared" si="2"/>
        <v>12</v>
      </c>
      <c r="J32" s="48">
        <v>39.700000000000003</v>
      </c>
      <c r="K32" s="112">
        <f t="shared" si="3"/>
        <v>46</v>
      </c>
      <c r="M32" s="51"/>
      <c r="N32" s="51"/>
    </row>
    <row r="33" spans="2:14" ht="12" customHeight="1">
      <c r="B33" s="44" t="s">
        <v>74</v>
      </c>
      <c r="C33" s="52" t="s">
        <v>75</v>
      </c>
      <c r="D33" s="53">
        <v>60.973560752568545</v>
      </c>
      <c r="E33" s="47">
        <f t="shared" si="0"/>
        <v>39</v>
      </c>
      <c r="F33" s="48">
        <v>42.726491468674141</v>
      </c>
      <c r="G33" s="47">
        <f t="shared" si="1"/>
        <v>45</v>
      </c>
      <c r="H33" s="49">
        <v>17.035438625612084</v>
      </c>
      <c r="I33" s="107">
        <f t="shared" si="2"/>
        <v>18</v>
      </c>
      <c r="J33" s="48">
        <v>41.2</v>
      </c>
      <c r="K33" s="112">
        <f t="shared" si="3"/>
        <v>44</v>
      </c>
      <c r="M33" s="51"/>
      <c r="N33" s="51"/>
    </row>
    <row r="34" spans="2:14" ht="12" customHeight="1">
      <c r="B34" s="44" t="s">
        <v>76</v>
      </c>
      <c r="C34" s="52" t="s">
        <v>77</v>
      </c>
      <c r="D34" s="53">
        <v>60.08063785777162</v>
      </c>
      <c r="E34" s="47">
        <f t="shared" si="0"/>
        <v>43</v>
      </c>
      <c r="F34" s="48">
        <v>40.92988430942647</v>
      </c>
      <c r="G34" s="47">
        <f t="shared" si="1"/>
        <v>47</v>
      </c>
      <c r="H34" s="49">
        <v>16.270201561648811</v>
      </c>
      <c r="I34" s="107">
        <f t="shared" si="2"/>
        <v>24</v>
      </c>
      <c r="J34" s="48">
        <v>38.6</v>
      </c>
      <c r="K34" s="112">
        <f t="shared" si="3"/>
        <v>47</v>
      </c>
      <c r="M34" s="51"/>
      <c r="N34" s="51"/>
    </row>
    <row r="35" spans="2:14" ht="12" customHeight="1">
      <c r="B35" s="44" t="s">
        <v>78</v>
      </c>
      <c r="C35" s="52" t="s">
        <v>79</v>
      </c>
      <c r="D35" s="53">
        <v>62.565552791251278</v>
      </c>
      <c r="E35" s="47">
        <f t="shared" si="0"/>
        <v>33</v>
      </c>
      <c r="F35" s="48">
        <v>44.444985944384513</v>
      </c>
      <c r="G35" s="47">
        <f t="shared" si="1"/>
        <v>38</v>
      </c>
      <c r="H35" s="49">
        <v>16.972432061218484</v>
      </c>
      <c r="I35" s="107">
        <f t="shared" si="2"/>
        <v>19</v>
      </c>
      <c r="J35" s="48">
        <v>45</v>
      </c>
      <c r="K35" s="112">
        <f t="shared" si="3"/>
        <v>35</v>
      </c>
      <c r="M35" s="51"/>
      <c r="N35" s="51"/>
    </row>
    <row r="36" spans="2:14" ht="24" customHeight="1">
      <c r="B36" s="44" t="s">
        <v>80</v>
      </c>
      <c r="C36" s="52" t="s">
        <v>81</v>
      </c>
      <c r="D36" s="53">
        <v>64.510358581081945</v>
      </c>
      <c r="E36" s="47">
        <f t="shared" si="0"/>
        <v>21</v>
      </c>
      <c r="F36" s="48">
        <v>49.740946500485251</v>
      </c>
      <c r="G36" s="47">
        <f t="shared" si="1"/>
        <v>6</v>
      </c>
      <c r="H36" s="49">
        <v>17.925834743806739</v>
      </c>
      <c r="I36" s="107">
        <f t="shared" si="2"/>
        <v>9</v>
      </c>
      <c r="J36" s="48">
        <v>54.8</v>
      </c>
      <c r="K36" s="112">
        <f t="shared" si="3"/>
        <v>6</v>
      </c>
      <c r="M36" s="51"/>
      <c r="N36" s="51"/>
    </row>
    <row r="37" spans="2:14" ht="12" customHeight="1">
      <c r="B37" s="44" t="s">
        <v>82</v>
      </c>
      <c r="C37" s="52" t="s">
        <v>83</v>
      </c>
      <c r="D37" s="53">
        <v>65.828908637663204</v>
      </c>
      <c r="E37" s="47">
        <f t="shared" si="0"/>
        <v>12</v>
      </c>
      <c r="F37" s="48">
        <v>49.453429811132985</v>
      </c>
      <c r="G37" s="47">
        <f t="shared" si="1"/>
        <v>9</v>
      </c>
      <c r="H37" s="49">
        <v>15.642935645377944</v>
      </c>
      <c r="I37" s="107">
        <f t="shared" si="2"/>
        <v>32</v>
      </c>
      <c r="J37" s="48">
        <v>56</v>
      </c>
      <c r="K37" s="112">
        <f t="shared" si="3"/>
        <v>3</v>
      </c>
      <c r="M37" s="51"/>
      <c r="N37" s="51"/>
    </row>
    <row r="38" spans="2:14" ht="12" customHeight="1">
      <c r="B38" s="44" t="s">
        <v>84</v>
      </c>
      <c r="C38" s="52" t="s">
        <v>85</v>
      </c>
      <c r="D38" s="53">
        <v>64.13260740049158</v>
      </c>
      <c r="E38" s="47">
        <f t="shared" si="0"/>
        <v>23</v>
      </c>
      <c r="F38" s="48">
        <v>46.730951393890827</v>
      </c>
      <c r="G38" s="47">
        <f t="shared" si="1"/>
        <v>21</v>
      </c>
      <c r="H38" s="49">
        <v>17.915180340864051</v>
      </c>
      <c r="I38" s="107">
        <f t="shared" si="2"/>
        <v>10</v>
      </c>
      <c r="J38" s="48">
        <v>47.8</v>
      </c>
      <c r="K38" s="112">
        <f t="shared" si="3"/>
        <v>26</v>
      </c>
      <c r="M38" s="51"/>
      <c r="N38" s="51"/>
    </row>
    <row r="39" spans="2:14" ht="12" customHeight="1">
      <c r="B39" s="44" t="s">
        <v>86</v>
      </c>
      <c r="C39" s="52" t="s">
        <v>87</v>
      </c>
      <c r="D39" s="53">
        <v>64.254160144987225</v>
      </c>
      <c r="E39" s="47">
        <f t="shared" si="0"/>
        <v>22</v>
      </c>
      <c r="F39" s="48">
        <v>46.223472772483561</v>
      </c>
      <c r="G39" s="47">
        <f t="shared" si="1"/>
        <v>26</v>
      </c>
      <c r="H39" s="49">
        <v>17.727386619894762</v>
      </c>
      <c r="I39" s="107">
        <f t="shared" si="2"/>
        <v>11</v>
      </c>
      <c r="J39" s="48">
        <v>46.1</v>
      </c>
      <c r="K39" s="112">
        <f t="shared" si="3"/>
        <v>33</v>
      </c>
      <c r="M39" s="51"/>
      <c r="N39" s="51"/>
    </row>
    <row r="40" spans="2:14" ht="12" customHeight="1">
      <c r="B40" s="44" t="s">
        <v>88</v>
      </c>
      <c r="C40" s="52" t="s">
        <v>89</v>
      </c>
      <c r="D40" s="53">
        <v>62.245152685814439</v>
      </c>
      <c r="E40" s="47">
        <f t="shared" si="0"/>
        <v>35</v>
      </c>
      <c r="F40" s="48">
        <v>44.145449759659897</v>
      </c>
      <c r="G40" s="47">
        <f t="shared" si="1"/>
        <v>40</v>
      </c>
      <c r="H40" s="49">
        <v>17.24182333247489</v>
      </c>
      <c r="I40" s="107">
        <f t="shared" si="2"/>
        <v>16</v>
      </c>
      <c r="J40" s="48">
        <v>44.6</v>
      </c>
      <c r="K40" s="112">
        <f t="shared" si="3"/>
        <v>37</v>
      </c>
      <c r="M40" s="51"/>
      <c r="N40" s="51"/>
    </row>
    <row r="41" spans="2:14" ht="24" customHeight="1">
      <c r="B41" s="44" t="s">
        <v>90</v>
      </c>
      <c r="C41" s="52" t="s">
        <v>91</v>
      </c>
      <c r="D41" s="53">
        <v>60.119557038266649</v>
      </c>
      <c r="E41" s="47">
        <f t="shared" si="0"/>
        <v>42</v>
      </c>
      <c r="F41" s="48">
        <v>44.871611370337504</v>
      </c>
      <c r="G41" s="47">
        <f t="shared" si="1"/>
        <v>35</v>
      </c>
      <c r="H41" s="49">
        <v>20.065914564583597</v>
      </c>
      <c r="I41" s="107">
        <f t="shared" si="2"/>
        <v>1</v>
      </c>
      <c r="J41" s="48">
        <v>47.7</v>
      </c>
      <c r="K41" s="112">
        <f t="shared" si="3"/>
        <v>27</v>
      </c>
      <c r="M41" s="51"/>
      <c r="N41" s="51"/>
    </row>
    <row r="42" spans="2:14" ht="12" customHeight="1">
      <c r="B42" s="44" t="s">
        <v>92</v>
      </c>
      <c r="C42" s="52" t="s">
        <v>93</v>
      </c>
      <c r="D42" s="53">
        <v>62.974557716989196</v>
      </c>
      <c r="E42" s="47">
        <f t="shared" si="0"/>
        <v>29</v>
      </c>
      <c r="F42" s="48">
        <v>46.340636948508369</v>
      </c>
      <c r="G42" s="47">
        <f t="shared" si="1"/>
        <v>24</v>
      </c>
      <c r="H42" s="49">
        <v>18.256155825064315</v>
      </c>
      <c r="I42" s="107">
        <f t="shared" si="2"/>
        <v>7</v>
      </c>
      <c r="J42" s="48">
        <v>47.6</v>
      </c>
      <c r="K42" s="112">
        <f t="shared" si="3"/>
        <v>28</v>
      </c>
      <c r="M42" s="51"/>
      <c r="N42" s="51"/>
    </row>
    <row r="43" spans="2:14" ht="12" customHeight="1">
      <c r="B43" s="44" t="s">
        <v>94</v>
      </c>
      <c r="C43" s="52" t="s">
        <v>95</v>
      </c>
      <c r="D43" s="53">
        <v>63.342345752446874</v>
      </c>
      <c r="E43" s="47">
        <f t="shared" si="0"/>
        <v>28</v>
      </c>
      <c r="F43" s="48">
        <v>45.625811463304238</v>
      </c>
      <c r="G43" s="47">
        <f t="shared" si="1"/>
        <v>31</v>
      </c>
      <c r="H43" s="49">
        <v>17.429269996507159</v>
      </c>
      <c r="I43" s="107">
        <f t="shared" si="2"/>
        <v>14</v>
      </c>
      <c r="J43" s="48">
        <v>46.4</v>
      </c>
      <c r="K43" s="112">
        <f t="shared" si="3"/>
        <v>32</v>
      </c>
      <c r="M43" s="51"/>
      <c r="N43" s="51"/>
    </row>
    <row r="44" spans="2:14" ht="12" customHeight="1">
      <c r="B44" s="44" t="s">
        <v>96</v>
      </c>
      <c r="C44" s="52" t="s">
        <v>97</v>
      </c>
      <c r="D44" s="53">
        <v>57.306354982918897</v>
      </c>
      <c r="E44" s="47">
        <f t="shared" si="0"/>
        <v>45</v>
      </c>
      <c r="F44" s="48">
        <v>45.017794635853846</v>
      </c>
      <c r="G44" s="47">
        <f t="shared" si="1"/>
        <v>33</v>
      </c>
      <c r="H44" s="49">
        <v>18.803641092327698</v>
      </c>
      <c r="I44" s="107">
        <f t="shared" si="2"/>
        <v>3</v>
      </c>
      <c r="J44" s="48">
        <v>48.4</v>
      </c>
      <c r="K44" s="112">
        <f t="shared" si="3"/>
        <v>22</v>
      </c>
      <c r="M44" s="51"/>
      <c r="N44" s="51"/>
    </row>
    <row r="45" spans="2:14" ht="12" customHeight="1">
      <c r="B45" s="44" t="s">
        <v>98</v>
      </c>
      <c r="C45" s="52" t="s">
        <v>99</v>
      </c>
      <c r="D45" s="53">
        <v>60.276311023612351</v>
      </c>
      <c r="E45" s="47">
        <f t="shared" si="0"/>
        <v>41</v>
      </c>
      <c r="F45" s="48">
        <v>44.182483466073307</v>
      </c>
      <c r="G45" s="47">
        <f t="shared" si="1"/>
        <v>39</v>
      </c>
      <c r="H45" s="49">
        <v>18.475539111260606</v>
      </c>
      <c r="I45" s="107">
        <f t="shared" si="2"/>
        <v>6</v>
      </c>
      <c r="J45" s="48">
        <v>43.8</v>
      </c>
      <c r="K45" s="112">
        <f t="shared" si="3"/>
        <v>40</v>
      </c>
      <c r="M45" s="51"/>
      <c r="N45" s="51"/>
    </row>
    <row r="46" spans="2:14" ht="24" customHeight="1">
      <c r="B46" s="44" t="s">
        <v>100</v>
      </c>
      <c r="C46" s="52" t="s">
        <v>101</v>
      </c>
      <c r="D46" s="53">
        <v>66.39328173645734</v>
      </c>
      <c r="E46" s="47">
        <f t="shared" si="0"/>
        <v>7</v>
      </c>
      <c r="F46" s="48">
        <v>49.940319572294641</v>
      </c>
      <c r="G46" s="47">
        <f t="shared" si="1"/>
        <v>5</v>
      </c>
      <c r="H46" s="49">
        <v>16.140635878394058</v>
      </c>
      <c r="I46" s="107">
        <f t="shared" si="2"/>
        <v>26</v>
      </c>
      <c r="J46" s="48">
        <v>53.8</v>
      </c>
      <c r="K46" s="112">
        <f t="shared" si="3"/>
        <v>9</v>
      </c>
      <c r="M46" s="51"/>
      <c r="N46" s="51"/>
    </row>
    <row r="47" spans="2:14" ht="12" customHeight="1">
      <c r="B47" s="44" t="s">
        <v>102</v>
      </c>
      <c r="C47" s="52" t="s">
        <v>103</v>
      </c>
      <c r="D47" s="53">
        <v>63.623996066218659</v>
      </c>
      <c r="E47" s="47">
        <f t="shared" si="0"/>
        <v>27</v>
      </c>
      <c r="F47" s="48">
        <v>46.029716234319821</v>
      </c>
      <c r="G47" s="47">
        <f t="shared" si="1"/>
        <v>29</v>
      </c>
      <c r="H47" s="49">
        <v>17.386116375377274</v>
      </c>
      <c r="I47" s="107">
        <f t="shared" si="2"/>
        <v>15</v>
      </c>
      <c r="J47" s="48">
        <v>47.9</v>
      </c>
      <c r="K47" s="112">
        <f t="shared" si="3"/>
        <v>24</v>
      </c>
      <c r="M47" s="51"/>
      <c r="N47" s="51"/>
    </row>
    <row r="48" spans="2:14" ht="12" customHeight="1">
      <c r="B48" s="54" t="s">
        <v>104</v>
      </c>
      <c r="C48" s="55" t="s">
        <v>105</v>
      </c>
      <c r="D48" s="56">
        <v>62.281756920826837</v>
      </c>
      <c r="E48" s="57">
        <f t="shared" si="0"/>
        <v>34</v>
      </c>
      <c r="F48" s="58">
        <v>47.427052352771867</v>
      </c>
      <c r="G48" s="57">
        <f t="shared" si="1"/>
        <v>18</v>
      </c>
      <c r="H48" s="58">
        <v>18.987809383080901</v>
      </c>
      <c r="I48" s="57">
        <f t="shared" si="2"/>
        <v>2</v>
      </c>
      <c r="J48" s="58">
        <v>50.4</v>
      </c>
      <c r="K48" s="59">
        <f t="shared" si="3"/>
        <v>16</v>
      </c>
      <c r="M48" s="51"/>
      <c r="N48" s="51"/>
    </row>
    <row r="49" spans="1:20" ht="12" customHeight="1">
      <c r="B49" s="44" t="s">
        <v>106</v>
      </c>
      <c r="C49" s="52" t="s">
        <v>107</v>
      </c>
      <c r="D49" s="53">
        <v>63.626727053345341</v>
      </c>
      <c r="E49" s="47">
        <f t="shared" si="0"/>
        <v>26</v>
      </c>
      <c r="F49" s="48">
        <v>45.830871286024859</v>
      </c>
      <c r="G49" s="47">
        <f t="shared" si="1"/>
        <v>30</v>
      </c>
      <c r="H49" s="49">
        <v>17.219948461421858</v>
      </c>
      <c r="I49" s="107">
        <f t="shared" si="2"/>
        <v>17</v>
      </c>
      <c r="J49" s="48">
        <v>47.2</v>
      </c>
      <c r="K49" s="112">
        <f t="shared" si="3"/>
        <v>31</v>
      </c>
      <c r="M49" s="51"/>
      <c r="N49" s="51"/>
    </row>
    <row r="50" spans="1:20" ht="12" customHeight="1">
      <c r="B50" s="44" t="s">
        <v>108</v>
      </c>
      <c r="C50" s="52" t="s">
        <v>109</v>
      </c>
      <c r="D50" s="53">
        <v>62.866752981634086</v>
      </c>
      <c r="E50" s="47">
        <f t="shared" si="0"/>
        <v>31</v>
      </c>
      <c r="F50" s="48">
        <v>48.050190311827699</v>
      </c>
      <c r="G50" s="47">
        <f t="shared" si="1"/>
        <v>16</v>
      </c>
      <c r="H50" s="49">
        <v>16.590890303381002</v>
      </c>
      <c r="I50" s="107">
        <f t="shared" si="2"/>
        <v>22</v>
      </c>
      <c r="J50" s="48">
        <v>50.5</v>
      </c>
      <c r="K50" s="112">
        <f t="shared" si="3"/>
        <v>15</v>
      </c>
      <c r="M50" s="51"/>
      <c r="N50" s="51"/>
    </row>
    <row r="51" spans="1:20" ht="24" customHeight="1">
      <c r="B51" s="44" t="s">
        <v>110</v>
      </c>
      <c r="C51" s="52" t="s">
        <v>111</v>
      </c>
      <c r="D51" s="53">
        <v>62.155916337574958</v>
      </c>
      <c r="E51" s="47">
        <f t="shared" si="0"/>
        <v>36</v>
      </c>
      <c r="F51" s="48">
        <v>46.072841678103416</v>
      </c>
      <c r="G51" s="47">
        <f t="shared" si="1"/>
        <v>28</v>
      </c>
      <c r="H51" s="49">
        <v>17.463842045249955</v>
      </c>
      <c r="I51" s="107">
        <f t="shared" si="2"/>
        <v>13</v>
      </c>
      <c r="J51" s="48">
        <v>47.9</v>
      </c>
      <c r="K51" s="112">
        <f t="shared" si="3"/>
        <v>24</v>
      </c>
      <c r="M51" s="51"/>
      <c r="N51" s="51"/>
    </row>
    <row r="52" spans="1:20" ht="12" customHeight="1">
      <c r="B52" s="44" t="s">
        <v>112</v>
      </c>
      <c r="C52" s="52" t="s">
        <v>113</v>
      </c>
      <c r="D52" s="53">
        <v>57.0193156432669</v>
      </c>
      <c r="E52" s="47">
        <f t="shared" si="0"/>
        <v>47</v>
      </c>
      <c r="F52" s="48">
        <v>44.074479226502959</v>
      </c>
      <c r="G52" s="47">
        <f t="shared" si="1"/>
        <v>41</v>
      </c>
      <c r="H52" s="49">
        <v>15.58139534883721</v>
      </c>
      <c r="I52" s="107">
        <f t="shared" si="2"/>
        <v>33</v>
      </c>
      <c r="J52" s="48">
        <v>44.4</v>
      </c>
      <c r="K52" s="112">
        <f t="shared" si="3"/>
        <v>38</v>
      </c>
      <c r="M52" s="51"/>
      <c r="N52" s="51"/>
    </row>
    <row r="53" spans="1:20" ht="24" customHeight="1" thickBot="1">
      <c r="B53" s="60" t="s">
        <v>114</v>
      </c>
      <c r="C53" s="61" t="s">
        <v>115</v>
      </c>
      <c r="D53" s="62">
        <v>62.552635656218833</v>
      </c>
      <c r="E53" s="63"/>
      <c r="F53" s="64">
        <v>45.435801276166742</v>
      </c>
      <c r="G53" s="63"/>
      <c r="H53" s="65">
        <v>16.407841742813435</v>
      </c>
      <c r="I53" s="108"/>
      <c r="J53" s="64">
        <v>44.6</v>
      </c>
      <c r="K53" s="113"/>
      <c r="M53" s="51"/>
      <c r="N53" s="51"/>
    </row>
    <row r="54" spans="1:20" s="73" customFormat="1" ht="12.75" customHeight="1" thickTop="1">
      <c r="A54" s="67"/>
      <c r="B54" s="68"/>
      <c r="C54" s="69"/>
      <c r="D54" s="70"/>
      <c r="E54" s="71"/>
      <c r="F54" s="70"/>
      <c r="G54" s="71"/>
      <c r="H54" s="70"/>
      <c r="I54" s="71"/>
      <c r="J54" s="70"/>
      <c r="K54" s="71"/>
      <c r="L54" s="72"/>
      <c r="M54" s="13"/>
      <c r="N54" s="13"/>
      <c r="O54" s="13"/>
      <c r="P54" s="72"/>
      <c r="Q54" s="72"/>
      <c r="R54" s="72"/>
      <c r="S54" s="72"/>
      <c r="T54" s="72"/>
    </row>
    <row r="55" spans="1:20" s="73" customFormat="1" ht="12.75" customHeight="1">
      <c r="A55" s="67"/>
      <c r="B55" s="68"/>
      <c r="C55" s="69"/>
      <c r="D55" s="70"/>
      <c r="E55" s="71"/>
      <c r="F55" s="70"/>
      <c r="G55" s="71"/>
      <c r="H55" s="70"/>
      <c r="I55" s="71"/>
      <c r="J55" s="70"/>
      <c r="K55" s="71"/>
      <c r="L55" s="72"/>
      <c r="M55" s="13"/>
      <c r="N55" s="13"/>
      <c r="O55" s="13"/>
      <c r="P55" s="72"/>
      <c r="Q55" s="72"/>
      <c r="R55" s="72"/>
      <c r="S55" s="72"/>
      <c r="T55" s="72"/>
    </row>
    <row r="56" spans="1:20" s="73" customFormat="1" ht="12.75" customHeight="1">
      <c r="A56" s="67"/>
      <c r="B56" s="68"/>
      <c r="C56" s="69"/>
      <c r="D56" s="70"/>
      <c r="E56" s="71"/>
      <c r="F56" s="70"/>
      <c r="G56" s="71"/>
      <c r="H56" s="70"/>
      <c r="I56" s="71"/>
      <c r="J56" s="70"/>
      <c r="K56" s="71"/>
      <c r="L56" s="72"/>
      <c r="M56" s="13"/>
      <c r="N56" s="13"/>
      <c r="O56" s="13"/>
      <c r="P56" s="72"/>
      <c r="Q56" s="72"/>
      <c r="R56" s="72"/>
      <c r="S56" s="72"/>
      <c r="T56" s="72"/>
    </row>
    <row r="57" spans="1:20" ht="12.75" customHeight="1" thickBot="1">
      <c r="B57" s="74"/>
      <c r="C57" s="74"/>
      <c r="D57" s="75"/>
      <c r="E57" s="75"/>
      <c r="F57" s="76"/>
      <c r="G57" s="75"/>
      <c r="H57" s="75"/>
      <c r="I57" s="75"/>
      <c r="J57" s="77"/>
      <c r="K57" s="75"/>
      <c r="L57" s="72"/>
      <c r="P57" s="72"/>
      <c r="Q57" s="72"/>
      <c r="R57" s="72"/>
      <c r="S57" s="72"/>
      <c r="T57" s="72"/>
    </row>
    <row r="58" spans="1:20" ht="39.950000000000003" customHeight="1">
      <c r="B58" s="78" t="s">
        <v>116</v>
      </c>
      <c r="C58" s="79"/>
      <c r="D58" s="80" t="s">
        <v>117</v>
      </c>
      <c r="E58" s="81"/>
      <c r="F58" s="80" t="s">
        <v>117</v>
      </c>
      <c r="G58" s="81"/>
      <c r="H58" s="80" t="s">
        <v>117</v>
      </c>
      <c r="I58" s="81"/>
      <c r="J58" s="80" t="s">
        <v>117</v>
      </c>
      <c r="K58" s="82"/>
    </row>
    <row r="59" spans="1:20" ht="24.95" customHeight="1">
      <c r="B59" s="83"/>
      <c r="C59" s="84"/>
      <c r="D59" s="85" t="s">
        <v>119</v>
      </c>
      <c r="E59" s="86"/>
      <c r="F59" s="85" t="s">
        <v>119</v>
      </c>
      <c r="G59" s="86"/>
      <c r="H59" s="85" t="s">
        <v>119</v>
      </c>
      <c r="I59" s="86"/>
      <c r="J59" s="85" t="s">
        <v>119</v>
      </c>
      <c r="K59" s="87"/>
    </row>
    <row r="60" spans="1:20" ht="15" customHeight="1">
      <c r="B60" s="88" t="s">
        <v>121</v>
      </c>
      <c r="C60" s="89"/>
      <c r="D60" s="93">
        <v>42278</v>
      </c>
      <c r="E60" s="109"/>
      <c r="F60" s="93">
        <v>42278</v>
      </c>
      <c r="G60" s="114"/>
      <c r="H60" s="93">
        <v>42278</v>
      </c>
      <c r="I60" s="114"/>
      <c r="J60" s="93">
        <v>42278</v>
      </c>
      <c r="K60" s="94"/>
    </row>
    <row r="61" spans="1:20" ht="15" customHeight="1" thickBot="1">
      <c r="B61" s="95" t="s">
        <v>123</v>
      </c>
      <c r="C61" s="96"/>
      <c r="D61" s="97" t="s">
        <v>154</v>
      </c>
      <c r="E61" s="98"/>
      <c r="F61" s="97" t="s">
        <v>154</v>
      </c>
      <c r="G61" s="98"/>
      <c r="H61" s="97" t="s">
        <v>154</v>
      </c>
      <c r="I61" s="98"/>
      <c r="J61" s="97" t="s">
        <v>154</v>
      </c>
      <c r="K61" s="99"/>
    </row>
  </sheetData>
  <mergeCells count="23">
    <mergeCell ref="D60:E60"/>
    <mergeCell ref="F60:G60"/>
    <mergeCell ref="H60:I60"/>
    <mergeCell ref="J60:K60"/>
    <mergeCell ref="D61:E61"/>
    <mergeCell ref="F61:G61"/>
    <mergeCell ref="H61:I61"/>
    <mergeCell ref="J61:K61"/>
    <mergeCell ref="B4:C4"/>
    <mergeCell ref="D58:E58"/>
    <mergeCell ref="F58:G58"/>
    <mergeCell ref="H58:I58"/>
    <mergeCell ref="J58:K58"/>
    <mergeCell ref="D59:E59"/>
    <mergeCell ref="F59:G59"/>
    <mergeCell ref="H59:I59"/>
    <mergeCell ref="J59:K59"/>
    <mergeCell ref="M1:O1"/>
    <mergeCell ref="D2:G2"/>
    <mergeCell ref="H2:I2"/>
    <mergeCell ref="J2:K2"/>
    <mergeCell ref="B3:C3"/>
    <mergeCell ref="D3:G3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50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100" customWidth="1"/>
    <col min="4" max="4" width="11.625" style="3" customWidth="1"/>
    <col min="5" max="5" width="4.625" style="3" customWidth="1"/>
    <col min="6" max="6" width="11.625" style="101" customWidth="1"/>
    <col min="7" max="7" width="4.625" style="3" customWidth="1"/>
    <col min="8" max="8" width="11.625" style="3" customWidth="1"/>
    <col min="9" max="9" width="4.625" style="3" customWidth="1"/>
    <col min="10" max="10" width="11.625" style="102" customWidth="1"/>
    <col min="11" max="11" width="4.625" style="3" customWidth="1"/>
    <col min="12" max="12" width="4" style="13" customWidth="1"/>
    <col min="13" max="20" width="9" style="13"/>
    <col min="21" max="22" width="9" style="3"/>
    <col min="23" max="23" width="11.75" style="3" customWidth="1"/>
    <col min="24" max="16384" width="9" style="3"/>
  </cols>
  <sheetData>
    <row r="1" spans="1:141" s="15" customFormat="1" ht="15.75" customHeight="1">
      <c r="A1" s="10"/>
      <c r="B1" s="11" t="s">
        <v>155</v>
      </c>
      <c r="C1" s="11"/>
      <c r="D1" s="12"/>
      <c r="E1" s="12"/>
      <c r="F1" s="11"/>
      <c r="G1" s="12"/>
      <c r="H1" s="11"/>
      <c r="I1" s="11"/>
      <c r="J1" s="11"/>
      <c r="K1" s="11"/>
      <c r="L1" s="13"/>
      <c r="M1" s="14" t="s">
        <v>4</v>
      </c>
      <c r="N1" s="14"/>
      <c r="O1" s="14"/>
      <c r="P1" s="13"/>
      <c r="Q1" s="13"/>
      <c r="R1" s="13"/>
      <c r="S1" s="13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</row>
    <row r="2" spans="1:141" ht="12" customHeight="1" thickBot="1">
      <c r="B2" s="16"/>
      <c r="C2" s="16"/>
      <c r="D2" s="17" t="s">
        <v>5</v>
      </c>
      <c r="E2" s="17"/>
      <c r="F2" s="18" t="s">
        <v>156</v>
      </c>
      <c r="G2" s="18"/>
      <c r="H2" s="17" t="s">
        <v>157</v>
      </c>
      <c r="I2" s="17"/>
      <c r="J2" s="19" t="s">
        <v>158</v>
      </c>
      <c r="K2" s="19"/>
      <c r="L2" s="20"/>
      <c r="P2" s="20"/>
      <c r="Q2" s="20"/>
      <c r="R2" s="20"/>
      <c r="S2" s="20"/>
      <c r="T2" s="20"/>
    </row>
    <row r="3" spans="1:141" s="15" customFormat="1" ht="27" customHeight="1" thickTop="1">
      <c r="A3" s="10"/>
      <c r="B3" s="21" t="s">
        <v>9</v>
      </c>
      <c r="C3" s="22"/>
      <c r="D3" s="23" t="s">
        <v>159</v>
      </c>
      <c r="E3" s="24"/>
      <c r="F3" s="115" t="s">
        <v>160</v>
      </c>
      <c r="G3" s="103"/>
      <c r="H3" s="23"/>
      <c r="I3" s="103"/>
      <c r="J3" s="23" t="s">
        <v>161</v>
      </c>
      <c r="K3" s="28"/>
      <c r="L3" s="13"/>
      <c r="M3" s="13"/>
      <c r="N3" s="13"/>
      <c r="O3" s="13"/>
      <c r="P3" s="13"/>
      <c r="Q3" s="13"/>
      <c r="R3" s="13"/>
      <c r="S3" s="13"/>
      <c r="T3" s="1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5" customFormat="1" ht="30" customHeight="1">
      <c r="A4" s="10"/>
      <c r="B4" s="29" t="s">
        <v>162</v>
      </c>
      <c r="C4" s="30"/>
      <c r="D4" s="31" t="s">
        <v>163</v>
      </c>
      <c r="E4" s="32"/>
      <c r="F4" s="116" t="s">
        <v>14</v>
      </c>
      <c r="G4" s="117"/>
      <c r="H4" s="116" t="s">
        <v>15</v>
      </c>
      <c r="I4" s="117"/>
      <c r="J4" s="31" t="s">
        <v>164</v>
      </c>
      <c r="K4" s="33"/>
      <c r="L4" s="34"/>
      <c r="M4" s="13"/>
      <c r="N4" s="13"/>
      <c r="O4" s="13"/>
      <c r="P4" s="34"/>
      <c r="Q4" s="34"/>
      <c r="R4" s="34"/>
      <c r="S4" s="34"/>
      <c r="T4" s="34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38" t="s">
        <v>17</v>
      </c>
      <c r="E5" s="39" t="s">
        <v>165</v>
      </c>
      <c r="F5" s="38" t="s">
        <v>17</v>
      </c>
      <c r="G5" s="39" t="s">
        <v>19</v>
      </c>
      <c r="H5" s="38" t="s">
        <v>17</v>
      </c>
      <c r="I5" s="39" t="s">
        <v>166</v>
      </c>
      <c r="J5" s="38" t="s">
        <v>153</v>
      </c>
      <c r="K5" s="40" t="s">
        <v>166</v>
      </c>
      <c r="L5" s="41"/>
      <c r="M5" s="42"/>
      <c r="N5" s="42"/>
      <c r="O5" s="13"/>
      <c r="P5" s="41"/>
      <c r="Q5" s="41"/>
      <c r="R5" s="41"/>
      <c r="S5" s="41"/>
      <c r="T5" s="41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20</v>
      </c>
      <c r="C6" s="45" t="s">
        <v>21</v>
      </c>
      <c r="D6" s="46">
        <v>19.399999999999999</v>
      </c>
      <c r="E6" s="47">
        <f>IF(ISNUMBER(D6),RANK(D6,D$6:D$52),"-")</f>
        <v>45</v>
      </c>
      <c r="F6" s="48">
        <v>27.9</v>
      </c>
      <c r="G6" s="47">
        <f>IF(ISNUMBER(F6),RANK(F6,F$6:F$52),"-")</f>
        <v>46</v>
      </c>
      <c r="H6" s="48">
        <v>13.3</v>
      </c>
      <c r="I6" s="47">
        <f>IF(ISNUMBER(H6),RANK(H6,H$6:H$52),"-")</f>
        <v>44</v>
      </c>
      <c r="J6" s="118">
        <v>2.27</v>
      </c>
      <c r="K6" s="50">
        <f>IF(ISNUMBER(J6),RANK(J6,J$6:J$52),"-")</f>
        <v>19</v>
      </c>
      <c r="M6" s="51"/>
      <c r="N6" s="51"/>
    </row>
    <row r="7" spans="1:141" ht="12" customHeight="1">
      <c r="B7" s="44" t="s">
        <v>22</v>
      </c>
      <c r="C7" s="52" t="s">
        <v>23</v>
      </c>
      <c r="D7" s="53">
        <v>23</v>
      </c>
      <c r="E7" s="47">
        <f t="shared" ref="E7:E52" si="0">IF(ISNUMBER(D7),RANK(D7,D$6:D$52),"-")</f>
        <v>20</v>
      </c>
      <c r="F7" s="48">
        <v>32.200000000000003</v>
      </c>
      <c r="G7" s="47">
        <f t="shared" ref="G7:G52" si="1">IF(ISNUMBER(F7),RANK(F7,F$6:F$52),"-")</f>
        <v>19</v>
      </c>
      <c r="H7" s="48">
        <v>16.7</v>
      </c>
      <c r="I7" s="47">
        <f t="shared" ref="I7:I52" si="2">IF(ISNUMBER(H7),RANK(H7,H$6:H$52),"-")</f>
        <v>19</v>
      </c>
      <c r="J7" s="118">
        <v>2.29</v>
      </c>
      <c r="K7" s="50">
        <f t="shared" ref="K7:K52" si="3">IF(ISNUMBER(J7),RANK(J7,J$6:J$52),"-")</f>
        <v>15</v>
      </c>
      <c r="M7" s="51"/>
      <c r="N7" s="51"/>
    </row>
    <row r="8" spans="1:141" ht="12" customHeight="1">
      <c r="B8" s="44" t="s">
        <v>24</v>
      </c>
      <c r="C8" s="52" t="s">
        <v>25</v>
      </c>
      <c r="D8" s="53">
        <v>24.5</v>
      </c>
      <c r="E8" s="47">
        <f t="shared" si="0"/>
        <v>9</v>
      </c>
      <c r="F8" s="48">
        <v>34.9</v>
      </c>
      <c r="G8" s="47">
        <f t="shared" si="1"/>
        <v>5</v>
      </c>
      <c r="H8" s="48">
        <v>17.2</v>
      </c>
      <c r="I8" s="47">
        <f t="shared" si="2"/>
        <v>15</v>
      </c>
      <c r="J8" s="118">
        <v>2.27</v>
      </c>
      <c r="K8" s="50">
        <f t="shared" si="3"/>
        <v>19</v>
      </c>
      <c r="M8" s="51"/>
      <c r="N8" s="51"/>
    </row>
    <row r="9" spans="1:141" ht="12" customHeight="1">
      <c r="B9" s="44" t="s">
        <v>26</v>
      </c>
      <c r="C9" s="52" t="s">
        <v>27</v>
      </c>
      <c r="D9" s="53">
        <v>20.2</v>
      </c>
      <c r="E9" s="47">
        <f t="shared" si="0"/>
        <v>41</v>
      </c>
      <c r="F9" s="48">
        <v>30.3</v>
      </c>
      <c r="G9" s="47">
        <f t="shared" si="1"/>
        <v>32</v>
      </c>
      <c r="H9" s="48">
        <v>12.4</v>
      </c>
      <c r="I9" s="47">
        <f t="shared" si="2"/>
        <v>45</v>
      </c>
      <c r="J9" s="118">
        <v>2.11</v>
      </c>
      <c r="K9" s="50">
        <f t="shared" si="3"/>
        <v>36</v>
      </c>
      <c r="M9" s="51"/>
      <c r="N9" s="51"/>
    </row>
    <row r="10" spans="1:141" ht="12" customHeight="1">
      <c r="B10" s="44" t="s">
        <v>28</v>
      </c>
      <c r="C10" s="52" t="s">
        <v>29</v>
      </c>
      <c r="D10" s="53">
        <v>21</v>
      </c>
      <c r="E10" s="47">
        <f t="shared" si="0"/>
        <v>39</v>
      </c>
      <c r="F10" s="48">
        <v>31.4</v>
      </c>
      <c r="G10" s="47">
        <f t="shared" si="1"/>
        <v>23</v>
      </c>
      <c r="H10" s="48">
        <v>13.8</v>
      </c>
      <c r="I10" s="47">
        <f t="shared" si="2"/>
        <v>42</v>
      </c>
      <c r="J10" s="118">
        <v>2.14</v>
      </c>
      <c r="K10" s="50">
        <f t="shared" si="3"/>
        <v>31</v>
      </c>
      <c r="M10" s="51"/>
      <c r="N10" s="51"/>
    </row>
    <row r="11" spans="1:141" ht="24" customHeight="1">
      <c r="B11" s="44" t="s">
        <v>30</v>
      </c>
      <c r="C11" s="52" t="s">
        <v>31</v>
      </c>
      <c r="D11" s="53">
        <v>23.6</v>
      </c>
      <c r="E11" s="47">
        <f t="shared" si="0"/>
        <v>17</v>
      </c>
      <c r="F11" s="48">
        <v>34.1</v>
      </c>
      <c r="G11" s="47">
        <f t="shared" si="1"/>
        <v>6</v>
      </c>
      <c r="H11" s="48">
        <v>16</v>
      </c>
      <c r="I11" s="47">
        <f t="shared" si="2"/>
        <v>25</v>
      </c>
      <c r="J11" s="118">
        <v>2.09</v>
      </c>
      <c r="K11" s="50">
        <f t="shared" si="3"/>
        <v>39</v>
      </c>
      <c r="M11" s="51"/>
      <c r="N11" s="51"/>
    </row>
    <row r="12" spans="1:141" ht="12" customHeight="1">
      <c r="B12" s="44" t="s">
        <v>32</v>
      </c>
      <c r="C12" s="52" t="s">
        <v>33</v>
      </c>
      <c r="D12" s="53">
        <v>23.1</v>
      </c>
      <c r="E12" s="47">
        <f t="shared" si="0"/>
        <v>19</v>
      </c>
      <c r="F12" s="48">
        <v>32.700000000000003</v>
      </c>
      <c r="G12" s="47">
        <f t="shared" si="1"/>
        <v>14</v>
      </c>
      <c r="H12" s="48">
        <v>15.8</v>
      </c>
      <c r="I12" s="47">
        <f t="shared" si="2"/>
        <v>31</v>
      </c>
      <c r="J12" s="118">
        <v>2.11</v>
      </c>
      <c r="K12" s="50">
        <f t="shared" si="3"/>
        <v>36</v>
      </c>
      <c r="M12" s="51"/>
      <c r="N12" s="51"/>
    </row>
    <row r="13" spans="1:141" ht="12" customHeight="1">
      <c r="B13" s="44" t="s">
        <v>34</v>
      </c>
      <c r="C13" s="52" t="s">
        <v>35</v>
      </c>
      <c r="D13" s="53">
        <v>22.8</v>
      </c>
      <c r="E13" s="47">
        <f t="shared" si="0"/>
        <v>23</v>
      </c>
      <c r="F13" s="48">
        <v>31.2</v>
      </c>
      <c r="G13" s="47">
        <f t="shared" si="1"/>
        <v>24</v>
      </c>
      <c r="H13" s="48">
        <v>16.100000000000001</v>
      </c>
      <c r="I13" s="47">
        <f t="shared" si="2"/>
        <v>24</v>
      </c>
      <c r="J13" s="118">
        <v>2.14</v>
      </c>
      <c r="K13" s="50">
        <f t="shared" si="3"/>
        <v>31</v>
      </c>
      <c r="M13" s="51"/>
      <c r="N13" s="51"/>
    </row>
    <row r="14" spans="1:141" ht="12" customHeight="1">
      <c r="B14" s="44" t="s">
        <v>36</v>
      </c>
      <c r="C14" s="52" t="s">
        <v>37</v>
      </c>
      <c r="D14" s="53">
        <v>24.2</v>
      </c>
      <c r="E14" s="47">
        <f t="shared" si="0"/>
        <v>11</v>
      </c>
      <c r="F14" s="48">
        <v>32.700000000000003</v>
      </c>
      <c r="G14" s="47">
        <f t="shared" si="1"/>
        <v>14</v>
      </c>
      <c r="H14" s="48">
        <v>17.5</v>
      </c>
      <c r="I14" s="47">
        <f t="shared" si="2"/>
        <v>11</v>
      </c>
      <c r="J14" s="118">
        <v>2.0699999999999998</v>
      </c>
      <c r="K14" s="50">
        <f t="shared" si="3"/>
        <v>43</v>
      </c>
      <c r="M14" s="51"/>
      <c r="N14" s="51"/>
    </row>
    <row r="15" spans="1:141" ht="12" customHeight="1">
      <c r="B15" s="44" t="s">
        <v>38</v>
      </c>
      <c r="C15" s="52" t="s">
        <v>39</v>
      </c>
      <c r="D15" s="53">
        <v>23.8</v>
      </c>
      <c r="E15" s="47">
        <f t="shared" si="0"/>
        <v>16</v>
      </c>
      <c r="F15" s="48">
        <v>32.4</v>
      </c>
      <c r="G15" s="47">
        <f t="shared" si="1"/>
        <v>17</v>
      </c>
      <c r="H15" s="48">
        <v>17.100000000000001</v>
      </c>
      <c r="I15" s="47">
        <f t="shared" si="2"/>
        <v>16</v>
      </c>
      <c r="J15" s="118">
        <v>2.14</v>
      </c>
      <c r="K15" s="50">
        <f t="shared" si="3"/>
        <v>31</v>
      </c>
      <c r="M15" s="51"/>
      <c r="N15" s="51"/>
    </row>
    <row r="16" spans="1:141" ht="24" customHeight="1">
      <c r="B16" s="44" t="s">
        <v>40</v>
      </c>
      <c r="C16" s="52" t="s">
        <v>41</v>
      </c>
      <c r="D16" s="53">
        <v>23.2</v>
      </c>
      <c r="E16" s="47">
        <f t="shared" si="0"/>
        <v>18</v>
      </c>
      <c r="F16" s="48">
        <v>32</v>
      </c>
      <c r="G16" s="47">
        <f t="shared" si="1"/>
        <v>20</v>
      </c>
      <c r="H16" s="48">
        <v>16</v>
      </c>
      <c r="I16" s="47">
        <f t="shared" si="2"/>
        <v>25</v>
      </c>
      <c r="J16" s="118">
        <v>2.2200000000000002</v>
      </c>
      <c r="K16" s="50">
        <f t="shared" si="3"/>
        <v>24</v>
      </c>
      <c r="M16" s="51"/>
      <c r="N16" s="51"/>
    </row>
    <row r="17" spans="2:14" ht="12" customHeight="1">
      <c r="B17" s="44" t="s">
        <v>42</v>
      </c>
      <c r="C17" s="52" t="s">
        <v>43</v>
      </c>
      <c r="D17" s="53">
        <v>22.2</v>
      </c>
      <c r="E17" s="47">
        <f t="shared" si="0"/>
        <v>30</v>
      </c>
      <c r="F17" s="48">
        <v>30.2</v>
      </c>
      <c r="G17" s="47">
        <f t="shared" si="1"/>
        <v>35</v>
      </c>
      <c r="H17" s="48">
        <v>15.6</v>
      </c>
      <c r="I17" s="47">
        <f t="shared" si="2"/>
        <v>33</v>
      </c>
      <c r="J17" s="118">
        <v>2.11</v>
      </c>
      <c r="K17" s="50">
        <f t="shared" si="3"/>
        <v>36</v>
      </c>
      <c r="M17" s="51"/>
      <c r="N17" s="51"/>
    </row>
    <row r="18" spans="2:14" ht="12" customHeight="1">
      <c r="B18" s="44" t="s">
        <v>44</v>
      </c>
      <c r="C18" s="52" t="s">
        <v>45</v>
      </c>
      <c r="D18" s="53">
        <v>24.7</v>
      </c>
      <c r="E18" s="47">
        <f t="shared" si="0"/>
        <v>6</v>
      </c>
      <c r="F18" s="48">
        <v>33.799999999999997</v>
      </c>
      <c r="G18" s="47">
        <f t="shared" si="1"/>
        <v>9</v>
      </c>
      <c r="H18" s="48">
        <v>17.7</v>
      </c>
      <c r="I18" s="47">
        <f t="shared" si="2"/>
        <v>10</v>
      </c>
      <c r="J18" s="118">
        <v>2</v>
      </c>
      <c r="K18" s="50">
        <f t="shared" si="3"/>
        <v>47</v>
      </c>
      <c r="M18" s="51"/>
      <c r="N18" s="51"/>
    </row>
    <row r="19" spans="2:14" ht="12" customHeight="1">
      <c r="B19" s="44" t="s">
        <v>46</v>
      </c>
      <c r="C19" s="52" t="s">
        <v>47</v>
      </c>
      <c r="D19" s="53">
        <v>21.2</v>
      </c>
      <c r="E19" s="47">
        <f t="shared" si="0"/>
        <v>37</v>
      </c>
      <c r="F19" s="48">
        <v>29.2</v>
      </c>
      <c r="G19" s="47">
        <f t="shared" si="1"/>
        <v>39</v>
      </c>
      <c r="H19" s="48">
        <v>14.7</v>
      </c>
      <c r="I19" s="47">
        <f t="shared" si="2"/>
        <v>38</v>
      </c>
      <c r="J19" s="118">
        <v>2.09</v>
      </c>
      <c r="K19" s="50">
        <f t="shared" si="3"/>
        <v>39</v>
      </c>
      <c r="M19" s="51"/>
      <c r="N19" s="51"/>
    </row>
    <row r="20" spans="2:14" ht="12" customHeight="1">
      <c r="B20" s="44" t="s">
        <v>48</v>
      </c>
      <c r="C20" s="52" t="s">
        <v>49</v>
      </c>
      <c r="D20" s="53">
        <v>22.5</v>
      </c>
      <c r="E20" s="47">
        <f t="shared" si="0"/>
        <v>26</v>
      </c>
      <c r="F20" s="48">
        <v>32.299999999999997</v>
      </c>
      <c r="G20" s="47">
        <f t="shared" si="1"/>
        <v>18</v>
      </c>
      <c r="H20" s="48">
        <v>15.2</v>
      </c>
      <c r="I20" s="47">
        <f t="shared" si="2"/>
        <v>35</v>
      </c>
      <c r="J20" s="118">
        <v>2.12</v>
      </c>
      <c r="K20" s="50">
        <f t="shared" si="3"/>
        <v>34</v>
      </c>
      <c r="M20" s="51"/>
      <c r="N20" s="51"/>
    </row>
    <row r="21" spans="2:14" ht="24" customHeight="1">
      <c r="B21" s="44" t="s">
        <v>50</v>
      </c>
      <c r="C21" s="52" t="s">
        <v>51</v>
      </c>
      <c r="D21" s="53">
        <v>24</v>
      </c>
      <c r="E21" s="47">
        <f t="shared" si="0"/>
        <v>14</v>
      </c>
      <c r="F21" s="48">
        <v>33.200000000000003</v>
      </c>
      <c r="G21" s="47">
        <f t="shared" si="1"/>
        <v>13</v>
      </c>
      <c r="H21" s="48">
        <v>17.3</v>
      </c>
      <c r="I21" s="47">
        <f t="shared" si="2"/>
        <v>12</v>
      </c>
      <c r="J21" s="118">
        <v>2.08</v>
      </c>
      <c r="K21" s="50">
        <f t="shared" si="3"/>
        <v>41</v>
      </c>
      <c r="M21" s="51"/>
      <c r="N21" s="51"/>
    </row>
    <row r="22" spans="2:14" ht="12" customHeight="1">
      <c r="B22" s="44" t="s">
        <v>52</v>
      </c>
      <c r="C22" s="52" t="s">
        <v>53</v>
      </c>
      <c r="D22" s="53">
        <v>24.5</v>
      </c>
      <c r="E22" s="47">
        <f t="shared" si="0"/>
        <v>9</v>
      </c>
      <c r="F22" s="48">
        <v>34.1</v>
      </c>
      <c r="G22" s="47">
        <f t="shared" si="1"/>
        <v>6</v>
      </c>
      <c r="H22" s="48">
        <v>17.3</v>
      </c>
      <c r="I22" s="47">
        <f t="shared" si="2"/>
        <v>12</v>
      </c>
      <c r="J22" s="118">
        <v>2.2799999999999998</v>
      </c>
      <c r="K22" s="50">
        <f t="shared" si="3"/>
        <v>16</v>
      </c>
      <c r="M22" s="51"/>
      <c r="N22" s="51"/>
    </row>
    <row r="23" spans="2:14" ht="12" customHeight="1">
      <c r="B23" s="44" t="s">
        <v>54</v>
      </c>
      <c r="C23" s="52" t="s">
        <v>55</v>
      </c>
      <c r="D23" s="53">
        <v>25.5</v>
      </c>
      <c r="E23" s="47">
        <f t="shared" si="0"/>
        <v>4</v>
      </c>
      <c r="F23" s="48">
        <v>35.299999999999997</v>
      </c>
      <c r="G23" s="47">
        <f t="shared" si="1"/>
        <v>4</v>
      </c>
      <c r="H23" s="48">
        <v>18.2</v>
      </c>
      <c r="I23" s="47">
        <f t="shared" si="2"/>
        <v>4</v>
      </c>
      <c r="J23" s="118">
        <v>2.35</v>
      </c>
      <c r="K23" s="50">
        <f t="shared" si="3"/>
        <v>13</v>
      </c>
      <c r="M23" s="51"/>
      <c r="N23" s="51"/>
    </row>
    <row r="24" spans="2:14" ht="12" customHeight="1">
      <c r="B24" s="44" t="s">
        <v>56</v>
      </c>
      <c r="C24" s="52" t="s">
        <v>57</v>
      </c>
      <c r="D24" s="53">
        <v>27</v>
      </c>
      <c r="E24" s="47">
        <f t="shared" si="0"/>
        <v>2</v>
      </c>
      <c r="F24" s="48">
        <v>36.700000000000003</v>
      </c>
      <c r="G24" s="47">
        <f t="shared" si="1"/>
        <v>2</v>
      </c>
      <c r="H24" s="48">
        <v>19.5</v>
      </c>
      <c r="I24" s="47">
        <f t="shared" si="2"/>
        <v>2</v>
      </c>
      <c r="J24" s="118">
        <v>2.0299999999999998</v>
      </c>
      <c r="K24" s="50">
        <f t="shared" si="3"/>
        <v>45</v>
      </c>
      <c r="M24" s="51"/>
      <c r="N24" s="51"/>
    </row>
    <row r="25" spans="2:14" ht="12" customHeight="1">
      <c r="B25" s="44" t="s">
        <v>58</v>
      </c>
      <c r="C25" s="52" t="s">
        <v>59</v>
      </c>
      <c r="D25" s="53">
        <v>28.7</v>
      </c>
      <c r="E25" s="47">
        <f t="shared" si="0"/>
        <v>1</v>
      </c>
      <c r="F25" s="48">
        <v>38.6</v>
      </c>
      <c r="G25" s="47">
        <f t="shared" si="1"/>
        <v>1</v>
      </c>
      <c r="H25" s="48">
        <v>21.1</v>
      </c>
      <c r="I25" s="47">
        <f t="shared" si="2"/>
        <v>1</v>
      </c>
      <c r="J25" s="118">
        <v>2.17</v>
      </c>
      <c r="K25" s="50">
        <f t="shared" si="3"/>
        <v>27</v>
      </c>
      <c r="M25" s="51"/>
      <c r="N25" s="51"/>
    </row>
    <row r="26" spans="2:14" ht="24" customHeight="1">
      <c r="B26" s="44" t="s">
        <v>60</v>
      </c>
      <c r="C26" s="52" t="s">
        <v>61</v>
      </c>
      <c r="D26" s="53">
        <v>24.9</v>
      </c>
      <c r="E26" s="47">
        <f t="shared" si="0"/>
        <v>5</v>
      </c>
      <c r="F26" s="48">
        <v>33.9</v>
      </c>
      <c r="G26" s="47">
        <f t="shared" si="1"/>
        <v>8</v>
      </c>
      <c r="H26" s="48">
        <v>17.899999999999999</v>
      </c>
      <c r="I26" s="47">
        <f t="shared" si="2"/>
        <v>8</v>
      </c>
      <c r="J26" s="118">
        <v>2.17</v>
      </c>
      <c r="K26" s="50">
        <f t="shared" si="3"/>
        <v>27</v>
      </c>
      <c r="M26" s="51"/>
      <c r="N26" s="51"/>
    </row>
    <row r="27" spans="2:14" ht="12" customHeight="1">
      <c r="B27" s="44" t="s">
        <v>62</v>
      </c>
      <c r="C27" s="52" t="s">
        <v>63</v>
      </c>
      <c r="D27" s="53">
        <v>24.7</v>
      </c>
      <c r="E27" s="47">
        <f t="shared" si="0"/>
        <v>6</v>
      </c>
      <c r="F27" s="48">
        <v>32.6</v>
      </c>
      <c r="G27" s="47">
        <f t="shared" si="1"/>
        <v>16</v>
      </c>
      <c r="H27" s="48">
        <v>18.5</v>
      </c>
      <c r="I27" s="47">
        <f t="shared" si="2"/>
        <v>3</v>
      </c>
      <c r="J27" s="118">
        <v>2.15</v>
      </c>
      <c r="K27" s="50">
        <f t="shared" si="3"/>
        <v>30</v>
      </c>
      <c r="M27" s="51"/>
      <c r="N27" s="51"/>
    </row>
    <row r="28" spans="2:14" ht="12" customHeight="1">
      <c r="B28" s="44" t="s">
        <v>64</v>
      </c>
      <c r="C28" s="52" t="s">
        <v>65</v>
      </c>
      <c r="D28" s="53">
        <v>24.1</v>
      </c>
      <c r="E28" s="47">
        <f t="shared" si="0"/>
        <v>12</v>
      </c>
      <c r="F28" s="48">
        <v>31.9</v>
      </c>
      <c r="G28" s="47">
        <f t="shared" si="1"/>
        <v>21</v>
      </c>
      <c r="H28" s="48">
        <v>17.8</v>
      </c>
      <c r="I28" s="47">
        <f t="shared" si="2"/>
        <v>9</v>
      </c>
      <c r="J28" s="118">
        <v>2.02</v>
      </c>
      <c r="K28" s="50">
        <f t="shared" si="3"/>
        <v>46</v>
      </c>
      <c r="M28" s="51"/>
      <c r="N28" s="51"/>
    </row>
    <row r="29" spans="2:14" ht="12" customHeight="1">
      <c r="B29" s="44" t="s">
        <v>66</v>
      </c>
      <c r="C29" s="52" t="s">
        <v>67</v>
      </c>
      <c r="D29" s="53">
        <v>22.6</v>
      </c>
      <c r="E29" s="47">
        <f t="shared" si="0"/>
        <v>25</v>
      </c>
      <c r="F29" s="48">
        <v>30.8</v>
      </c>
      <c r="G29" s="47">
        <f t="shared" si="1"/>
        <v>28</v>
      </c>
      <c r="H29" s="48">
        <v>16.399999999999999</v>
      </c>
      <c r="I29" s="47">
        <f t="shared" si="2"/>
        <v>22</v>
      </c>
      <c r="J29" s="118">
        <v>2.2599999999999998</v>
      </c>
      <c r="K29" s="50">
        <f t="shared" si="3"/>
        <v>21</v>
      </c>
      <c r="M29" s="51"/>
      <c r="N29" s="51"/>
    </row>
    <row r="30" spans="2:14" ht="12" customHeight="1">
      <c r="B30" s="44" t="s">
        <v>68</v>
      </c>
      <c r="C30" s="52" t="s">
        <v>69</v>
      </c>
      <c r="D30" s="53">
        <v>22.2</v>
      </c>
      <c r="E30" s="47">
        <f t="shared" si="0"/>
        <v>30</v>
      </c>
      <c r="F30" s="48">
        <v>31.1</v>
      </c>
      <c r="G30" s="47">
        <f t="shared" si="1"/>
        <v>25</v>
      </c>
      <c r="H30" s="48">
        <v>15.1</v>
      </c>
      <c r="I30" s="47">
        <f t="shared" si="2"/>
        <v>36</v>
      </c>
      <c r="J30" s="118">
        <v>2.2799999999999998</v>
      </c>
      <c r="K30" s="50">
        <f t="shared" si="3"/>
        <v>16</v>
      </c>
      <c r="M30" s="51"/>
      <c r="N30" s="51"/>
    </row>
    <row r="31" spans="2:14" ht="24" customHeight="1">
      <c r="B31" s="44" t="s">
        <v>70</v>
      </c>
      <c r="C31" s="52" t="s">
        <v>71</v>
      </c>
      <c r="D31" s="53">
        <v>24.1</v>
      </c>
      <c r="E31" s="47">
        <f t="shared" si="0"/>
        <v>12</v>
      </c>
      <c r="F31" s="48">
        <v>33.6</v>
      </c>
      <c r="G31" s="47">
        <f t="shared" si="1"/>
        <v>10</v>
      </c>
      <c r="H31" s="48">
        <v>17</v>
      </c>
      <c r="I31" s="47">
        <f t="shared" si="2"/>
        <v>17</v>
      </c>
      <c r="J31" s="118">
        <v>2.23</v>
      </c>
      <c r="K31" s="50">
        <f t="shared" si="3"/>
        <v>23</v>
      </c>
      <c r="M31" s="51"/>
      <c r="N31" s="51"/>
    </row>
    <row r="32" spans="2:14" ht="12" customHeight="1">
      <c r="B32" s="44" t="s">
        <v>72</v>
      </c>
      <c r="C32" s="52" t="s">
        <v>73</v>
      </c>
      <c r="D32" s="53">
        <v>20.2</v>
      </c>
      <c r="E32" s="47">
        <f t="shared" si="0"/>
        <v>41</v>
      </c>
      <c r="F32" s="48">
        <v>28.3</v>
      </c>
      <c r="G32" s="47">
        <f t="shared" si="1"/>
        <v>44</v>
      </c>
      <c r="H32" s="48">
        <v>14</v>
      </c>
      <c r="I32" s="47">
        <f t="shared" si="2"/>
        <v>41</v>
      </c>
      <c r="J32" s="118">
        <v>2.08</v>
      </c>
      <c r="K32" s="50">
        <f t="shared" si="3"/>
        <v>41</v>
      </c>
      <c r="M32" s="51"/>
      <c r="N32" s="51"/>
    </row>
    <row r="33" spans="2:14" ht="12" customHeight="1">
      <c r="B33" s="44" t="s">
        <v>74</v>
      </c>
      <c r="C33" s="52" t="s">
        <v>75</v>
      </c>
      <c r="D33" s="53">
        <v>19.7</v>
      </c>
      <c r="E33" s="47">
        <f t="shared" si="0"/>
        <v>44</v>
      </c>
      <c r="F33" s="48">
        <v>28.1</v>
      </c>
      <c r="G33" s="47">
        <f t="shared" si="1"/>
        <v>45</v>
      </c>
      <c r="H33" s="48">
        <v>13.4</v>
      </c>
      <c r="I33" s="47">
        <f t="shared" si="2"/>
        <v>43</v>
      </c>
      <c r="J33" s="118">
        <v>2.16</v>
      </c>
      <c r="K33" s="50">
        <f t="shared" si="3"/>
        <v>29</v>
      </c>
      <c r="M33" s="51"/>
      <c r="N33" s="51"/>
    </row>
    <row r="34" spans="2:14" ht="12" customHeight="1">
      <c r="B34" s="44" t="s">
        <v>76</v>
      </c>
      <c r="C34" s="52" t="s">
        <v>77</v>
      </c>
      <c r="D34" s="53">
        <v>19.3</v>
      </c>
      <c r="E34" s="47">
        <f t="shared" si="0"/>
        <v>46</v>
      </c>
      <c r="F34" s="48">
        <v>28.4</v>
      </c>
      <c r="G34" s="47">
        <f t="shared" si="1"/>
        <v>43</v>
      </c>
      <c r="H34" s="48">
        <v>12.3</v>
      </c>
      <c r="I34" s="47">
        <f t="shared" si="2"/>
        <v>47</v>
      </c>
      <c r="J34" s="118">
        <v>2.79</v>
      </c>
      <c r="K34" s="50">
        <f t="shared" si="3"/>
        <v>1</v>
      </c>
      <c r="M34" s="51"/>
      <c r="N34" s="51"/>
    </row>
    <row r="35" spans="2:14" ht="12" customHeight="1">
      <c r="B35" s="44" t="s">
        <v>78</v>
      </c>
      <c r="C35" s="52" t="s">
        <v>79</v>
      </c>
      <c r="D35" s="53">
        <v>22.9</v>
      </c>
      <c r="E35" s="47">
        <f t="shared" si="0"/>
        <v>22</v>
      </c>
      <c r="F35" s="48">
        <v>31.6</v>
      </c>
      <c r="G35" s="47">
        <f t="shared" si="1"/>
        <v>22</v>
      </c>
      <c r="H35" s="48">
        <v>16.600000000000001</v>
      </c>
      <c r="I35" s="47">
        <f t="shared" si="2"/>
        <v>21</v>
      </c>
      <c r="J35" s="118">
        <v>2.46</v>
      </c>
      <c r="K35" s="50">
        <f t="shared" si="3"/>
        <v>8</v>
      </c>
      <c r="M35" s="51"/>
      <c r="N35" s="51"/>
    </row>
    <row r="36" spans="2:14" ht="24" customHeight="1">
      <c r="B36" s="44" t="s">
        <v>80</v>
      </c>
      <c r="C36" s="52" t="s">
        <v>81</v>
      </c>
      <c r="D36" s="53">
        <v>24.6</v>
      </c>
      <c r="E36" s="47">
        <f t="shared" si="0"/>
        <v>8</v>
      </c>
      <c r="F36" s="48">
        <v>33.6</v>
      </c>
      <c r="G36" s="47">
        <f t="shared" si="1"/>
        <v>10</v>
      </c>
      <c r="H36" s="48">
        <v>18.2</v>
      </c>
      <c r="I36" s="47">
        <f t="shared" si="2"/>
        <v>4</v>
      </c>
      <c r="J36" s="118">
        <v>2.2799999999999998</v>
      </c>
      <c r="K36" s="50">
        <f t="shared" si="3"/>
        <v>16</v>
      </c>
      <c r="M36" s="51"/>
      <c r="N36" s="51"/>
    </row>
    <row r="37" spans="2:14" ht="12" customHeight="1">
      <c r="B37" s="44" t="s">
        <v>82</v>
      </c>
      <c r="C37" s="52" t="s">
        <v>83</v>
      </c>
      <c r="D37" s="53">
        <v>25.6</v>
      </c>
      <c r="E37" s="47">
        <f t="shared" si="0"/>
        <v>3</v>
      </c>
      <c r="F37" s="48">
        <v>36.200000000000003</v>
      </c>
      <c r="G37" s="47">
        <f t="shared" si="1"/>
        <v>3</v>
      </c>
      <c r="H37" s="48">
        <v>18</v>
      </c>
      <c r="I37" s="47">
        <f t="shared" si="2"/>
        <v>7</v>
      </c>
      <c r="J37" s="118">
        <v>2.4900000000000002</v>
      </c>
      <c r="K37" s="50">
        <f t="shared" si="3"/>
        <v>7</v>
      </c>
      <c r="M37" s="51"/>
      <c r="N37" s="51"/>
    </row>
    <row r="38" spans="2:14" ht="12" customHeight="1">
      <c r="B38" s="44" t="s">
        <v>84</v>
      </c>
      <c r="C38" s="52" t="s">
        <v>85</v>
      </c>
      <c r="D38" s="53">
        <v>22.3</v>
      </c>
      <c r="E38" s="47">
        <f t="shared" si="0"/>
        <v>29</v>
      </c>
      <c r="F38" s="48">
        <v>30.9</v>
      </c>
      <c r="G38" s="47">
        <f t="shared" si="1"/>
        <v>27</v>
      </c>
      <c r="H38" s="48">
        <v>15.9</v>
      </c>
      <c r="I38" s="47">
        <f t="shared" si="2"/>
        <v>29</v>
      </c>
      <c r="J38" s="118">
        <v>2.4500000000000002</v>
      </c>
      <c r="K38" s="50">
        <f t="shared" si="3"/>
        <v>9</v>
      </c>
      <c r="M38" s="51"/>
      <c r="N38" s="51"/>
    </row>
    <row r="39" spans="2:14" ht="12" customHeight="1">
      <c r="B39" s="44" t="s">
        <v>86</v>
      </c>
      <c r="C39" s="52" t="s">
        <v>87</v>
      </c>
      <c r="D39" s="53">
        <v>22.5</v>
      </c>
      <c r="E39" s="47">
        <f t="shared" si="0"/>
        <v>26</v>
      </c>
      <c r="F39" s="48">
        <v>31</v>
      </c>
      <c r="G39" s="47">
        <f t="shared" si="1"/>
        <v>26</v>
      </c>
      <c r="H39" s="48">
        <v>16.2</v>
      </c>
      <c r="I39" s="47">
        <f t="shared" si="2"/>
        <v>23</v>
      </c>
      <c r="J39" s="118">
        <v>2.1800000000000002</v>
      </c>
      <c r="K39" s="50">
        <f t="shared" si="3"/>
        <v>26</v>
      </c>
      <c r="M39" s="51"/>
      <c r="N39" s="51"/>
    </row>
    <row r="40" spans="2:14" ht="12" customHeight="1">
      <c r="B40" s="44" t="s">
        <v>88</v>
      </c>
      <c r="C40" s="52" t="s">
        <v>89</v>
      </c>
      <c r="D40" s="53">
        <v>21.9</v>
      </c>
      <c r="E40" s="47">
        <f t="shared" si="0"/>
        <v>33</v>
      </c>
      <c r="F40" s="48">
        <v>30.4</v>
      </c>
      <c r="G40" s="47">
        <f t="shared" si="1"/>
        <v>30</v>
      </c>
      <c r="H40" s="48">
        <v>15.9</v>
      </c>
      <c r="I40" s="47">
        <f t="shared" si="2"/>
        <v>29</v>
      </c>
      <c r="J40" s="118">
        <v>2.59</v>
      </c>
      <c r="K40" s="50">
        <f t="shared" si="3"/>
        <v>4</v>
      </c>
      <c r="M40" s="51"/>
      <c r="N40" s="51"/>
    </row>
    <row r="41" spans="2:14" ht="24" customHeight="1">
      <c r="B41" s="44" t="s">
        <v>90</v>
      </c>
      <c r="C41" s="52" t="s">
        <v>91</v>
      </c>
      <c r="D41" s="53">
        <v>21.3</v>
      </c>
      <c r="E41" s="47">
        <f t="shared" si="0"/>
        <v>36</v>
      </c>
      <c r="F41" s="48">
        <v>28.8</v>
      </c>
      <c r="G41" s="47">
        <f t="shared" si="1"/>
        <v>41</v>
      </c>
      <c r="H41" s="48">
        <v>15.8</v>
      </c>
      <c r="I41" s="47">
        <f t="shared" si="2"/>
        <v>31</v>
      </c>
      <c r="J41" s="118">
        <v>2.2599999999999998</v>
      </c>
      <c r="K41" s="50">
        <f t="shared" si="3"/>
        <v>21</v>
      </c>
      <c r="M41" s="51"/>
      <c r="N41" s="51"/>
    </row>
    <row r="42" spans="2:14" ht="12" customHeight="1">
      <c r="B42" s="44" t="s">
        <v>92</v>
      </c>
      <c r="C42" s="52" t="s">
        <v>93</v>
      </c>
      <c r="D42" s="53">
        <v>22.7</v>
      </c>
      <c r="E42" s="47">
        <f t="shared" si="0"/>
        <v>24</v>
      </c>
      <c r="F42" s="48">
        <v>30.6</v>
      </c>
      <c r="G42" s="47">
        <f t="shared" si="1"/>
        <v>29</v>
      </c>
      <c r="H42" s="48">
        <v>16.7</v>
      </c>
      <c r="I42" s="47">
        <f t="shared" si="2"/>
        <v>19</v>
      </c>
      <c r="J42" s="118">
        <v>2.0499999999999998</v>
      </c>
      <c r="K42" s="50">
        <f t="shared" si="3"/>
        <v>44</v>
      </c>
      <c r="M42" s="51"/>
      <c r="N42" s="51"/>
    </row>
    <row r="43" spans="2:14" ht="12" customHeight="1">
      <c r="B43" s="44" t="s">
        <v>94</v>
      </c>
      <c r="C43" s="52" t="s">
        <v>95</v>
      </c>
      <c r="D43" s="53">
        <v>22</v>
      </c>
      <c r="E43" s="47">
        <f t="shared" si="0"/>
        <v>32</v>
      </c>
      <c r="F43" s="48">
        <v>30.4</v>
      </c>
      <c r="G43" s="47">
        <f t="shared" si="1"/>
        <v>30</v>
      </c>
      <c r="H43" s="48">
        <v>16</v>
      </c>
      <c r="I43" s="47">
        <f t="shared" si="2"/>
        <v>25</v>
      </c>
      <c r="J43" s="118">
        <v>2.2200000000000002</v>
      </c>
      <c r="K43" s="50">
        <f t="shared" si="3"/>
        <v>24</v>
      </c>
      <c r="M43" s="51"/>
      <c r="N43" s="51"/>
    </row>
    <row r="44" spans="2:14" ht="12" customHeight="1">
      <c r="B44" s="44" t="s">
        <v>96</v>
      </c>
      <c r="C44" s="52" t="s">
        <v>97</v>
      </c>
      <c r="D44" s="53">
        <v>23</v>
      </c>
      <c r="E44" s="47">
        <f t="shared" si="0"/>
        <v>20</v>
      </c>
      <c r="F44" s="48">
        <v>30.1</v>
      </c>
      <c r="G44" s="47">
        <f t="shared" si="1"/>
        <v>37</v>
      </c>
      <c r="H44" s="48">
        <v>18.100000000000001</v>
      </c>
      <c r="I44" s="47">
        <f t="shared" si="2"/>
        <v>6</v>
      </c>
      <c r="J44" s="118">
        <v>2.36</v>
      </c>
      <c r="K44" s="50">
        <f t="shared" si="3"/>
        <v>12</v>
      </c>
      <c r="M44" s="51"/>
      <c r="N44" s="51"/>
    </row>
    <row r="45" spans="2:14" ht="12" customHeight="1">
      <c r="B45" s="44" t="s">
        <v>98</v>
      </c>
      <c r="C45" s="52" t="s">
        <v>99</v>
      </c>
      <c r="D45" s="53">
        <v>20.2</v>
      </c>
      <c r="E45" s="47">
        <f t="shared" si="0"/>
        <v>41</v>
      </c>
      <c r="F45" s="48">
        <v>28.6</v>
      </c>
      <c r="G45" s="47">
        <f t="shared" si="1"/>
        <v>42</v>
      </c>
      <c r="H45" s="48">
        <v>14.3</v>
      </c>
      <c r="I45" s="47">
        <f t="shared" si="2"/>
        <v>40</v>
      </c>
      <c r="J45" s="118">
        <v>2.12</v>
      </c>
      <c r="K45" s="50">
        <f t="shared" si="3"/>
        <v>34</v>
      </c>
      <c r="M45" s="51"/>
      <c r="N45" s="51"/>
    </row>
    <row r="46" spans="2:14" ht="24" customHeight="1">
      <c r="B46" s="44" t="s">
        <v>100</v>
      </c>
      <c r="C46" s="52" t="s">
        <v>101</v>
      </c>
      <c r="D46" s="53">
        <v>23.9</v>
      </c>
      <c r="E46" s="47">
        <f t="shared" si="0"/>
        <v>15</v>
      </c>
      <c r="F46" s="48">
        <v>33.299999999999997</v>
      </c>
      <c r="G46" s="47">
        <f t="shared" si="1"/>
        <v>12</v>
      </c>
      <c r="H46" s="48">
        <v>17.3</v>
      </c>
      <c r="I46" s="47">
        <f t="shared" si="2"/>
        <v>12</v>
      </c>
      <c r="J46" s="118">
        <v>2.61</v>
      </c>
      <c r="K46" s="50">
        <f t="shared" si="3"/>
        <v>3</v>
      </c>
      <c r="M46" s="51"/>
      <c r="N46" s="51"/>
    </row>
    <row r="47" spans="2:14" ht="12" customHeight="1">
      <c r="B47" s="44" t="s">
        <v>102</v>
      </c>
      <c r="C47" s="52" t="s">
        <v>103</v>
      </c>
      <c r="D47" s="53">
        <v>20.399999999999999</v>
      </c>
      <c r="E47" s="47">
        <f t="shared" si="0"/>
        <v>40</v>
      </c>
      <c r="F47" s="48">
        <v>29.2</v>
      </c>
      <c r="G47" s="47">
        <f t="shared" si="1"/>
        <v>39</v>
      </c>
      <c r="H47" s="48">
        <v>14.4</v>
      </c>
      <c r="I47" s="47">
        <f t="shared" si="2"/>
        <v>39</v>
      </c>
      <c r="J47" s="118">
        <v>2.54</v>
      </c>
      <c r="K47" s="50">
        <f t="shared" si="3"/>
        <v>6</v>
      </c>
      <c r="M47" s="51"/>
      <c r="N47" s="51"/>
    </row>
    <row r="48" spans="2:14" ht="12" customHeight="1">
      <c r="B48" s="54" t="s">
        <v>104</v>
      </c>
      <c r="C48" s="55" t="s">
        <v>105</v>
      </c>
      <c r="D48" s="56">
        <v>21.9</v>
      </c>
      <c r="E48" s="57">
        <f t="shared" si="0"/>
        <v>33</v>
      </c>
      <c r="F48" s="58">
        <v>30.3</v>
      </c>
      <c r="G48" s="57">
        <f t="shared" si="1"/>
        <v>32</v>
      </c>
      <c r="H48" s="58">
        <v>16</v>
      </c>
      <c r="I48" s="57">
        <f t="shared" si="2"/>
        <v>25</v>
      </c>
      <c r="J48" s="119">
        <v>2.3199999999999998</v>
      </c>
      <c r="K48" s="59">
        <f t="shared" si="3"/>
        <v>14</v>
      </c>
      <c r="M48" s="51"/>
      <c r="N48" s="51"/>
    </row>
    <row r="49" spans="1:20" ht="12" customHeight="1">
      <c r="B49" s="44" t="s">
        <v>106</v>
      </c>
      <c r="C49" s="52" t="s">
        <v>107</v>
      </c>
      <c r="D49" s="53">
        <v>21.5</v>
      </c>
      <c r="E49" s="47">
        <f t="shared" si="0"/>
        <v>35</v>
      </c>
      <c r="F49" s="48">
        <v>30.2</v>
      </c>
      <c r="G49" s="47">
        <f t="shared" si="1"/>
        <v>35</v>
      </c>
      <c r="H49" s="48">
        <v>15.3</v>
      </c>
      <c r="I49" s="47">
        <f t="shared" si="2"/>
        <v>34</v>
      </c>
      <c r="J49" s="118">
        <v>2.58</v>
      </c>
      <c r="K49" s="50">
        <f t="shared" si="3"/>
        <v>5</v>
      </c>
      <c r="M49" s="51"/>
      <c r="N49" s="51"/>
    </row>
    <row r="50" spans="1:20" ht="12" customHeight="1">
      <c r="B50" s="44" t="s">
        <v>108</v>
      </c>
      <c r="C50" s="52" t="s">
        <v>109</v>
      </c>
      <c r="D50" s="53">
        <v>22.5</v>
      </c>
      <c r="E50" s="47">
        <f t="shared" si="0"/>
        <v>26</v>
      </c>
      <c r="F50" s="48">
        <v>30.3</v>
      </c>
      <c r="G50" s="47">
        <f t="shared" si="1"/>
        <v>32</v>
      </c>
      <c r="H50" s="48">
        <v>16.899999999999999</v>
      </c>
      <c r="I50" s="47">
        <f t="shared" si="2"/>
        <v>18</v>
      </c>
      <c r="J50" s="118">
        <v>2.4500000000000002</v>
      </c>
      <c r="K50" s="50">
        <f t="shared" si="3"/>
        <v>9</v>
      </c>
      <c r="M50" s="51"/>
      <c r="N50" s="51"/>
    </row>
    <row r="51" spans="1:20" ht="24" customHeight="1">
      <c r="B51" s="44" t="s">
        <v>110</v>
      </c>
      <c r="C51" s="52" t="s">
        <v>111</v>
      </c>
      <c r="D51" s="53">
        <v>21.1</v>
      </c>
      <c r="E51" s="47">
        <f t="shared" si="0"/>
        <v>38</v>
      </c>
      <c r="F51" s="48">
        <v>29.8</v>
      </c>
      <c r="G51" s="47">
        <f t="shared" si="1"/>
        <v>38</v>
      </c>
      <c r="H51" s="48">
        <v>15</v>
      </c>
      <c r="I51" s="47">
        <f t="shared" si="2"/>
        <v>37</v>
      </c>
      <c r="J51" s="118">
        <v>2.4</v>
      </c>
      <c r="K51" s="50">
        <f t="shared" si="3"/>
        <v>11</v>
      </c>
      <c r="M51" s="51"/>
      <c r="N51" s="51"/>
    </row>
    <row r="52" spans="1:20" ht="12" customHeight="1">
      <c r="B52" s="44" t="s">
        <v>112</v>
      </c>
      <c r="C52" s="52" t="s">
        <v>113</v>
      </c>
      <c r="D52" s="53">
        <v>17.899999999999999</v>
      </c>
      <c r="E52" s="47">
        <f t="shared" si="0"/>
        <v>47</v>
      </c>
      <c r="F52" s="48">
        <v>24.9</v>
      </c>
      <c r="G52" s="47">
        <f t="shared" si="1"/>
        <v>47</v>
      </c>
      <c r="H52" s="48">
        <v>12.4</v>
      </c>
      <c r="I52" s="47">
        <f t="shared" si="2"/>
        <v>45</v>
      </c>
      <c r="J52" s="118">
        <v>2.66</v>
      </c>
      <c r="K52" s="50">
        <f t="shared" si="3"/>
        <v>2</v>
      </c>
      <c r="M52" s="51"/>
      <c r="N52" s="51"/>
    </row>
    <row r="53" spans="1:20" ht="24" customHeight="1" thickBot="1">
      <c r="B53" s="60" t="s">
        <v>114</v>
      </c>
      <c r="C53" s="61" t="s">
        <v>115</v>
      </c>
      <c r="D53" s="62">
        <v>22.5</v>
      </c>
      <c r="E53" s="63"/>
      <c r="F53" s="64">
        <v>31.1</v>
      </c>
      <c r="G53" s="63"/>
      <c r="H53" s="64">
        <v>15.9</v>
      </c>
      <c r="I53" s="63"/>
      <c r="J53" s="120">
        <v>2.11</v>
      </c>
      <c r="K53" s="66"/>
      <c r="M53" s="51"/>
      <c r="N53" s="51"/>
    </row>
    <row r="54" spans="1:20" s="73" customFormat="1" ht="12.75" customHeight="1" thickTop="1">
      <c r="A54" s="67"/>
      <c r="B54" s="68"/>
      <c r="C54" s="69"/>
      <c r="D54" s="121" t="s">
        <v>167</v>
      </c>
      <c r="E54" s="71"/>
      <c r="F54" s="70"/>
      <c r="G54" s="71"/>
      <c r="H54" s="70"/>
      <c r="I54" s="71"/>
      <c r="J54" s="122"/>
      <c r="K54" s="71"/>
      <c r="L54" s="72"/>
      <c r="M54" s="13"/>
      <c r="N54" s="13"/>
      <c r="O54" s="13"/>
      <c r="P54" s="72"/>
      <c r="Q54" s="72"/>
      <c r="R54" s="72"/>
      <c r="S54" s="72"/>
      <c r="T54" s="72"/>
    </row>
    <row r="55" spans="1:20" s="73" customFormat="1" ht="12.75" customHeight="1">
      <c r="A55" s="67"/>
      <c r="B55" s="68"/>
      <c r="C55" s="69"/>
      <c r="D55" s="70"/>
      <c r="E55" s="71"/>
      <c r="F55" s="70"/>
      <c r="G55" s="71"/>
      <c r="H55" s="70"/>
      <c r="I55" s="71"/>
      <c r="J55" s="122"/>
      <c r="K55" s="71"/>
      <c r="L55" s="72"/>
      <c r="M55" s="13"/>
      <c r="N55" s="13"/>
      <c r="O55" s="13"/>
      <c r="P55" s="72"/>
      <c r="Q55" s="72"/>
      <c r="R55" s="72"/>
      <c r="S55" s="72"/>
      <c r="T55" s="72"/>
    </row>
    <row r="56" spans="1:20" s="73" customFormat="1" ht="12.75" customHeight="1">
      <c r="A56" s="67"/>
      <c r="B56" s="68"/>
      <c r="C56" s="69"/>
      <c r="D56" s="70"/>
      <c r="E56" s="71"/>
      <c r="F56" s="70"/>
      <c r="G56" s="71"/>
      <c r="H56" s="70"/>
      <c r="I56" s="71"/>
      <c r="J56" s="122"/>
      <c r="K56" s="71"/>
      <c r="L56" s="72"/>
      <c r="M56" s="13"/>
      <c r="N56" s="13"/>
      <c r="O56" s="13"/>
      <c r="P56" s="72"/>
      <c r="Q56" s="72"/>
      <c r="R56" s="72"/>
      <c r="S56" s="72"/>
      <c r="T56" s="72"/>
    </row>
    <row r="57" spans="1:20" ht="12.75" customHeight="1" thickBot="1">
      <c r="B57" s="74"/>
      <c r="C57" s="74"/>
      <c r="D57" s="75"/>
      <c r="E57" s="75"/>
      <c r="F57" s="76"/>
      <c r="G57" s="75"/>
      <c r="H57" s="75"/>
      <c r="I57" s="75"/>
      <c r="J57" s="77"/>
      <c r="K57" s="75"/>
      <c r="L57" s="72"/>
      <c r="P57" s="72"/>
      <c r="Q57" s="72"/>
      <c r="R57" s="72"/>
      <c r="S57" s="72"/>
      <c r="T57" s="72"/>
    </row>
    <row r="58" spans="1:20" ht="39.950000000000003" customHeight="1">
      <c r="B58" s="78" t="s">
        <v>116</v>
      </c>
      <c r="C58" s="79"/>
      <c r="D58" s="80" t="s">
        <v>117</v>
      </c>
      <c r="E58" s="81"/>
      <c r="F58" s="80" t="s">
        <v>117</v>
      </c>
      <c r="G58" s="81"/>
      <c r="H58" s="80" t="s">
        <v>117</v>
      </c>
      <c r="I58" s="81"/>
      <c r="J58" s="80" t="s">
        <v>168</v>
      </c>
      <c r="K58" s="82"/>
    </row>
    <row r="59" spans="1:20" ht="24.95" customHeight="1">
      <c r="B59" s="83"/>
      <c r="C59" s="84"/>
      <c r="D59" s="85" t="s">
        <v>119</v>
      </c>
      <c r="E59" s="86"/>
      <c r="F59" s="85" t="s">
        <v>119</v>
      </c>
      <c r="G59" s="86"/>
      <c r="H59" s="85" t="s">
        <v>119</v>
      </c>
      <c r="I59" s="86"/>
      <c r="J59" s="85" t="s">
        <v>169</v>
      </c>
      <c r="K59" s="87"/>
    </row>
    <row r="60" spans="1:20" ht="15" customHeight="1">
      <c r="B60" s="88" t="s">
        <v>121</v>
      </c>
      <c r="C60" s="89"/>
      <c r="D60" s="93">
        <v>42278</v>
      </c>
      <c r="E60" s="109"/>
      <c r="F60" s="93">
        <v>42278</v>
      </c>
      <c r="G60" s="114"/>
      <c r="H60" s="93">
        <v>42278</v>
      </c>
      <c r="I60" s="114"/>
      <c r="J60" s="93">
        <v>43617</v>
      </c>
      <c r="K60" s="94"/>
    </row>
    <row r="61" spans="1:20" ht="15" customHeight="1" thickBot="1">
      <c r="B61" s="95" t="s">
        <v>123</v>
      </c>
      <c r="C61" s="96"/>
      <c r="D61" s="97" t="s">
        <v>124</v>
      </c>
      <c r="E61" s="98"/>
      <c r="F61" s="97" t="s">
        <v>124</v>
      </c>
      <c r="G61" s="98"/>
      <c r="H61" s="97" t="s">
        <v>124</v>
      </c>
      <c r="I61" s="98"/>
      <c r="J61" s="97" t="s">
        <v>125</v>
      </c>
      <c r="K61" s="99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N61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100" customWidth="1"/>
    <col min="4" max="4" width="11.625" style="3" customWidth="1"/>
    <col min="5" max="5" width="4.625" style="3" customWidth="1"/>
    <col min="6" max="6" width="11.625" style="101" customWidth="1"/>
    <col min="7" max="7" width="4.625" style="3" customWidth="1"/>
    <col min="8" max="8" width="11.625" style="3" customWidth="1"/>
    <col min="9" max="9" width="4.625" style="3" customWidth="1"/>
    <col min="10" max="10" width="11.625" style="102" customWidth="1"/>
    <col min="11" max="11" width="4.625" style="3" customWidth="1"/>
    <col min="12" max="12" width="4" style="13" customWidth="1"/>
    <col min="13" max="20" width="9" style="13"/>
    <col min="21" max="25" width="9" style="3"/>
    <col min="26" max="26" width="11.75" style="3" customWidth="1"/>
    <col min="27" max="16384" width="9" style="3"/>
  </cols>
  <sheetData>
    <row r="1" spans="1:144" s="15" customFormat="1" ht="15.75" customHeight="1">
      <c r="A1" s="10"/>
      <c r="B1" s="12" t="s">
        <v>170</v>
      </c>
      <c r="C1" s="12"/>
      <c r="D1" s="11"/>
      <c r="E1" s="12"/>
      <c r="F1" s="11"/>
      <c r="G1" s="11"/>
      <c r="H1" s="11"/>
      <c r="I1" s="11"/>
      <c r="J1" s="123"/>
      <c r="K1" s="123"/>
      <c r="L1" s="13"/>
      <c r="M1" s="14" t="s">
        <v>4</v>
      </c>
      <c r="N1" s="14"/>
      <c r="O1" s="14"/>
      <c r="P1" s="13"/>
      <c r="Q1" s="13"/>
      <c r="R1" s="13"/>
      <c r="S1" s="13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</row>
    <row r="2" spans="1:144" ht="12" customHeight="1" thickBot="1">
      <c r="B2" s="16"/>
      <c r="C2" s="16"/>
      <c r="D2" s="17"/>
      <c r="E2" s="17"/>
      <c r="F2" s="18"/>
      <c r="G2" s="18"/>
      <c r="H2" s="17"/>
      <c r="I2" s="17"/>
      <c r="J2" s="19"/>
      <c r="K2" s="19"/>
      <c r="L2" s="20"/>
      <c r="P2" s="20"/>
      <c r="Q2" s="20"/>
      <c r="R2" s="20"/>
      <c r="S2" s="20"/>
      <c r="T2" s="20"/>
    </row>
    <row r="3" spans="1:144" s="15" customFormat="1" ht="27" customHeight="1" thickTop="1">
      <c r="A3" s="10"/>
      <c r="B3" s="21" t="s">
        <v>9</v>
      </c>
      <c r="C3" s="22"/>
      <c r="D3" s="104" t="s">
        <v>171</v>
      </c>
      <c r="E3" s="26"/>
      <c r="F3" s="26"/>
      <c r="G3" s="26"/>
      <c r="H3" s="26"/>
      <c r="I3" s="26"/>
      <c r="J3" s="26"/>
      <c r="K3" s="105"/>
      <c r="L3" s="13"/>
      <c r="M3" s="13"/>
      <c r="N3" s="13"/>
      <c r="O3" s="13"/>
      <c r="P3" s="13"/>
      <c r="Q3" s="13"/>
      <c r="R3" s="13"/>
      <c r="S3" s="13"/>
      <c r="T3" s="1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</row>
    <row r="4" spans="1:144" s="15" customFormat="1" ht="30" customHeight="1">
      <c r="A4" s="10"/>
      <c r="B4" s="29" t="s">
        <v>172</v>
      </c>
      <c r="C4" s="30"/>
      <c r="D4" s="31" t="s">
        <v>173</v>
      </c>
      <c r="E4" s="32"/>
      <c r="F4" s="31" t="s">
        <v>174</v>
      </c>
      <c r="G4" s="32"/>
      <c r="H4" s="31" t="s">
        <v>175</v>
      </c>
      <c r="I4" s="32"/>
      <c r="J4" s="31" t="s">
        <v>176</v>
      </c>
      <c r="K4" s="33"/>
      <c r="L4" s="34"/>
      <c r="M4" s="13"/>
      <c r="N4" s="13"/>
      <c r="O4" s="13"/>
      <c r="P4" s="34"/>
      <c r="Q4" s="34"/>
      <c r="R4" s="34"/>
      <c r="S4" s="34"/>
      <c r="T4" s="34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</row>
    <row r="5" spans="1:144" s="43" customFormat="1" ht="24" customHeight="1">
      <c r="A5" s="10"/>
      <c r="B5" s="36"/>
      <c r="C5" s="37"/>
      <c r="D5" s="38" t="s">
        <v>153</v>
      </c>
      <c r="E5" s="39" t="s">
        <v>18</v>
      </c>
      <c r="F5" s="38" t="s">
        <v>153</v>
      </c>
      <c r="G5" s="39" t="s">
        <v>165</v>
      </c>
      <c r="H5" s="38" t="s">
        <v>153</v>
      </c>
      <c r="I5" s="39" t="s">
        <v>18</v>
      </c>
      <c r="J5" s="38" t="s">
        <v>153</v>
      </c>
      <c r="K5" s="40" t="s">
        <v>18</v>
      </c>
      <c r="L5" s="41"/>
      <c r="M5" s="42"/>
      <c r="N5" s="42"/>
      <c r="O5" s="13"/>
      <c r="P5" s="41"/>
      <c r="Q5" s="41"/>
      <c r="R5" s="41"/>
      <c r="S5" s="41"/>
      <c r="T5" s="41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</row>
    <row r="6" spans="1:144" ht="12" customHeight="1">
      <c r="B6" s="44" t="s">
        <v>20</v>
      </c>
      <c r="C6" s="45" t="s">
        <v>21</v>
      </c>
      <c r="D6" s="124">
        <v>7.4054043243985843</v>
      </c>
      <c r="E6" s="107">
        <f>IF(ISNUMBER(D6),RANK(D6,D$6:D$52),"-")</f>
        <v>17</v>
      </c>
      <c r="F6" s="118">
        <v>5.7393883376707162</v>
      </c>
      <c r="G6" s="107">
        <f>IF(ISNUMBER(F6),RANK(F6,F$6:F$52),"-")</f>
        <v>20</v>
      </c>
      <c r="H6" s="118">
        <v>0.29237121971621083</v>
      </c>
      <c r="I6" s="107">
        <f>IF(ISNUMBER(H6),RANK(H6,H$6:H$52),"-")</f>
        <v>10</v>
      </c>
      <c r="J6" s="118">
        <v>1.3736447670116574</v>
      </c>
      <c r="K6" s="50">
        <f>IF(ISNUMBER(J6),RANK(J6,J$6:J$52),"-")</f>
        <v>2</v>
      </c>
      <c r="M6" s="51"/>
      <c r="N6" s="51"/>
    </row>
    <row r="7" spans="1:144" ht="12" customHeight="1">
      <c r="B7" s="44" t="s">
        <v>22</v>
      </c>
      <c r="C7" s="52" t="s">
        <v>23</v>
      </c>
      <c r="D7" s="125">
        <v>12.406968333396494</v>
      </c>
      <c r="E7" s="107">
        <f t="shared" ref="E7:E52" si="0">IF(ISNUMBER(D7),RANK(D7,D$6:D$52),"-")</f>
        <v>1</v>
      </c>
      <c r="F7" s="118">
        <v>10.828663556960837</v>
      </c>
      <c r="G7" s="107">
        <f t="shared" ref="G7:G52" si="1">IF(ISNUMBER(F7),RANK(F7,F$6:F$52),"-")</f>
        <v>1</v>
      </c>
      <c r="H7" s="118">
        <v>0.29526277893023262</v>
      </c>
      <c r="I7" s="107">
        <f t="shared" ref="I7:I52" si="2">IF(ISNUMBER(H7),RANK(H7,H$6:H$52),"-")</f>
        <v>9</v>
      </c>
      <c r="J7" s="118">
        <v>1.283041997505425</v>
      </c>
      <c r="K7" s="50">
        <f t="shared" ref="K7:K52" si="3">IF(ISNUMBER(J7),RANK(J7,J$6:J$52),"-")</f>
        <v>3</v>
      </c>
      <c r="M7" s="51"/>
      <c r="N7" s="51"/>
    </row>
    <row r="8" spans="1:144" ht="12" customHeight="1">
      <c r="B8" s="44" t="s">
        <v>24</v>
      </c>
      <c r="C8" s="52" t="s">
        <v>25</v>
      </c>
      <c r="D8" s="125">
        <v>10.790741097730203</v>
      </c>
      <c r="E8" s="107">
        <f t="shared" si="0"/>
        <v>4</v>
      </c>
      <c r="F8" s="118">
        <v>9.5297422081739498</v>
      </c>
      <c r="G8" s="107">
        <f t="shared" si="1"/>
        <v>4</v>
      </c>
      <c r="H8" s="118">
        <v>0.48703393624427854</v>
      </c>
      <c r="I8" s="107">
        <f t="shared" si="2"/>
        <v>4</v>
      </c>
      <c r="J8" s="118">
        <v>0.77396495331197412</v>
      </c>
      <c r="K8" s="50">
        <f t="shared" si="3"/>
        <v>8</v>
      </c>
      <c r="M8" s="51"/>
      <c r="N8" s="51"/>
    </row>
    <row r="9" spans="1:144" ht="12" customHeight="1">
      <c r="B9" s="44" t="s">
        <v>26</v>
      </c>
      <c r="C9" s="52" t="s">
        <v>27</v>
      </c>
      <c r="D9" s="125">
        <v>4.4622892567944632</v>
      </c>
      <c r="E9" s="107">
        <f t="shared" si="0"/>
        <v>29</v>
      </c>
      <c r="F9" s="118">
        <v>3.7513334573464485</v>
      </c>
      <c r="G9" s="107">
        <f t="shared" si="1"/>
        <v>29</v>
      </c>
      <c r="H9" s="118">
        <v>0.13647769851905564</v>
      </c>
      <c r="I9" s="107">
        <f t="shared" si="2"/>
        <v>25</v>
      </c>
      <c r="J9" s="118">
        <v>0.57447810092895946</v>
      </c>
      <c r="K9" s="50">
        <f t="shared" si="3"/>
        <v>15</v>
      </c>
      <c r="M9" s="51"/>
      <c r="N9" s="51"/>
    </row>
    <row r="10" spans="1:144" ht="12" customHeight="1">
      <c r="B10" s="44" t="s">
        <v>28</v>
      </c>
      <c r="C10" s="52" t="s">
        <v>29</v>
      </c>
      <c r="D10" s="125">
        <v>9.7790987971893735</v>
      </c>
      <c r="E10" s="107">
        <f t="shared" si="0"/>
        <v>6</v>
      </c>
      <c r="F10" s="118">
        <v>9.1206473369343275</v>
      </c>
      <c r="G10" s="107">
        <f t="shared" si="1"/>
        <v>5</v>
      </c>
      <c r="H10" s="118">
        <v>0.50078517389602029</v>
      </c>
      <c r="I10" s="107">
        <f t="shared" si="2"/>
        <v>3</v>
      </c>
      <c r="J10" s="118">
        <v>0.15766628635902444</v>
      </c>
      <c r="K10" s="50">
        <f t="shared" si="3"/>
        <v>28</v>
      </c>
      <c r="M10" s="51"/>
      <c r="N10" s="51"/>
    </row>
    <row r="11" spans="1:144" ht="24" customHeight="1">
      <c r="B11" s="44" t="s">
        <v>30</v>
      </c>
      <c r="C11" s="52" t="s">
        <v>31</v>
      </c>
      <c r="D11" s="125">
        <v>9.3993139797540373</v>
      </c>
      <c r="E11" s="107">
        <f t="shared" si="0"/>
        <v>8</v>
      </c>
      <c r="F11" s="118">
        <v>9.0866764392421047</v>
      </c>
      <c r="G11" s="107">
        <f t="shared" si="1"/>
        <v>6</v>
      </c>
      <c r="H11" s="118">
        <v>0.21260807728821943</v>
      </c>
      <c r="I11" s="107">
        <f t="shared" si="2"/>
        <v>18</v>
      </c>
      <c r="J11" s="118">
        <v>0.10002946322371317</v>
      </c>
      <c r="K11" s="50">
        <f t="shared" si="3"/>
        <v>35</v>
      </c>
      <c r="M11" s="51"/>
      <c r="N11" s="51"/>
    </row>
    <row r="12" spans="1:144" ht="12" customHeight="1">
      <c r="B12" s="44" t="s">
        <v>32</v>
      </c>
      <c r="C12" s="52" t="s">
        <v>33</v>
      </c>
      <c r="D12" s="125">
        <v>6.7448184043957529</v>
      </c>
      <c r="E12" s="107">
        <f t="shared" si="0"/>
        <v>20</v>
      </c>
      <c r="F12" s="118">
        <v>6.3961819228035344</v>
      </c>
      <c r="G12" s="107">
        <f t="shared" si="1"/>
        <v>17</v>
      </c>
      <c r="H12" s="118">
        <v>0.24630208392097575</v>
      </c>
      <c r="I12" s="107">
        <f t="shared" si="2"/>
        <v>15</v>
      </c>
      <c r="J12" s="118">
        <v>0.10233439767124369</v>
      </c>
      <c r="K12" s="50">
        <f t="shared" si="3"/>
        <v>34</v>
      </c>
      <c r="M12" s="51"/>
      <c r="N12" s="51"/>
    </row>
    <row r="13" spans="1:144" ht="12" customHeight="1">
      <c r="B13" s="44" t="s">
        <v>34</v>
      </c>
      <c r="C13" s="52" t="s">
        <v>35</v>
      </c>
      <c r="D13" s="125">
        <v>5.8802249188264559</v>
      </c>
      <c r="E13" s="107">
        <f t="shared" si="0"/>
        <v>21</v>
      </c>
      <c r="F13" s="118">
        <v>5.7102852574552374</v>
      </c>
      <c r="G13" s="107">
        <f t="shared" si="1"/>
        <v>21</v>
      </c>
      <c r="H13" s="118">
        <v>5.3892384946457469E-2</v>
      </c>
      <c r="I13" s="107">
        <f t="shared" si="2"/>
        <v>38</v>
      </c>
      <c r="J13" s="118">
        <v>0.11604727642476131</v>
      </c>
      <c r="K13" s="50">
        <f t="shared" si="3"/>
        <v>33</v>
      </c>
      <c r="M13" s="51"/>
      <c r="N13" s="51"/>
    </row>
    <row r="14" spans="1:144" ht="12" customHeight="1">
      <c r="B14" s="44" t="s">
        <v>36</v>
      </c>
      <c r="C14" s="52" t="s">
        <v>37</v>
      </c>
      <c r="D14" s="125">
        <v>5.7292861906501136</v>
      </c>
      <c r="E14" s="107">
        <f t="shared" si="0"/>
        <v>23</v>
      </c>
      <c r="F14" s="118">
        <v>5.5955809390827671</v>
      </c>
      <c r="G14" s="107">
        <f t="shared" si="1"/>
        <v>23</v>
      </c>
      <c r="H14" s="118">
        <v>0.11851392161489226</v>
      </c>
      <c r="I14" s="107">
        <f t="shared" si="2"/>
        <v>28</v>
      </c>
      <c r="J14" s="118">
        <v>1.5191329952454371E-2</v>
      </c>
      <c r="K14" s="50">
        <f t="shared" si="3"/>
        <v>44</v>
      </c>
      <c r="M14" s="51"/>
      <c r="N14" s="51"/>
    </row>
    <row r="15" spans="1:144" ht="12" customHeight="1">
      <c r="B15" s="44" t="s">
        <v>38</v>
      </c>
      <c r="C15" s="52" t="s">
        <v>39</v>
      </c>
      <c r="D15" s="125">
        <v>5.1135272811048109</v>
      </c>
      <c r="E15" s="107">
        <f t="shared" si="0"/>
        <v>25</v>
      </c>
      <c r="F15" s="118">
        <v>4.9709248996343751</v>
      </c>
      <c r="G15" s="107">
        <f t="shared" si="1"/>
        <v>24</v>
      </c>
      <c r="H15" s="118">
        <v>0.13150990003967694</v>
      </c>
      <c r="I15" s="107">
        <f t="shared" si="2"/>
        <v>26</v>
      </c>
      <c r="J15" s="118">
        <v>1.109248143075945E-2</v>
      </c>
      <c r="K15" s="50">
        <f t="shared" si="3"/>
        <v>46</v>
      </c>
      <c r="M15" s="51"/>
      <c r="N15" s="51"/>
    </row>
    <row r="16" spans="1:144" ht="24" customHeight="1">
      <c r="B16" s="44" t="s">
        <v>40</v>
      </c>
      <c r="C16" s="52" t="s">
        <v>41</v>
      </c>
      <c r="D16" s="125">
        <v>1.7196585847961083</v>
      </c>
      <c r="E16" s="107">
        <f t="shared" si="0"/>
        <v>44</v>
      </c>
      <c r="F16" s="118">
        <v>1.7011256437330302</v>
      </c>
      <c r="G16" s="107">
        <f t="shared" si="1"/>
        <v>44</v>
      </c>
      <c r="H16" s="118">
        <v>1.4535032372213359E-2</v>
      </c>
      <c r="I16" s="107">
        <f t="shared" si="2"/>
        <v>44</v>
      </c>
      <c r="J16" s="118">
        <v>3.9979086908646542E-3</v>
      </c>
      <c r="K16" s="50">
        <f t="shared" si="3"/>
        <v>47</v>
      </c>
      <c r="M16" s="51"/>
      <c r="N16" s="51"/>
    </row>
    <row r="17" spans="2:14" ht="12" customHeight="1">
      <c r="B17" s="44" t="s">
        <v>42</v>
      </c>
      <c r="C17" s="52" t="s">
        <v>43</v>
      </c>
      <c r="D17" s="125">
        <v>2.9464341135666872</v>
      </c>
      <c r="E17" s="107">
        <f t="shared" si="0"/>
        <v>37</v>
      </c>
      <c r="F17" s="118">
        <v>2.7722653726318542</v>
      </c>
      <c r="G17" s="107">
        <f t="shared" si="1"/>
        <v>36</v>
      </c>
      <c r="H17" s="118">
        <v>1.6785135935727252E-2</v>
      </c>
      <c r="I17" s="107">
        <f t="shared" si="2"/>
        <v>43</v>
      </c>
      <c r="J17" s="118">
        <v>0.15738360499910564</v>
      </c>
      <c r="K17" s="50">
        <f t="shared" si="3"/>
        <v>29</v>
      </c>
      <c r="M17" s="51"/>
      <c r="N17" s="51"/>
    </row>
    <row r="18" spans="2:14" ht="12" customHeight="1">
      <c r="B18" s="44" t="s">
        <v>44</v>
      </c>
      <c r="C18" s="52" t="s">
        <v>45</v>
      </c>
      <c r="D18" s="125">
        <v>0.44082390746000721</v>
      </c>
      <c r="E18" s="107">
        <f t="shared" si="0"/>
        <v>47</v>
      </c>
      <c r="F18" s="118">
        <v>0.41820958272296677</v>
      </c>
      <c r="G18" s="107">
        <f t="shared" si="1"/>
        <v>47</v>
      </c>
      <c r="H18" s="118">
        <v>9.7529132456995876E-3</v>
      </c>
      <c r="I18" s="107">
        <f t="shared" si="2"/>
        <v>46</v>
      </c>
      <c r="J18" s="118">
        <v>1.2861411491340891E-2</v>
      </c>
      <c r="K18" s="50">
        <f t="shared" si="3"/>
        <v>45</v>
      </c>
      <c r="M18" s="51"/>
      <c r="N18" s="51"/>
    </row>
    <row r="19" spans="2:14" ht="12" customHeight="1">
      <c r="B19" s="44" t="s">
        <v>46</v>
      </c>
      <c r="C19" s="52" t="s">
        <v>47</v>
      </c>
      <c r="D19" s="125">
        <v>0.88766314051644502</v>
      </c>
      <c r="E19" s="107">
        <f t="shared" si="0"/>
        <v>45</v>
      </c>
      <c r="F19" s="118">
        <v>0.83946774304776217</v>
      </c>
      <c r="G19" s="107">
        <f t="shared" si="1"/>
        <v>45</v>
      </c>
      <c r="H19" s="118">
        <v>1.1803481587989273E-2</v>
      </c>
      <c r="I19" s="107">
        <f t="shared" si="2"/>
        <v>45</v>
      </c>
      <c r="J19" s="118">
        <v>3.6391915880693404E-2</v>
      </c>
      <c r="K19" s="50">
        <f t="shared" si="3"/>
        <v>38</v>
      </c>
      <c r="M19" s="51"/>
      <c r="N19" s="51"/>
    </row>
    <row r="20" spans="2:14" ht="12" customHeight="1">
      <c r="B20" s="44" t="s">
        <v>48</v>
      </c>
      <c r="C20" s="52" t="s">
        <v>49</v>
      </c>
      <c r="D20" s="125">
        <v>5.8798214141920244</v>
      </c>
      <c r="E20" s="107">
        <f t="shared" si="0"/>
        <v>22</v>
      </c>
      <c r="F20" s="118">
        <v>5.6265266134010936</v>
      </c>
      <c r="G20" s="107">
        <f t="shared" si="1"/>
        <v>22</v>
      </c>
      <c r="H20" s="118">
        <v>0.10477153363694114</v>
      </c>
      <c r="I20" s="107">
        <f t="shared" si="2"/>
        <v>31</v>
      </c>
      <c r="J20" s="118">
        <v>0.14852326715399</v>
      </c>
      <c r="K20" s="50">
        <f t="shared" si="3"/>
        <v>30</v>
      </c>
      <c r="M20" s="51"/>
      <c r="N20" s="51"/>
    </row>
    <row r="21" spans="2:14" ht="24" customHeight="1">
      <c r="B21" s="44" t="s">
        <v>50</v>
      </c>
      <c r="C21" s="52" t="s">
        <v>51</v>
      </c>
      <c r="D21" s="125">
        <v>3.3178429025234006</v>
      </c>
      <c r="E21" s="107">
        <f t="shared" si="0"/>
        <v>33</v>
      </c>
      <c r="F21" s="118">
        <v>3.034302035122117</v>
      </c>
      <c r="G21" s="107">
        <f t="shared" si="1"/>
        <v>32</v>
      </c>
      <c r="H21" s="118">
        <v>0.10595077624968186</v>
      </c>
      <c r="I21" s="107">
        <f t="shared" si="2"/>
        <v>30</v>
      </c>
      <c r="J21" s="118">
        <v>0.17759009115160199</v>
      </c>
      <c r="K21" s="50">
        <f t="shared" si="3"/>
        <v>27</v>
      </c>
      <c r="M21" s="51"/>
      <c r="N21" s="51"/>
    </row>
    <row r="22" spans="2:14" ht="12" customHeight="1">
      <c r="B22" s="44" t="s">
        <v>52</v>
      </c>
      <c r="C22" s="52" t="s">
        <v>53</v>
      </c>
      <c r="D22" s="125">
        <v>3.1481424157062974</v>
      </c>
      <c r="E22" s="107">
        <f t="shared" si="0"/>
        <v>36</v>
      </c>
      <c r="F22" s="118">
        <v>2.5934983184050431</v>
      </c>
      <c r="G22" s="107">
        <f t="shared" si="1"/>
        <v>39</v>
      </c>
      <c r="H22" s="118">
        <v>0.13693117569617302</v>
      </c>
      <c r="I22" s="107">
        <f t="shared" si="2"/>
        <v>24</v>
      </c>
      <c r="J22" s="118">
        <v>0.417712921605081</v>
      </c>
      <c r="K22" s="50">
        <f t="shared" si="3"/>
        <v>20</v>
      </c>
      <c r="M22" s="51"/>
      <c r="N22" s="51"/>
    </row>
    <row r="23" spans="2:14" ht="12" customHeight="1">
      <c r="B23" s="44" t="s">
        <v>54</v>
      </c>
      <c r="C23" s="52" t="s">
        <v>55</v>
      </c>
      <c r="D23" s="125">
        <v>3.7811396976312408</v>
      </c>
      <c r="E23" s="107">
        <f t="shared" si="0"/>
        <v>31</v>
      </c>
      <c r="F23" s="118">
        <v>3.3547222165547916</v>
      </c>
      <c r="G23" s="107">
        <f t="shared" si="1"/>
        <v>31</v>
      </c>
      <c r="H23" s="118">
        <v>0.16220186481137658</v>
      </c>
      <c r="I23" s="107">
        <f t="shared" si="2"/>
        <v>21</v>
      </c>
      <c r="J23" s="118">
        <v>0.26421561626507256</v>
      </c>
      <c r="K23" s="50">
        <f t="shared" si="3"/>
        <v>23</v>
      </c>
      <c r="M23" s="51"/>
      <c r="N23" s="51"/>
    </row>
    <row r="24" spans="2:14" ht="12" customHeight="1">
      <c r="B24" s="44" t="s">
        <v>56</v>
      </c>
      <c r="C24" s="52" t="s">
        <v>57</v>
      </c>
      <c r="D24" s="125">
        <v>7.3361745073743965</v>
      </c>
      <c r="E24" s="107">
        <f t="shared" si="0"/>
        <v>18</v>
      </c>
      <c r="F24" s="118">
        <v>7.0751229065909911</v>
      </c>
      <c r="G24" s="107">
        <f t="shared" si="1"/>
        <v>14</v>
      </c>
      <c r="H24" s="118">
        <v>0.23981773851872576</v>
      </c>
      <c r="I24" s="107">
        <f t="shared" si="2"/>
        <v>16</v>
      </c>
      <c r="J24" s="118">
        <v>2.1233862264678844E-2</v>
      </c>
      <c r="K24" s="50">
        <f t="shared" si="3"/>
        <v>41</v>
      </c>
      <c r="M24" s="51"/>
      <c r="N24" s="51"/>
    </row>
    <row r="25" spans="2:14" ht="12" customHeight="1">
      <c r="B25" s="44" t="s">
        <v>58</v>
      </c>
      <c r="C25" s="52" t="s">
        <v>59</v>
      </c>
      <c r="D25" s="125">
        <v>9.2760757104073104</v>
      </c>
      <c r="E25" s="107">
        <f t="shared" si="0"/>
        <v>9</v>
      </c>
      <c r="F25" s="118">
        <v>8.9995136950370096</v>
      </c>
      <c r="G25" s="107">
        <f t="shared" si="1"/>
        <v>7</v>
      </c>
      <c r="H25" s="118">
        <v>0.25588448151083848</v>
      </c>
      <c r="I25" s="107">
        <f t="shared" si="2"/>
        <v>13</v>
      </c>
      <c r="J25" s="118">
        <v>2.0677533859461694E-2</v>
      </c>
      <c r="K25" s="50">
        <f t="shared" si="3"/>
        <v>42</v>
      </c>
      <c r="M25" s="51"/>
      <c r="N25" s="51"/>
    </row>
    <row r="26" spans="2:14" ht="24" customHeight="1">
      <c r="B26" s="44" t="s">
        <v>60</v>
      </c>
      <c r="C26" s="52" t="s">
        <v>61</v>
      </c>
      <c r="D26" s="125">
        <v>3.1813232478113815</v>
      </c>
      <c r="E26" s="107">
        <f t="shared" si="0"/>
        <v>35</v>
      </c>
      <c r="F26" s="118">
        <v>2.965784792361577</v>
      </c>
      <c r="G26" s="107">
        <f t="shared" si="1"/>
        <v>33</v>
      </c>
      <c r="H26" s="118">
        <v>0.192705991948766</v>
      </c>
      <c r="I26" s="107">
        <f t="shared" si="2"/>
        <v>19</v>
      </c>
      <c r="J26" s="118">
        <v>2.2832463501038621E-2</v>
      </c>
      <c r="K26" s="50">
        <f t="shared" si="3"/>
        <v>39</v>
      </c>
      <c r="M26" s="51"/>
      <c r="N26" s="51"/>
    </row>
    <row r="27" spans="2:14" ht="12" customHeight="1">
      <c r="B27" s="44" t="s">
        <v>62</v>
      </c>
      <c r="C27" s="52" t="s">
        <v>63</v>
      </c>
      <c r="D27" s="125">
        <v>3.9207933931825032</v>
      </c>
      <c r="E27" s="107">
        <f t="shared" si="0"/>
        <v>30</v>
      </c>
      <c r="F27" s="118">
        <v>3.5959268649412337</v>
      </c>
      <c r="G27" s="107">
        <f t="shared" si="1"/>
        <v>30</v>
      </c>
      <c r="H27" s="118">
        <v>9.1792074362639517E-2</v>
      </c>
      <c r="I27" s="107">
        <f t="shared" si="2"/>
        <v>34</v>
      </c>
      <c r="J27" s="118">
        <v>0.23307445387862985</v>
      </c>
      <c r="K27" s="50">
        <f t="shared" si="3"/>
        <v>24</v>
      </c>
      <c r="M27" s="51"/>
      <c r="N27" s="51"/>
    </row>
    <row r="28" spans="2:14" ht="12" customHeight="1">
      <c r="B28" s="44" t="s">
        <v>64</v>
      </c>
      <c r="C28" s="52" t="s">
        <v>65</v>
      </c>
      <c r="D28" s="125">
        <v>2.1713900073258734</v>
      </c>
      <c r="E28" s="107">
        <f t="shared" si="0"/>
        <v>42</v>
      </c>
      <c r="F28" s="118">
        <v>2.0324727051215969</v>
      </c>
      <c r="G28" s="107">
        <f t="shared" si="1"/>
        <v>42</v>
      </c>
      <c r="H28" s="118">
        <v>2.085759576493661E-2</v>
      </c>
      <c r="I28" s="107">
        <f t="shared" si="2"/>
        <v>42</v>
      </c>
      <c r="J28" s="118">
        <v>0.11805970643933981</v>
      </c>
      <c r="K28" s="50">
        <f t="shared" si="3"/>
        <v>32</v>
      </c>
      <c r="M28" s="51"/>
      <c r="N28" s="51"/>
    </row>
    <row r="29" spans="2:14" ht="12" customHeight="1">
      <c r="B29" s="44" t="s">
        <v>66</v>
      </c>
      <c r="C29" s="52" t="s">
        <v>67</v>
      </c>
      <c r="D29" s="125">
        <v>3.7022240136570557</v>
      </c>
      <c r="E29" s="107">
        <f t="shared" si="0"/>
        <v>32</v>
      </c>
      <c r="F29" s="118">
        <v>2.8892023899848254</v>
      </c>
      <c r="G29" s="107">
        <f t="shared" si="1"/>
        <v>34</v>
      </c>
      <c r="H29" s="118">
        <v>0.12044764795144157</v>
      </c>
      <c r="I29" s="107">
        <f t="shared" si="2"/>
        <v>27</v>
      </c>
      <c r="J29" s="118">
        <v>0.69257397572078905</v>
      </c>
      <c r="K29" s="50">
        <f t="shared" si="3"/>
        <v>11</v>
      </c>
      <c r="M29" s="51"/>
      <c r="N29" s="51"/>
    </row>
    <row r="30" spans="2:14" ht="12" customHeight="1">
      <c r="B30" s="44" t="s">
        <v>68</v>
      </c>
      <c r="C30" s="52" t="s">
        <v>69</v>
      </c>
      <c r="D30" s="125">
        <v>2.7451796726600923</v>
      </c>
      <c r="E30" s="107">
        <f t="shared" si="0"/>
        <v>39</v>
      </c>
      <c r="F30" s="118">
        <v>2.5976272218965391</v>
      </c>
      <c r="G30" s="107">
        <f t="shared" si="1"/>
        <v>38</v>
      </c>
      <c r="H30" s="118">
        <v>7.6072166005690861E-2</v>
      </c>
      <c r="I30" s="107">
        <f t="shared" si="2"/>
        <v>35</v>
      </c>
      <c r="J30" s="118">
        <v>7.1480284757862458E-2</v>
      </c>
      <c r="K30" s="50">
        <f t="shared" si="3"/>
        <v>36</v>
      </c>
      <c r="M30" s="51"/>
      <c r="N30" s="51"/>
    </row>
    <row r="31" spans="2:14" ht="24" customHeight="1">
      <c r="B31" s="44" t="s">
        <v>70</v>
      </c>
      <c r="C31" s="52" t="s">
        <v>71</v>
      </c>
      <c r="D31" s="125">
        <v>2.2481385702933734</v>
      </c>
      <c r="E31" s="107">
        <f t="shared" si="0"/>
        <v>41</v>
      </c>
      <c r="F31" s="118">
        <v>2.1093294259768776</v>
      </c>
      <c r="G31" s="107">
        <f t="shared" si="1"/>
        <v>41</v>
      </c>
      <c r="H31" s="118">
        <v>7.0461028253310617E-2</v>
      </c>
      <c r="I31" s="107">
        <f t="shared" si="2"/>
        <v>36</v>
      </c>
      <c r="J31" s="118">
        <v>6.8348116063185263E-2</v>
      </c>
      <c r="K31" s="50">
        <f t="shared" si="3"/>
        <v>37</v>
      </c>
      <c r="M31" s="51"/>
      <c r="N31" s="51"/>
    </row>
    <row r="32" spans="2:14" ht="12" customHeight="1">
      <c r="B32" s="44" t="s">
        <v>72</v>
      </c>
      <c r="C32" s="52" t="s">
        <v>73</v>
      </c>
      <c r="D32" s="125">
        <v>0.55346526088948056</v>
      </c>
      <c r="E32" s="107">
        <f t="shared" si="0"/>
        <v>46</v>
      </c>
      <c r="F32" s="118">
        <v>0.5225220622683977</v>
      </c>
      <c r="G32" s="107">
        <f t="shared" si="1"/>
        <v>46</v>
      </c>
      <c r="H32" s="118">
        <v>8.2437789947350116E-3</v>
      </c>
      <c r="I32" s="107">
        <f t="shared" si="2"/>
        <v>47</v>
      </c>
      <c r="J32" s="118">
        <v>2.2699419626347816E-2</v>
      </c>
      <c r="K32" s="50">
        <f t="shared" si="3"/>
        <v>40</v>
      </c>
      <c r="M32" s="51"/>
      <c r="N32" s="51"/>
    </row>
    <row r="33" spans="2:14" ht="12" customHeight="1">
      <c r="B33" s="44" t="s">
        <v>74</v>
      </c>
      <c r="C33" s="52" t="s">
        <v>75</v>
      </c>
      <c r="D33" s="125">
        <v>2.0523284442362164</v>
      </c>
      <c r="E33" s="107">
        <f t="shared" si="0"/>
        <v>43</v>
      </c>
      <c r="F33" s="118">
        <v>1.8073188819507917</v>
      </c>
      <c r="G33" s="107">
        <f t="shared" si="1"/>
        <v>43</v>
      </c>
      <c r="H33" s="118">
        <v>4.9923578522108464E-2</v>
      </c>
      <c r="I33" s="107">
        <f t="shared" si="2"/>
        <v>39</v>
      </c>
      <c r="J33" s="118">
        <v>0.19508598376331615</v>
      </c>
      <c r="K33" s="50">
        <f t="shared" si="3"/>
        <v>25</v>
      </c>
      <c r="M33" s="51"/>
      <c r="N33" s="51"/>
    </row>
    <row r="34" spans="2:14" ht="12" customHeight="1">
      <c r="B34" s="44" t="s">
        <v>76</v>
      </c>
      <c r="C34" s="52" t="s">
        <v>77</v>
      </c>
      <c r="D34" s="125">
        <v>2.7103932490985456</v>
      </c>
      <c r="E34" s="107">
        <f t="shared" si="0"/>
        <v>40</v>
      </c>
      <c r="F34" s="118">
        <v>2.5254705653075957</v>
      </c>
      <c r="G34" s="107">
        <f t="shared" si="1"/>
        <v>40</v>
      </c>
      <c r="H34" s="118">
        <v>0.16761895440030342</v>
      </c>
      <c r="I34" s="107">
        <f t="shared" si="2"/>
        <v>20</v>
      </c>
      <c r="J34" s="118">
        <v>1.7303729390646547E-2</v>
      </c>
      <c r="K34" s="50">
        <f t="shared" si="3"/>
        <v>43</v>
      </c>
      <c r="M34" s="51"/>
      <c r="N34" s="51"/>
    </row>
    <row r="35" spans="2:14" ht="12" customHeight="1">
      <c r="B35" s="44" t="s">
        <v>78</v>
      </c>
      <c r="C35" s="52" t="s">
        <v>79</v>
      </c>
      <c r="D35" s="125">
        <v>9.0107929876773696</v>
      </c>
      <c r="E35" s="107">
        <f t="shared" si="0"/>
        <v>11</v>
      </c>
      <c r="F35" s="118">
        <v>8.2621464435823206</v>
      </c>
      <c r="G35" s="107">
        <f t="shared" si="1"/>
        <v>11</v>
      </c>
      <c r="H35" s="118">
        <v>0.26456799166321998</v>
      </c>
      <c r="I35" s="107">
        <f t="shared" si="2"/>
        <v>12</v>
      </c>
      <c r="J35" s="118">
        <v>0.4840785524318304</v>
      </c>
      <c r="K35" s="50">
        <f t="shared" si="3"/>
        <v>17</v>
      </c>
      <c r="M35" s="51"/>
      <c r="N35" s="51"/>
    </row>
    <row r="36" spans="2:14" ht="24" customHeight="1">
      <c r="B36" s="44" t="s">
        <v>80</v>
      </c>
      <c r="C36" s="52" t="s">
        <v>81</v>
      </c>
      <c r="D36" s="125">
        <v>9.0615255214665336</v>
      </c>
      <c r="E36" s="107">
        <f t="shared" si="0"/>
        <v>10</v>
      </c>
      <c r="F36" s="118">
        <v>8.3317111154370256</v>
      </c>
      <c r="G36" s="107">
        <f t="shared" si="1"/>
        <v>10</v>
      </c>
      <c r="H36" s="118">
        <v>0.32321926386812655</v>
      </c>
      <c r="I36" s="107">
        <f t="shared" si="2"/>
        <v>7</v>
      </c>
      <c r="J36" s="118">
        <v>0.40659514216138193</v>
      </c>
      <c r="K36" s="50">
        <f t="shared" si="3"/>
        <v>21</v>
      </c>
      <c r="M36" s="51"/>
      <c r="N36" s="51"/>
    </row>
    <row r="37" spans="2:14" ht="12" customHeight="1">
      <c r="B37" s="44" t="s">
        <v>82</v>
      </c>
      <c r="C37" s="52" t="s">
        <v>83</v>
      </c>
      <c r="D37" s="125">
        <v>7.9565808949957395</v>
      </c>
      <c r="E37" s="107">
        <f t="shared" si="0"/>
        <v>14</v>
      </c>
      <c r="F37" s="118">
        <v>6.6465320036481614</v>
      </c>
      <c r="G37" s="107">
        <f t="shared" si="1"/>
        <v>15</v>
      </c>
      <c r="H37" s="118">
        <v>0.46140274808247234</v>
      </c>
      <c r="I37" s="107">
        <f t="shared" si="2"/>
        <v>5</v>
      </c>
      <c r="J37" s="118">
        <v>0.84864614326510479</v>
      </c>
      <c r="K37" s="50">
        <f t="shared" si="3"/>
        <v>7</v>
      </c>
      <c r="M37" s="51"/>
      <c r="N37" s="51"/>
    </row>
    <row r="38" spans="2:14" ht="12" customHeight="1">
      <c r="B38" s="44" t="s">
        <v>84</v>
      </c>
      <c r="C38" s="52" t="s">
        <v>85</v>
      </c>
      <c r="D38" s="125">
        <v>4.809756313928637</v>
      </c>
      <c r="E38" s="107">
        <f t="shared" si="0"/>
        <v>28</v>
      </c>
      <c r="F38" s="118">
        <v>4.5182948394860842</v>
      </c>
      <c r="G38" s="107">
        <f t="shared" si="1"/>
        <v>26</v>
      </c>
      <c r="H38" s="118">
        <v>0.15442672434421167</v>
      </c>
      <c r="I38" s="107">
        <f t="shared" si="2"/>
        <v>23</v>
      </c>
      <c r="J38" s="118">
        <v>0.13703475009834051</v>
      </c>
      <c r="K38" s="50">
        <f t="shared" si="3"/>
        <v>31</v>
      </c>
      <c r="M38" s="51"/>
      <c r="N38" s="51"/>
    </row>
    <row r="39" spans="2:14" ht="12" customHeight="1">
      <c r="B39" s="44" t="s">
        <v>86</v>
      </c>
      <c r="C39" s="52" t="s">
        <v>87</v>
      </c>
      <c r="D39" s="125">
        <v>3.1960686622496883</v>
      </c>
      <c r="E39" s="107">
        <f t="shared" si="0"/>
        <v>34</v>
      </c>
      <c r="F39" s="118">
        <v>2.8375630904820408</v>
      </c>
      <c r="G39" s="107">
        <f t="shared" si="1"/>
        <v>35</v>
      </c>
      <c r="H39" s="118">
        <v>9.2372821038103403E-2</v>
      </c>
      <c r="I39" s="107">
        <f t="shared" si="2"/>
        <v>33</v>
      </c>
      <c r="J39" s="118">
        <v>0.26613275072954418</v>
      </c>
      <c r="K39" s="50">
        <f t="shared" si="3"/>
        <v>22</v>
      </c>
      <c r="M39" s="51"/>
      <c r="N39" s="51"/>
    </row>
    <row r="40" spans="2:14" ht="12" customHeight="1">
      <c r="B40" s="44" t="s">
        <v>88</v>
      </c>
      <c r="C40" s="52" t="s">
        <v>89</v>
      </c>
      <c r="D40" s="125">
        <v>4.9094604991941839</v>
      </c>
      <c r="E40" s="107">
        <f t="shared" si="0"/>
        <v>27</v>
      </c>
      <c r="F40" s="118">
        <v>4.1402151164079299</v>
      </c>
      <c r="G40" s="107">
        <f t="shared" si="1"/>
        <v>28</v>
      </c>
      <c r="H40" s="118">
        <v>0.15783857720475322</v>
      </c>
      <c r="I40" s="107">
        <f t="shared" si="2"/>
        <v>22</v>
      </c>
      <c r="J40" s="118">
        <v>0.6114068055815014</v>
      </c>
      <c r="K40" s="50">
        <f t="shared" si="3"/>
        <v>13</v>
      </c>
      <c r="M40" s="51"/>
      <c r="N40" s="51"/>
    </row>
    <row r="41" spans="2:14" ht="24" customHeight="1">
      <c r="B41" s="44" t="s">
        <v>90</v>
      </c>
      <c r="C41" s="52" t="s">
        <v>91</v>
      </c>
      <c r="D41" s="125">
        <v>8.4581099801240729</v>
      </c>
      <c r="E41" s="107">
        <f t="shared" si="0"/>
        <v>13</v>
      </c>
      <c r="F41" s="118">
        <v>7.5149069445280974</v>
      </c>
      <c r="G41" s="107">
        <f t="shared" si="1"/>
        <v>13</v>
      </c>
      <c r="H41" s="118">
        <v>0.24754562428476781</v>
      </c>
      <c r="I41" s="107">
        <f t="shared" si="2"/>
        <v>14</v>
      </c>
      <c r="J41" s="118">
        <v>0.69565741131120884</v>
      </c>
      <c r="K41" s="50">
        <f t="shared" si="3"/>
        <v>9</v>
      </c>
      <c r="M41" s="51"/>
      <c r="N41" s="51"/>
    </row>
    <row r="42" spans="2:14" ht="12" customHeight="1">
      <c r="B42" s="44" t="s">
        <v>92</v>
      </c>
      <c r="C42" s="52" t="s">
        <v>93</v>
      </c>
      <c r="D42" s="125">
        <v>5.4274550901614136</v>
      </c>
      <c r="E42" s="107">
        <f t="shared" si="0"/>
        <v>24</v>
      </c>
      <c r="F42" s="118">
        <v>4.943328738879333</v>
      </c>
      <c r="G42" s="107">
        <f t="shared" si="1"/>
        <v>25</v>
      </c>
      <c r="H42" s="118">
        <v>5.4905623839520662E-2</v>
      </c>
      <c r="I42" s="107">
        <f t="shared" si="2"/>
        <v>37</v>
      </c>
      <c r="J42" s="118">
        <v>0.42922072744255985</v>
      </c>
      <c r="K42" s="50">
        <f t="shared" si="3"/>
        <v>19</v>
      </c>
      <c r="M42" s="51"/>
      <c r="N42" s="51"/>
    </row>
    <row r="43" spans="2:14" ht="12" customHeight="1">
      <c r="B43" s="44" t="s">
        <v>94</v>
      </c>
      <c r="C43" s="52" t="s">
        <v>95</v>
      </c>
      <c r="D43" s="125">
        <v>7.7106315679406086</v>
      </c>
      <c r="E43" s="107">
        <f t="shared" si="0"/>
        <v>15</v>
      </c>
      <c r="F43" s="118">
        <v>6.5141880587650967</v>
      </c>
      <c r="G43" s="107">
        <f t="shared" si="1"/>
        <v>16</v>
      </c>
      <c r="H43" s="118">
        <v>0.23020468447744027</v>
      </c>
      <c r="I43" s="107">
        <f t="shared" si="2"/>
        <v>17</v>
      </c>
      <c r="J43" s="118">
        <v>0.96623882469807076</v>
      </c>
      <c r="K43" s="50">
        <f t="shared" si="3"/>
        <v>5</v>
      </c>
      <c r="M43" s="51"/>
      <c r="N43" s="51"/>
    </row>
    <row r="44" spans="2:14" ht="12" customHeight="1">
      <c r="B44" s="44" t="s">
        <v>96</v>
      </c>
      <c r="C44" s="52" t="s">
        <v>97</v>
      </c>
      <c r="D44" s="125">
        <v>11.805990765728318</v>
      </c>
      <c r="E44" s="107">
        <f t="shared" si="0"/>
        <v>2</v>
      </c>
      <c r="F44" s="118">
        <v>9.7001419673347229</v>
      </c>
      <c r="G44" s="107">
        <f t="shared" si="1"/>
        <v>3</v>
      </c>
      <c r="H44" s="118">
        <v>0.94357118191003619</v>
      </c>
      <c r="I44" s="107">
        <f t="shared" si="2"/>
        <v>1</v>
      </c>
      <c r="J44" s="118">
        <v>1.1622776164835587</v>
      </c>
      <c r="K44" s="50">
        <f t="shared" si="3"/>
        <v>4</v>
      </c>
      <c r="M44" s="51"/>
      <c r="N44" s="51"/>
    </row>
    <row r="45" spans="2:14" ht="12" customHeight="1">
      <c r="B45" s="44" t="s">
        <v>98</v>
      </c>
      <c r="C45" s="52" t="s">
        <v>99</v>
      </c>
      <c r="D45" s="125">
        <v>2.9244139687661646</v>
      </c>
      <c r="E45" s="107">
        <f t="shared" si="0"/>
        <v>38</v>
      </c>
      <c r="F45" s="118">
        <v>2.6956129588858451</v>
      </c>
      <c r="G45" s="107">
        <f t="shared" si="1"/>
        <v>37</v>
      </c>
      <c r="H45" s="118">
        <v>4.4817173941054209E-2</v>
      </c>
      <c r="I45" s="107">
        <f t="shared" si="2"/>
        <v>40</v>
      </c>
      <c r="J45" s="118">
        <v>0.18398383593926526</v>
      </c>
      <c r="K45" s="50">
        <f t="shared" si="3"/>
        <v>26</v>
      </c>
      <c r="M45" s="51"/>
      <c r="N45" s="51"/>
    </row>
    <row r="46" spans="2:14" ht="24" customHeight="1">
      <c r="B46" s="44" t="s">
        <v>100</v>
      </c>
      <c r="C46" s="52" t="s">
        <v>101</v>
      </c>
      <c r="D46" s="125">
        <v>8.7092093715659438</v>
      </c>
      <c r="E46" s="107">
        <f t="shared" si="0"/>
        <v>12</v>
      </c>
      <c r="F46" s="118">
        <v>7.7269904016133939</v>
      </c>
      <c r="G46" s="107">
        <f t="shared" si="1"/>
        <v>12</v>
      </c>
      <c r="H46" s="118">
        <v>0.11391325995609436</v>
      </c>
      <c r="I46" s="107">
        <f t="shared" si="2"/>
        <v>29</v>
      </c>
      <c r="J46" s="118">
        <v>0.86830570999645429</v>
      </c>
      <c r="K46" s="50">
        <f t="shared" si="3"/>
        <v>6</v>
      </c>
      <c r="M46" s="51"/>
      <c r="N46" s="51"/>
    </row>
    <row r="47" spans="2:14" ht="12" customHeight="1">
      <c r="B47" s="44" t="s">
        <v>102</v>
      </c>
      <c r="C47" s="52" t="s">
        <v>103</v>
      </c>
      <c r="D47" s="125">
        <v>7.6624987579610684</v>
      </c>
      <c r="E47" s="107">
        <f t="shared" si="0"/>
        <v>16</v>
      </c>
      <c r="F47" s="118">
        <v>5.7773240551689655</v>
      </c>
      <c r="G47" s="107">
        <f t="shared" si="1"/>
        <v>19</v>
      </c>
      <c r="H47" s="118">
        <v>9.5516800379502984E-2</v>
      </c>
      <c r="I47" s="107">
        <f t="shared" si="2"/>
        <v>32</v>
      </c>
      <c r="J47" s="118">
        <v>1.7896579024126007</v>
      </c>
      <c r="K47" s="50">
        <f t="shared" si="3"/>
        <v>1</v>
      </c>
      <c r="M47" s="51"/>
      <c r="N47" s="51"/>
    </row>
    <row r="48" spans="2:14" ht="12" customHeight="1">
      <c r="B48" s="54" t="s">
        <v>104</v>
      </c>
      <c r="C48" s="55" t="s">
        <v>105</v>
      </c>
      <c r="D48" s="126">
        <v>9.8180613252989861</v>
      </c>
      <c r="E48" s="57">
        <f t="shared" si="0"/>
        <v>5</v>
      </c>
      <c r="F48" s="119">
        <v>8.9254879822295319</v>
      </c>
      <c r="G48" s="57">
        <f t="shared" si="1"/>
        <v>8</v>
      </c>
      <c r="H48" s="119">
        <v>0.3194511772322004</v>
      </c>
      <c r="I48" s="57">
        <f t="shared" si="2"/>
        <v>8</v>
      </c>
      <c r="J48" s="119">
        <v>0.57312216583725539</v>
      </c>
      <c r="K48" s="59">
        <f t="shared" si="3"/>
        <v>16</v>
      </c>
      <c r="M48" s="51"/>
      <c r="N48" s="51"/>
    </row>
    <row r="49" spans="1:20" ht="12" customHeight="1">
      <c r="B49" s="44" t="s">
        <v>106</v>
      </c>
      <c r="C49" s="52" t="s">
        <v>107</v>
      </c>
      <c r="D49" s="125">
        <v>6.9908826240869697</v>
      </c>
      <c r="E49" s="107">
        <f t="shared" si="0"/>
        <v>19</v>
      </c>
      <c r="F49" s="118">
        <v>6.0183880816711426</v>
      </c>
      <c r="G49" s="107">
        <f t="shared" si="1"/>
        <v>18</v>
      </c>
      <c r="H49" s="118">
        <v>0.33406739996665075</v>
      </c>
      <c r="I49" s="107">
        <f t="shared" si="2"/>
        <v>6</v>
      </c>
      <c r="J49" s="118">
        <v>0.63842714244917598</v>
      </c>
      <c r="K49" s="50">
        <f t="shared" si="3"/>
        <v>12</v>
      </c>
      <c r="M49" s="51"/>
      <c r="N49" s="51"/>
    </row>
    <row r="50" spans="1:20" ht="12" customHeight="1">
      <c r="B50" s="44" t="s">
        <v>108</v>
      </c>
      <c r="C50" s="52" t="s">
        <v>109</v>
      </c>
      <c r="D50" s="125">
        <v>11.022613465764989</v>
      </c>
      <c r="E50" s="107">
        <f t="shared" si="0"/>
        <v>3</v>
      </c>
      <c r="F50" s="118">
        <v>9.7881500166261013</v>
      </c>
      <c r="G50" s="107">
        <f t="shared" si="1"/>
        <v>2</v>
      </c>
      <c r="H50" s="118">
        <v>0.62844696470347494</v>
      </c>
      <c r="I50" s="107">
        <f t="shared" si="2"/>
        <v>2</v>
      </c>
      <c r="J50" s="118">
        <v>0.60601648443541112</v>
      </c>
      <c r="K50" s="50">
        <f t="shared" si="3"/>
        <v>14</v>
      </c>
      <c r="M50" s="51"/>
      <c r="N50" s="51"/>
    </row>
    <row r="51" spans="1:20" ht="24" customHeight="1">
      <c r="B51" s="44" t="s">
        <v>110</v>
      </c>
      <c r="C51" s="52" t="s">
        <v>111</v>
      </c>
      <c r="D51" s="125">
        <v>9.4970480996845996</v>
      </c>
      <c r="E51" s="107">
        <f t="shared" si="0"/>
        <v>7</v>
      </c>
      <c r="F51" s="118">
        <v>8.5354329431264038</v>
      </c>
      <c r="G51" s="107">
        <f t="shared" si="1"/>
        <v>9</v>
      </c>
      <c r="H51" s="118">
        <v>0.26808419168492875</v>
      </c>
      <c r="I51" s="107">
        <f t="shared" si="2"/>
        <v>11</v>
      </c>
      <c r="J51" s="118">
        <v>0.69353096487326493</v>
      </c>
      <c r="K51" s="50">
        <f t="shared" si="3"/>
        <v>10</v>
      </c>
      <c r="M51" s="51"/>
      <c r="N51" s="51"/>
    </row>
    <row r="52" spans="1:20" ht="12" customHeight="1">
      <c r="B52" s="44" t="s">
        <v>112</v>
      </c>
      <c r="C52" s="52" t="s">
        <v>113</v>
      </c>
      <c r="D52" s="125">
        <v>4.9115775670209718</v>
      </c>
      <c r="E52" s="107">
        <f t="shared" si="0"/>
        <v>26</v>
      </c>
      <c r="F52" s="118">
        <v>4.3905547295612584</v>
      </c>
      <c r="G52" s="107">
        <f t="shared" si="1"/>
        <v>27</v>
      </c>
      <c r="H52" s="118">
        <v>3.7862347280837032E-2</v>
      </c>
      <c r="I52" s="107">
        <f t="shared" si="2"/>
        <v>41</v>
      </c>
      <c r="J52" s="118">
        <v>0.48316049017887652</v>
      </c>
      <c r="K52" s="50">
        <f t="shared" si="3"/>
        <v>18</v>
      </c>
      <c r="M52" s="51"/>
      <c r="N52" s="51"/>
    </row>
    <row r="53" spans="1:20" ht="24" customHeight="1" thickBot="1">
      <c r="B53" s="60" t="s">
        <v>114</v>
      </c>
      <c r="C53" s="61" t="s">
        <v>115</v>
      </c>
      <c r="D53" s="127">
        <v>3.9846028577526447</v>
      </c>
      <c r="E53" s="108"/>
      <c r="F53" s="120">
        <v>3.5946794219928941</v>
      </c>
      <c r="G53" s="108"/>
      <c r="H53" s="120">
        <v>0.11417918076800983</v>
      </c>
      <c r="I53" s="108"/>
      <c r="J53" s="120">
        <v>0.27574425499174093</v>
      </c>
      <c r="K53" s="66"/>
      <c r="M53" s="51"/>
      <c r="N53" s="51"/>
    </row>
    <row r="54" spans="1:20" s="73" customFormat="1" ht="12.75" customHeight="1" thickTop="1">
      <c r="A54" s="67"/>
      <c r="B54" s="68"/>
      <c r="C54" s="69"/>
      <c r="D54" s="122"/>
      <c r="E54" s="71"/>
      <c r="F54" s="122"/>
      <c r="G54" s="71"/>
      <c r="H54" s="122"/>
      <c r="I54" s="71"/>
      <c r="J54" s="122"/>
      <c r="K54" s="71"/>
      <c r="L54" s="72"/>
      <c r="M54" s="13"/>
      <c r="N54" s="13"/>
      <c r="O54" s="13"/>
      <c r="P54" s="72"/>
      <c r="Q54" s="72"/>
      <c r="R54" s="72"/>
      <c r="S54" s="72"/>
      <c r="T54" s="72"/>
    </row>
    <row r="55" spans="1:20" s="73" customFormat="1" ht="12.75" customHeight="1">
      <c r="A55" s="67"/>
      <c r="B55" s="68"/>
      <c r="C55" s="69"/>
      <c r="D55" s="122"/>
      <c r="E55" s="71"/>
      <c r="F55" s="122"/>
      <c r="G55" s="71"/>
      <c r="H55" s="122"/>
      <c r="I55" s="71"/>
      <c r="J55" s="122"/>
      <c r="K55" s="71"/>
      <c r="L55" s="72"/>
      <c r="M55" s="13"/>
      <c r="N55" s="13"/>
      <c r="O55" s="13"/>
      <c r="P55" s="72"/>
      <c r="Q55" s="72"/>
      <c r="R55" s="72"/>
      <c r="S55" s="72"/>
      <c r="T55" s="72"/>
    </row>
    <row r="56" spans="1:20" s="73" customFormat="1" ht="12.75" customHeight="1">
      <c r="A56" s="67"/>
      <c r="B56" s="68"/>
      <c r="C56" s="69"/>
      <c r="D56" s="122"/>
      <c r="E56" s="71"/>
      <c r="F56" s="122"/>
      <c r="G56" s="71"/>
      <c r="H56" s="122"/>
      <c r="I56" s="71"/>
      <c r="J56" s="122"/>
      <c r="K56" s="71"/>
      <c r="L56" s="72"/>
      <c r="M56" s="13"/>
      <c r="N56" s="13"/>
      <c r="O56" s="13"/>
      <c r="P56" s="72"/>
      <c r="Q56" s="72"/>
      <c r="R56" s="72"/>
      <c r="S56" s="72"/>
      <c r="T56" s="72"/>
    </row>
    <row r="57" spans="1:20" ht="12.75" customHeight="1" thickBot="1">
      <c r="B57" s="74"/>
      <c r="C57" s="74"/>
      <c r="D57" s="75"/>
      <c r="E57" s="75"/>
      <c r="F57" s="76"/>
      <c r="G57" s="75"/>
      <c r="H57" s="75"/>
      <c r="I57" s="75"/>
      <c r="J57" s="77"/>
      <c r="K57" s="75"/>
      <c r="L57" s="72"/>
      <c r="P57" s="72"/>
      <c r="Q57" s="72"/>
      <c r="R57" s="72"/>
      <c r="S57" s="72"/>
      <c r="T57" s="72"/>
    </row>
    <row r="58" spans="1:20" ht="39.950000000000003" customHeight="1">
      <c r="B58" s="78" t="s">
        <v>116</v>
      </c>
      <c r="C58" s="79"/>
      <c r="D58" s="80" t="s">
        <v>117</v>
      </c>
      <c r="E58" s="81"/>
      <c r="F58" s="80" t="s">
        <v>117</v>
      </c>
      <c r="G58" s="81"/>
      <c r="H58" s="80" t="s">
        <v>117</v>
      </c>
      <c r="I58" s="81"/>
      <c r="J58" s="80" t="s">
        <v>117</v>
      </c>
      <c r="K58" s="82"/>
    </row>
    <row r="59" spans="1:20" ht="24.95" customHeight="1">
      <c r="B59" s="83"/>
      <c r="C59" s="84"/>
      <c r="D59" s="85" t="s">
        <v>119</v>
      </c>
      <c r="E59" s="86"/>
      <c r="F59" s="85" t="s">
        <v>119</v>
      </c>
      <c r="G59" s="86"/>
      <c r="H59" s="85" t="s">
        <v>119</v>
      </c>
      <c r="I59" s="86"/>
      <c r="J59" s="85" t="s">
        <v>119</v>
      </c>
      <c r="K59" s="87"/>
    </row>
    <row r="60" spans="1:20" ht="15" customHeight="1">
      <c r="B60" s="88" t="s">
        <v>121</v>
      </c>
      <c r="C60" s="89"/>
      <c r="D60" s="93">
        <v>42278</v>
      </c>
      <c r="E60" s="109"/>
      <c r="F60" s="93">
        <v>42278</v>
      </c>
      <c r="G60" s="114"/>
      <c r="H60" s="93">
        <v>42278</v>
      </c>
      <c r="I60" s="114"/>
      <c r="J60" s="93">
        <v>42278</v>
      </c>
      <c r="K60" s="94"/>
    </row>
    <row r="61" spans="1:20" ht="15" customHeight="1" thickBot="1">
      <c r="B61" s="95" t="s">
        <v>123</v>
      </c>
      <c r="C61" s="96"/>
      <c r="D61" s="128" t="s">
        <v>154</v>
      </c>
      <c r="E61" s="129"/>
      <c r="F61" s="128" t="s">
        <v>154</v>
      </c>
      <c r="G61" s="129"/>
      <c r="H61" s="128" t="s">
        <v>154</v>
      </c>
      <c r="I61" s="129"/>
      <c r="J61" s="128" t="s">
        <v>154</v>
      </c>
      <c r="K61" s="130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D3:K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N61"/>
  <sheetViews>
    <sheetView zoomScaleNormal="100" zoomScaleSheetLayoutView="100" workbookViewId="0">
      <pane xSplit="3" ySplit="5" topLeftCell="D8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100" customWidth="1"/>
    <col min="4" max="4" width="11.625" style="3" customWidth="1"/>
    <col min="5" max="5" width="4.625" style="3" customWidth="1"/>
    <col min="6" max="6" width="11.625" style="101" customWidth="1"/>
    <col min="7" max="7" width="4.625" style="3" customWidth="1"/>
    <col min="8" max="8" width="11.625" style="3" customWidth="1"/>
    <col min="9" max="9" width="4.625" style="3" customWidth="1"/>
    <col min="10" max="10" width="11.625" style="102" customWidth="1"/>
    <col min="11" max="11" width="4.625" style="3" customWidth="1"/>
    <col min="12" max="12" width="4" style="13" customWidth="1"/>
    <col min="13" max="20" width="9" style="13"/>
    <col min="21" max="25" width="9" style="3"/>
    <col min="26" max="26" width="11.75" style="3" customWidth="1"/>
    <col min="27" max="16384" width="9" style="3"/>
  </cols>
  <sheetData>
    <row r="1" spans="1:144" s="15" customFormat="1" ht="15.75" customHeight="1">
      <c r="A1" s="10"/>
      <c r="B1" s="12" t="s">
        <v>177</v>
      </c>
      <c r="C1" s="12"/>
      <c r="D1" s="11"/>
      <c r="E1" s="12"/>
      <c r="F1" s="11"/>
      <c r="G1" s="11"/>
      <c r="H1" s="11"/>
      <c r="I1" s="11"/>
      <c r="J1" s="123"/>
      <c r="K1" s="123"/>
      <c r="L1" s="13"/>
      <c r="M1" s="14" t="s">
        <v>4</v>
      </c>
      <c r="N1" s="14"/>
      <c r="O1" s="14"/>
      <c r="P1" s="13"/>
      <c r="Q1" s="13"/>
      <c r="R1" s="13"/>
      <c r="S1" s="13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</row>
    <row r="2" spans="1:144" ht="12" customHeight="1" thickBot="1">
      <c r="B2" s="16"/>
      <c r="C2" s="16"/>
      <c r="D2" s="17"/>
      <c r="E2" s="17"/>
      <c r="F2" s="18"/>
      <c r="G2" s="18"/>
      <c r="H2" s="17"/>
      <c r="I2" s="17"/>
      <c r="J2" s="19"/>
      <c r="K2" s="19"/>
      <c r="L2" s="20"/>
      <c r="P2" s="20"/>
      <c r="Q2" s="20"/>
      <c r="R2" s="20"/>
      <c r="S2" s="20"/>
      <c r="T2" s="20"/>
    </row>
    <row r="3" spans="1:144" s="15" customFormat="1" ht="27" customHeight="1" thickTop="1">
      <c r="A3" s="10"/>
      <c r="B3" s="21" t="s">
        <v>9</v>
      </c>
      <c r="C3" s="22"/>
      <c r="D3" s="104" t="s">
        <v>178</v>
      </c>
      <c r="E3" s="26"/>
      <c r="F3" s="26"/>
      <c r="G3" s="26"/>
      <c r="H3" s="26"/>
      <c r="I3" s="26"/>
      <c r="J3" s="26"/>
      <c r="K3" s="105"/>
      <c r="L3" s="13"/>
      <c r="M3" s="13"/>
      <c r="N3" s="13"/>
      <c r="O3" s="13"/>
      <c r="P3" s="13"/>
      <c r="Q3" s="13"/>
      <c r="R3" s="13"/>
      <c r="S3" s="13"/>
      <c r="T3" s="1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</row>
    <row r="4" spans="1:144" s="15" customFormat="1" ht="30" customHeight="1">
      <c r="A4" s="10"/>
      <c r="B4" s="29" t="s">
        <v>172</v>
      </c>
      <c r="C4" s="30"/>
      <c r="D4" s="31" t="s">
        <v>179</v>
      </c>
      <c r="E4" s="32"/>
      <c r="F4" s="131" t="s">
        <v>180</v>
      </c>
      <c r="G4" s="32" t="s">
        <v>153</v>
      </c>
      <c r="H4" s="31" t="s">
        <v>181</v>
      </c>
      <c r="I4" s="32"/>
      <c r="J4" s="31" t="s">
        <v>182</v>
      </c>
      <c r="K4" s="33"/>
      <c r="L4" s="34"/>
      <c r="M4" s="13"/>
      <c r="N4" s="13"/>
      <c r="O4" s="13"/>
      <c r="P4" s="34"/>
      <c r="Q4" s="34"/>
      <c r="R4" s="34"/>
      <c r="S4" s="34"/>
      <c r="T4" s="34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</row>
    <row r="5" spans="1:144" s="43" customFormat="1" ht="24" customHeight="1">
      <c r="A5" s="10"/>
      <c r="B5" s="36"/>
      <c r="C5" s="37"/>
      <c r="D5" s="38" t="s">
        <v>153</v>
      </c>
      <c r="E5" s="39" t="s">
        <v>18</v>
      </c>
      <c r="F5" s="132"/>
      <c r="G5" s="39" t="s">
        <v>18</v>
      </c>
      <c r="H5" s="38" t="s">
        <v>153</v>
      </c>
      <c r="I5" s="39" t="s">
        <v>183</v>
      </c>
      <c r="J5" s="38" t="s">
        <v>153</v>
      </c>
      <c r="K5" s="40" t="s">
        <v>18</v>
      </c>
      <c r="L5" s="41"/>
      <c r="M5" s="42"/>
      <c r="N5" s="42"/>
      <c r="O5" s="13"/>
      <c r="P5" s="41"/>
      <c r="Q5" s="41"/>
      <c r="R5" s="41"/>
      <c r="S5" s="41"/>
      <c r="T5" s="41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</row>
    <row r="6" spans="1:144" ht="12" customHeight="1">
      <c r="B6" s="44" t="s">
        <v>20</v>
      </c>
      <c r="C6" s="45" t="s">
        <v>21</v>
      </c>
      <c r="D6" s="133">
        <v>17.893075171357793</v>
      </c>
      <c r="E6" s="47">
        <f>IF(ISNUMBER(D6),RANK(D6,D$6:D$52),"-")</f>
        <v>44</v>
      </c>
      <c r="F6" s="134">
        <v>9.1037224399367345E-2</v>
      </c>
      <c r="G6" s="47">
        <f>IF(ISNUMBER(F6),RANK(F6,F$6:F$52),"-")</f>
        <v>7</v>
      </c>
      <c r="H6" s="134">
        <v>8.9221696944296873</v>
      </c>
      <c r="I6" s="47">
        <f>IF(ISNUMBER(H6),RANK(H6,H$6:H$52),"-")</f>
        <v>11</v>
      </c>
      <c r="J6" s="134">
        <v>8.8798682525287393</v>
      </c>
      <c r="K6" s="112">
        <f>IF(ISNUMBER(J6),RANK(J6,J$6:J$52),"-")</f>
        <v>45</v>
      </c>
      <c r="M6" s="51"/>
      <c r="N6" s="51"/>
    </row>
    <row r="7" spans="1:144" ht="12" customHeight="1">
      <c r="B7" s="44" t="s">
        <v>22</v>
      </c>
      <c r="C7" s="52" t="s">
        <v>23</v>
      </c>
      <c r="D7" s="135">
        <v>20.436402341671101</v>
      </c>
      <c r="E7" s="47">
        <f t="shared" ref="E7:E52" si="0">IF(ISNUMBER(D7),RANK(D7,D$6:D$52),"-")</f>
        <v>41</v>
      </c>
      <c r="F7" s="134">
        <v>7.974731305928158E-2</v>
      </c>
      <c r="G7" s="47">
        <f t="shared" ref="G7:G52" si="1">IF(ISNUMBER(F7),RANK(F7,F$6:F$52),"-")</f>
        <v>8</v>
      </c>
      <c r="H7" s="134">
        <v>9.7855225673362263</v>
      </c>
      <c r="I7" s="47">
        <f t="shared" ref="I7:I52" si="2">IF(ISNUMBER(H7),RANK(H7,H$6:H$52),"-")</f>
        <v>6</v>
      </c>
      <c r="J7" s="134">
        <v>10.571132461275594</v>
      </c>
      <c r="K7" s="112">
        <f t="shared" ref="K7:K52" si="3">IF(ISNUMBER(J7),RANK(J7,J$6:J$52),"-")</f>
        <v>44</v>
      </c>
      <c r="M7" s="51"/>
      <c r="N7" s="51"/>
    </row>
    <row r="8" spans="1:144" ht="12" customHeight="1">
      <c r="B8" s="44" t="s">
        <v>24</v>
      </c>
      <c r="C8" s="52" t="s">
        <v>25</v>
      </c>
      <c r="D8" s="135">
        <v>25.433463389609624</v>
      </c>
      <c r="E8" s="47">
        <f t="shared" si="0"/>
        <v>22</v>
      </c>
      <c r="F8" s="134">
        <v>9.8617601091007007E-2</v>
      </c>
      <c r="G8" s="47">
        <f t="shared" si="1"/>
        <v>5</v>
      </c>
      <c r="H8" s="134">
        <v>10.237112400167602</v>
      </c>
      <c r="I8" s="47">
        <f t="shared" si="2"/>
        <v>3</v>
      </c>
      <c r="J8" s="134">
        <v>15.097733388351015</v>
      </c>
      <c r="K8" s="112">
        <f t="shared" si="3"/>
        <v>30</v>
      </c>
      <c r="M8" s="51"/>
      <c r="N8" s="51"/>
    </row>
    <row r="9" spans="1:144" ht="12" customHeight="1">
      <c r="B9" s="44" t="s">
        <v>26</v>
      </c>
      <c r="C9" s="52" t="s">
        <v>27</v>
      </c>
      <c r="D9" s="135">
        <v>23.395770140425871</v>
      </c>
      <c r="E9" s="47">
        <f t="shared" si="0"/>
        <v>30</v>
      </c>
      <c r="F9" s="134">
        <v>4.6220194143797001E-2</v>
      </c>
      <c r="G9" s="47">
        <f t="shared" si="1"/>
        <v>22</v>
      </c>
      <c r="H9" s="134">
        <v>10.758390815943025</v>
      </c>
      <c r="I9" s="47">
        <f t="shared" si="2"/>
        <v>2</v>
      </c>
      <c r="J9" s="134">
        <v>12.591159130339049</v>
      </c>
      <c r="K9" s="112">
        <f t="shared" si="3"/>
        <v>39</v>
      </c>
      <c r="M9" s="51"/>
      <c r="N9" s="51"/>
    </row>
    <row r="10" spans="1:144" ht="12" customHeight="1">
      <c r="B10" s="44" t="s">
        <v>28</v>
      </c>
      <c r="C10" s="52" t="s">
        <v>29</v>
      </c>
      <c r="D10" s="135">
        <v>24.413645606604721</v>
      </c>
      <c r="E10" s="47">
        <f t="shared" si="0"/>
        <v>24</v>
      </c>
      <c r="F10" s="134">
        <v>0.11261877597073175</v>
      </c>
      <c r="G10" s="47">
        <f t="shared" si="1"/>
        <v>4</v>
      </c>
      <c r="H10" s="134">
        <v>9.8390919769120977</v>
      </c>
      <c r="I10" s="47">
        <f t="shared" si="2"/>
        <v>5</v>
      </c>
      <c r="J10" s="134">
        <v>14.461934853721893</v>
      </c>
      <c r="K10" s="112">
        <f t="shared" si="3"/>
        <v>32</v>
      </c>
      <c r="M10" s="51"/>
      <c r="N10" s="51"/>
    </row>
    <row r="11" spans="1:144" ht="24" customHeight="1">
      <c r="B11" s="44" t="s">
        <v>30</v>
      </c>
      <c r="C11" s="52" t="s">
        <v>31</v>
      </c>
      <c r="D11" s="135">
        <v>29.076382498117624</v>
      </c>
      <c r="E11" s="47">
        <f t="shared" si="0"/>
        <v>13</v>
      </c>
      <c r="F11" s="134">
        <v>5.7471473415806107E-2</v>
      </c>
      <c r="G11" s="47">
        <f t="shared" si="1"/>
        <v>14</v>
      </c>
      <c r="H11" s="134">
        <v>8.8940742545986282</v>
      </c>
      <c r="I11" s="47">
        <f t="shared" si="2"/>
        <v>12</v>
      </c>
      <c r="J11" s="134">
        <v>20.124836770103194</v>
      </c>
      <c r="K11" s="112">
        <f t="shared" si="3"/>
        <v>14</v>
      </c>
      <c r="M11" s="51"/>
      <c r="N11" s="51"/>
    </row>
    <row r="12" spans="1:144" ht="12" customHeight="1">
      <c r="B12" s="44" t="s">
        <v>32</v>
      </c>
      <c r="C12" s="52" t="s">
        <v>33</v>
      </c>
      <c r="D12" s="135">
        <v>30.612990939964575</v>
      </c>
      <c r="E12" s="47">
        <f t="shared" si="0"/>
        <v>10</v>
      </c>
      <c r="F12" s="134">
        <v>5.6526497500874406E-2</v>
      </c>
      <c r="G12" s="47">
        <f t="shared" si="1"/>
        <v>15</v>
      </c>
      <c r="H12" s="134">
        <v>11.284877751576762</v>
      </c>
      <c r="I12" s="47">
        <f t="shared" si="2"/>
        <v>1</v>
      </c>
      <c r="J12" s="134">
        <v>19.271586690886934</v>
      </c>
      <c r="K12" s="112">
        <f t="shared" si="3"/>
        <v>17</v>
      </c>
      <c r="M12" s="51"/>
      <c r="N12" s="51"/>
    </row>
    <row r="13" spans="1:144" ht="12" customHeight="1">
      <c r="B13" s="44" t="s">
        <v>34</v>
      </c>
      <c r="C13" s="52" t="s">
        <v>35</v>
      </c>
      <c r="D13" s="135">
        <v>29.752988273195687</v>
      </c>
      <c r="E13" s="47">
        <f t="shared" si="0"/>
        <v>11</v>
      </c>
      <c r="F13" s="134">
        <v>3.8335052827935909E-2</v>
      </c>
      <c r="G13" s="47">
        <f t="shared" si="1"/>
        <v>28</v>
      </c>
      <c r="H13" s="134">
        <v>8.1066354626780335</v>
      </c>
      <c r="I13" s="47">
        <f t="shared" si="2"/>
        <v>25</v>
      </c>
      <c r="J13" s="134">
        <v>21.608017757689712</v>
      </c>
      <c r="K13" s="112">
        <f t="shared" si="3"/>
        <v>10</v>
      </c>
      <c r="M13" s="51"/>
      <c r="N13" s="51"/>
    </row>
    <row r="14" spans="1:144" ht="12" customHeight="1">
      <c r="B14" s="44" t="s">
        <v>36</v>
      </c>
      <c r="C14" s="52" t="s">
        <v>37</v>
      </c>
      <c r="D14" s="135">
        <v>31.903947698728992</v>
      </c>
      <c r="E14" s="47">
        <f t="shared" si="0"/>
        <v>7</v>
      </c>
      <c r="F14" s="134">
        <v>7.1970272398861834E-2</v>
      </c>
      <c r="G14" s="47">
        <f t="shared" si="1"/>
        <v>9</v>
      </c>
      <c r="H14" s="134">
        <v>7.3590680927123637</v>
      </c>
      <c r="I14" s="47">
        <f t="shared" si="2"/>
        <v>38</v>
      </c>
      <c r="J14" s="134">
        <v>24.472909333617768</v>
      </c>
      <c r="K14" s="112">
        <f t="shared" si="3"/>
        <v>7</v>
      </c>
      <c r="M14" s="51"/>
      <c r="N14" s="51"/>
    </row>
    <row r="15" spans="1:144" ht="12" customHeight="1">
      <c r="B15" s="44" t="s">
        <v>38</v>
      </c>
      <c r="C15" s="52" t="s">
        <v>39</v>
      </c>
      <c r="D15" s="135">
        <v>31.775586301638704</v>
      </c>
      <c r="E15" s="47">
        <f t="shared" si="0"/>
        <v>8</v>
      </c>
      <c r="F15" s="134">
        <v>2.8264495953377447E-2</v>
      </c>
      <c r="G15" s="47">
        <f t="shared" si="1"/>
        <v>35</v>
      </c>
      <c r="H15" s="134">
        <v>7.5787246206158034</v>
      </c>
      <c r="I15" s="47">
        <f t="shared" si="2"/>
        <v>36</v>
      </c>
      <c r="J15" s="134">
        <v>24.168597185069522</v>
      </c>
      <c r="K15" s="112">
        <f t="shared" si="3"/>
        <v>8</v>
      </c>
      <c r="M15" s="51"/>
      <c r="N15" s="51"/>
    </row>
    <row r="16" spans="1:144" ht="24" customHeight="1">
      <c r="B16" s="44" t="s">
        <v>40</v>
      </c>
      <c r="C16" s="52" t="s">
        <v>41</v>
      </c>
      <c r="D16" s="135">
        <v>24.912890528272495</v>
      </c>
      <c r="E16" s="47">
        <f t="shared" si="0"/>
        <v>23</v>
      </c>
      <c r="F16" s="134">
        <v>2.088829812126184E-2</v>
      </c>
      <c r="G16" s="47">
        <f t="shared" si="1"/>
        <v>39</v>
      </c>
      <c r="H16" s="134">
        <v>7.8609112070678071</v>
      </c>
      <c r="I16" s="47">
        <f t="shared" si="2"/>
        <v>31</v>
      </c>
      <c r="J16" s="134">
        <v>17.031091023083427</v>
      </c>
      <c r="K16" s="112">
        <f t="shared" si="3"/>
        <v>24</v>
      </c>
      <c r="M16" s="51"/>
      <c r="N16" s="51"/>
    </row>
    <row r="17" spans="2:14" ht="12" customHeight="1">
      <c r="B17" s="44" t="s">
        <v>42</v>
      </c>
      <c r="C17" s="52" t="s">
        <v>43</v>
      </c>
      <c r="D17" s="135">
        <v>20.566456099523737</v>
      </c>
      <c r="E17" s="47">
        <f t="shared" si="0"/>
        <v>40</v>
      </c>
      <c r="F17" s="134">
        <v>4.3266718013756464E-2</v>
      </c>
      <c r="G17" s="47">
        <f t="shared" si="1"/>
        <v>25</v>
      </c>
      <c r="H17" s="134">
        <v>7.8375566131048204</v>
      </c>
      <c r="I17" s="47">
        <f t="shared" si="2"/>
        <v>33</v>
      </c>
      <c r="J17" s="134">
        <v>12.685632768405158</v>
      </c>
      <c r="K17" s="112">
        <f t="shared" si="3"/>
        <v>38</v>
      </c>
      <c r="M17" s="51"/>
      <c r="N17" s="51"/>
    </row>
    <row r="18" spans="2:14" ht="12" customHeight="1">
      <c r="B18" s="44" t="s">
        <v>44</v>
      </c>
      <c r="C18" s="52" t="s">
        <v>45</v>
      </c>
      <c r="D18" s="135">
        <v>17.45382908699521</v>
      </c>
      <c r="E18" s="47">
        <f t="shared" si="0"/>
        <v>45</v>
      </c>
      <c r="F18" s="134">
        <v>2.9433592763416085E-2</v>
      </c>
      <c r="G18" s="47">
        <f t="shared" si="1"/>
        <v>34</v>
      </c>
      <c r="H18" s="134">
        <v>5.9712697049646604</v>
      </c>
      <c r="I18" s="47">
        <f t="shared" si="2"/>
        <v>47</v>
      </c>
      <c r="J18" s="134">
        <v>11.453125789267132</v>
      </c>
      <c r="K18" s="112">
        <f t="shared" si="3"/>
        <v>42</v>
      </c>
      <c r="M18" s="51"/>
      <c r="N18" s="51"/>
    </row>
    <row r="19" spans="2:14" ht="12" customHeight="1">
      <c r="B19" s="44" t="s">
        <v>46</v>
      </c>
      <c r="C19" s="52" t="s">
        <v>47</v>
      </c>
      <c r="D19" s="135">
        <v>22.395724505190046</v>
      </c>
      <c r="E19" s="47">
        <f t="shared" si="0"/>
        <v>34</v>
      </c>
      <c r="F19" s="134">
        <v>1.7898933786600801E-2</v>
      </c>
      <c r="G19" s="47">
        <f t="shared" si="1"/>
        <v>43</v>
      </c>
      <c r="H19" s="134">
        <v>7.0867121983170867</v>
      </c>
      <c r="I19" s="47">
        <f t="shared" si="2"/>
        <v>41</v>
      </c>
      <c r="J19" s="134">
        <v>15.291113373086358</v>
      </c>
      <c r="K19" s="112">
        <f t="shared" si="3"/>
        <v>29</v>
      </c>
      <c r="M19" s="51"/>
      <c r="N19" s="51"/>
    </row>
    <row r="20" spans="2:14" ht="12" customHeight="1">
      <c r="B20" s="44" t="s">
        <v>48</v>
      </c>
      <c r="C20" s="52" t="s">
        <v>49</v>
      </c>
      <c r="D20" s="135">
        <v>28.906117190226094</v>
      </c>
      <c r="E20" s="47">
        <f t="shared" si="0"/>
        <v>14</v>
      </c>
      <c r="F20" s="134">
        <v>0.15881252963754955</v>
      </c>
      <c r="G20" s="47">
        <f t="shared" si="1"/>
        <v>1</v>
      </c>
      <c r="H20" s="134">
        <v>10.111839809603907</v>
      </c>
      <c r="I20" s="47">
        <f t="shared" si="2"/>
        <v>4</v>
      </c>
      <c r="J20" s="134">
        <v>18.635464850984636</v>
      </c>
      <c r="K20" s="112">
        <f t="shared" si="3"/>
        <v>19</v>
      </c>
      <c r="M20" s="51"/>
      <c r="N20" s="51"/>
    </row>
    <row r="21" spans="2:14" ht="24" customHeight="1">
      <c r="B21" s="44" t="s">
        <v>50</v>
      </c>
      <c r="C21" s="52" t="s">
        <v>51</v>
      </c>
      <c r="D21" s="135">
        <v>33.606568194029428</v>
      </c>
      <c r="E21" s="47">
        <f t="shared" si="0"/>
        <v>2</v>
      </c>
      <c r="F21" s="134">
        <v>5.8065549973135254E-2</v>
      </c>
      <c r="G21" s="47">
        <f t="shared" si="1"/>
        <v>13</v>
      </c>
      <c r="H21" s="134">
        <v>8.7388652709568575</v>
      </c>
      <c r="I21" s="47">
        <f t="shared" si="2"/>
        <v>14</v>
      </c>
      <c r="J21" s="134">
        <v>24.809637373099438</v>
      </c>
      <c r="K21" s="112">
        <f t="shared" si="3"/>
        <v>5</v>
      </c>
      <c r="M21" s="51"/>
      <c r="N21" s="51"/>
    </row>
    <row r="22" spans="2:14" ht="12" customHeight="1">
      <c r="B22" s="44" t="s">
        <v>52</v>
      </c>
      <c r="C22" s="52" t="s">
        <v>53</v>
      </c>
      <c r="D22" s="135">
        <v>28.549057596675777</v>
      </c>
      <c r="E22" s="47">
        <f t="shared" si="0"/>
        <v>15</v>
      </c>
      <c r="F22" s="134">
        <v>3.0591007336379081E-2</v>
      </c>
      <c r="G22" s="47">
        <f t="shared" si="1"/>
        <v>32</v>
      </c>
      <c r="H22" s="134">
        <v>8.2823331469952528</v>
      </c>
      <c r="I22" s="47">
        <f t="shared" si="2"/>
        <v>21</v>
      </c>
      <c r="J22" s="134">
        <v>20.236133442344144</v>
      </c>
      <c r="K22" s="112">
        <f t="shared" si="3"/>
        <v>13</v>
      </c>
      <c r="M22" s="51"/>
      <c r="N22" s="51"/>
    </row>
    <row r="23" spans="2:14" ht="12" customHeight="1">
      <c r="B23" s="44" t="s">
        <v>54</v>
      </c>
      <c r="C23" s="52" t="s">
        <v>55</v>
      </c>
      <c r="D23" s="135">
        <v>31.26772488931508</v>
      </c>
      <c r="E23" s="47">
        <f t="shared" si="0"/>
        <v>9</v>
      </c>
      <c r="F23" s="134">
        <v>2.5503437863423992E-2</v>
      </c>
      <c r="G23" s="47">
        <f t="shared" si="1"/>
        <v>36</v>
      </c>
      <c r="H23" s="134">
        <v>9.1587946055128224</v>
      </c>
      <c r="I23" s="47">
        <f t="shared" si="2"/>
        <v>9</v>
      </c>
      <c r="J23" s="134">
        <v>22.083426845938835</v>
      </c>
      <c r="K23" s="112">
        <f t="shared" si="3"/>
        <v>9</v>
      </c>
      <c r="M23" s="51"/>
      <c r="N23" s="51"/>
    </row>
    <row r="24" spans="2:14" ht="12" customHeight="1">
      <c r="B24" s="44" t="s">
        <v>56</v>
      </c>
      <c r="C24" s="52" t="s">
        <v>57</v>
      </c>
      <c r="D24" s="135">
        <v>28.396918342060033</v>
      </c>
      <c r="E24" s="47">
        <f t="shared" si="0"/>
        <v>16</v>
      </c>
      <c r="F24" s="134">
        <v>5.5957472321036018E-2</v>
      </c>
      <c r="G24" s="47">
        <f t="shared" si="1"/>
        <v>16</v>
      </c>
      <c r="H24" s="134">
        <v>8.0691174707222508</v>
      </c>
      <c r="I24" s="47">
        <f t="shared" si="2"/>
        <v>26</v>
      </c>
      <c r="J24" s="134">
        <v>20.271843399016749</v>
      </c>
      <c r="K24" s="112">
        <f t="shared" si="3"/>
        <v>12</v>
      </c>
      <c r="M24" s="51"/>
      <c r="N24" s="51"/>
    </row>
    <row r="25" spans="2:14" ht="12" customHeight="1">
      <c r="B25" s="44" t="s">
        <v>58</v>
      </c>
      <c r="C25" s="52" t="s">
        <v>59</v>
      </c>
      <c r="D25" s="135">
        <v>29.150536275669818</v>
      </c>
      <c r="E25" s="47">
        <f t="shared" si="0"/>
        <v>12</v>
      </c>
      <c r="F25" s="134">
        <v>4.3078195540545199E-2</v>
      </c>
      <c r="G25" s="47">
        <f t="shared" si="1"/>
        <v>26</v>
      </c>
      <c r="H25" s="134">
        <v>7.7118585656684013</v>
      </c>
      <c r="I25" s="47">
        <f t="shared" si="2"/>
        <v>35</v>
      </c>
      <c r="J25" s="134">
        <v>21.395599514460873</v>
      </c>
      <c r="K25" s="112">
        <f t="shared" si="3"/>
        <v>11</v>
      </c>
      <c r="M25" s="51"/>
      <c r="N25" s="51"/>
    </row>
    <row r="26" spans="2:14" ht="24" customHeight="1">
      <c r="B26" s="44" t="s">
        <v>60</v>
      </c>
      <c r="C26" s="52" t="s">
        <v>61</v>
      </c>
      <c r="D26" s="135">
        <v>33.12158337553111</v>
      </c>
      <c r="E26" s="47">
        <f t="shared" si="0"/>
        <v>5</v>
      </c>
      <c r="F26" s="134">
        <v>5.9770315564941112E-2</v>
      </c>
      <c r="G26" s="47">
        <f t="shared" si="1"/>
        <v>12</v>
      </c>
      <c r="H26" s="134">
        <v>8.1668170226670558</v>
      </c>
      <c r="I26" s="47">
        <f t="shared" si="2"/>
        <v>23</v>
      </c>
      <c r="J26" s="134">
        <v>24.894996037299112</v>
      </c>
      <c r="K26" s="112">
        <f t="shared" si="3"/>
        <v>4</v>
      </c>
      <c r="M26" s="51"/>
      <c r="N26" s="51"/>
    </row>
    <row r="27" spans="2:14" ht="12" customHeight="1">
      <c r="B27" s="44" t="s">
        <v>62</v>
      </c>
      <c r="C27" s="52" t="s">
        <v>63</v>
      </c>
      <c r="D27" s="135">
        <v>33.219385822548226</v>
      </c>
      <c r="E27" s="47">
        <f t="shared" si="0"/>
        <v>4</v>
      </c>
      <c r="F27" s="134">
        <v>3.002596167404413E-2</v>
      </c>
      <c r="G27" s="47">
        <f t="shared" si="1"/>
        <v>33</v>
      </c>
      <c r="H27" s="134">
        <v>7.5062139363593374</v>
      </c>
      <c r="I27" s="47">
        <f t="shared" si="2"/>
        <v>37</v>
      </c>
      <c r="J27" s="134">
        <v>25.683145924514843</v>
      </c>
      <c r="K27" s="112">
        <f t="shared" si="3"/>
        <v>3</v>
      </c>
      <c r="M27" s="51"/>
      <c r="N27" s="51"/>
    </row>
    <row r="28" spans="2:14" ht="12" customHeight="1">
      <c r="B28" s="44" t="s">
        <v>64</v>
      </c>
      <c r="C28" s="52" t="s">
        <v>65</v>
      </c>
      <c r="D28" s="135">
        <v>33.554585756719291</v>
      </c>
      <c r="E28" s="47">
        <f t="shared" si="0"/>
        <v>3</v>
      </c>
      <c r="F28" s="134">
        <v>1.8428971600526183E-2</v>
      </c>
      <c r="G28" s="47">
        <f t="shared" si="1"/>
        <v>40</v>
      </c>
      <c r="H28" s="134">
        <v>7.020181009644781</v>
      </c>
      <c r="I28" s="47">
        <f t="shared" si="2"/>
        <v>42</v>
      </c>
      <c r="J28" s="134">
        <v>26.515975775473983</v>
      </c>
      <c r="K28" s="112">
        <f t="shared" si="3"/>
        <v>2</v>
      </c>
      <c r="M28" s="51"/>
      <c r="N28" s="51"/>
    </row>
    <row r="29" spans="2:14" ht="12" customHeight="1">
      <c r="B29" s="44" t="s">
        <v>66</v>
      </c>
      <c r="C29" s="52" t="s">
        <v>67</v>
      </c>
      <c r="D29" s="135">
        <v>32.046898710166921</v>
      </c>
      <c r="E29" s="47">
        <f t="shared" si="0"/>
        <v>6</v>
      </c>
      <c r="F29" s="134">
        <v>4.8131638846737483E-2</v>
      </c>
      <c r="G29" s="47">
        <f t="shared" si="1"/>
        <v>17</v>
      </c>
      <c r="H29" s="134">
        <v>7.2211684370257965</v>
      </c>
      <c r="I29" s="47">
        <f t="shared" si="2"/>
        <v>39</v>
      </c>
      <c r="J29" s="134">
        <v>24.777598634294385</v>
      </c>
      <c r="K29" s="112">
        <f t="shared" si="3"/>
        <v>6</v>
      </c>
      <c r="M29" s="51"/>
      <c r="N29" s="51"/>
    </row>
    <row r="30" spans="2:14" ht="12" customHeight="1">
      <c r="B30" s="44" t="s">
        <v>68</v>
      </c>
      <c r="C30" s="52" t="s">
        <v>69</v>
      </c>
      <c r="D30" s="135">
        <v>33.812164505676328</v>
      </c>
      <c r="E30" s="47">
        <f t="shared" si="0"/>
        <v>1</v>
      </c>
      <c r="F30" s="134">
        <v>2.4949221446534432E-2</v>
      </c>
      <c r="G30" s="47">
        <f t="shared" si="1"/>
        <v>37</v>
      </c>
      <c r="H30" s="134">
        <v>6.1153143831496326</v>
      </c>
      <c r="I30" s="47">
        <f t="shared" si="2"/>
        <v>46</v>
      </c>
      <c r="J30" s="134">
        <v>27.671900901080164</v>
      </c>
      <c r="K30" s="112">
        <f t="shared" si="3"/>
        <v>1</v>
      </c>
      <c r="M30" s="51"/>
      <c r="N30" s="51"/>
    </row>
    <row r="31" spans="2:14" ht="24" customHeight="1">
      <c r="B31" s="44" t="s">
        <v>70</v>
      </c>
      <c r="C31" s="52" t="s">
        <v>71</v>
      </c>
      <c r="D31" s="135">
        <v>23.616019549031044</v>
      </c>
      <c r="E31" s="47">
        <f t="shared" si="0"/>
        <v>29</v>
      </c>
      <c r="F31" s="134">
        <v>1.6535834531415789E-2</v>
      </c>
      <c r="G31" s="47">
        <f t="shared" si="1"/>
        <v>44</v>
      </c>
      <c r="H31" s="134">
        <v>6.1737456880514818</v>
      </c>
      <c r="I31" s="47">
        <f t="shared" si="2"/>
        <v>45</v>
      </c>
      <c r="J31" s="134">
        <v>17.425738026448148</v>
      </c>
      <c r="K31" s="112">
        <f t="shared" si="3"/>
        <v>21</v>
      </c>
      <c r="M31" s="51"/>
      <c r="N31" s="51"/>
    </row>
    <row r="32" spans="2:14" ht="12" customHeight="1">
      <c r="B32" s="44" t="s">
        <v>72</v>
      </c>
      <c r="C32" s="52" t="s">
        <v>73</v>
      </c>
      <c r="D32" s="135">
        <v>24.318335267525143</v>
      </c>
      <c r="E32" s="47">
        <f t="shared" si="0"/>
        <v>25</v>
      </c>
      <c r="F32" s="134">
        <v>4.6443825322450769E-3</v>
      </c>
      <c r="G32" s="47">
        <f t="shared" si="1"/>
        <v>47</v>
      </c>
      <c r="H32" s="134">
        <v>7.0998675770430495</v>
      </c>
      <c r="I32" s="47">
        <f t="shared" si="2"/>
        <v>40</v>
      </c>
      <c r="J32" s="134">
        <v>17.213823307949845</v>
      </c>
      <c r="K32" s="112">
        <f t="shared" si="3"/>
        <v>22</v>
      </c>
      <c r="M32" s="51"/>
      <c r="N32" s="51"/>
    </row>
    <row r="33" spans="2:14" ht="12" customHeight="1">
      <c r="B33" s="44" t="s">
        <v>74</v>
      </c>
      <c r="C33" s="52" t="s">
        <v>75</v>
      </c>
      <c r="D33" s="135">
        <v>26.026356235881654</v>
      </c>
      <c r="E33" s="47">
        <f t="shared" si="0"/>
        <v>20</v>
      </c>
      <c r="F33" s="134">
        <v>1.4465036853841684E-2</v>
      </c>
      <c r="G33" s="47">
        <f t="shared" si="1"/>
        <v>45</v>
      </c>
      <c r="H33" s="134">
        <v>6.6511007509018238</v>
      </c>
      <c r="I33" s="47">
        <f t="shared" si="2"/>
        <v>43</v>
      </c>
      <c r="J33" s="134">
        <v>19.360790448125989</v>
      </c>
      <c r="K33" s="112">
        <f t="shared" si="3"/>
        <v>15</v>
      </c>
      <c r="M33" s="51"/>
      <c r="N33" s="51"/>
    </row>
    <row r="34" spans="2:14" ht="12" customHeight="1">
      <c r="B34" s="44" t="s">
        <v>76</v>
      </c>
      <c r="C34" s="52" t="s">
        <v>77</v>
      </c>
      <c r="D34" s="135">
        <v>23.360559032808919</v>
      </c>
      <c r="E34" s="47">
        <f t="shared" si="0"/>
        <v>32</v>
      </c>
      <c r="F34" s="134">
        <v>7.5157612504828447E-3</v>
      </c>
      <c r="G34" s="47">
        <f t="shared" si="1"/>
        <v>46</v>
      </c>
      <c r="H34" s="134">
        <v>6.1784801033329773</v>
      </c>
      <c r="I34" s="47">
        <f t="shared" si="2"/>
        <v>44</v>
      </c>
      <c r="J34" s="134">
        <v>17.174563168225461</v>
      </c>
      <c r="K34" s="112">
        <f t="shared" si="3"/>
        <v>23</v>
      </c>
      <c r="M34" s="51"/>
      <c r="N34" s="51"/>
    </row>
    <row r="35" spans="2:14" ht="12" customHeight="1">
      <c r="B35" s="44" t="s">
        <v>78</v>
      </c>
      <c r="C35" s="52" t="s">
        <v>79</v>
      </c>
      <c r="D35" s="135">
        <v>22.329769560123943</v>
      </c>
      <c r="E35" s="47">
        <f t="shared" si="0"/>
        <v>35</v>
      </c>
      <c r="F35" s="134">
        <v>1.8022972357843805E-2</v>
      </c>
      <c r="G35" s="47">
        <f t="shared" si="1"/>
        <v>41</v>
      </c>
      <c r="H35" s="134">
        <v>7.7147564241498587</v>
      </c>
      <c r="I35" s="47">
        <f t="shared" si="2"/>
        <v>34</v>
      </c>
      <c r="J35" s="134">
        <v>14.59699016361624</v>
      </c>
      <c r="K35" s="112">
        <f t="shared" si="3"/>
        <v>31</v>
      </c>
      <c r="M35" s="51"/>
      <c r="N35" s="51"/>
    </row>
    <row r="36" spans="2:14" ht="24" customHeight="1">
      <c r="B36" s="44" t="s">
        <v>80</v>
      </c>
      <c r="C36" s="52" t="s">
        <v>81</v>
      </c>
      <c r="D36" s="135">
        <v>21.950995552062174</v>
      </c>
      <c r="E36" s="47">
        <f t="shared" si="0"/>
        <v>36</v>
      </c>
      <c r="F36" s="134">
        <v>1.7997436283566138E-2</v>
      </c>
      <c r="G36" s="47">
        <f t="shared" si="1"/>
        <v>42</v>
      </c>
      <c r="H36" s="134">
        <v>7.9107914831723969</v>
      </c>
      <c r="I36" s="47">
        <f t="shared" si="2"/>
        <v>30</v>
      </c>
      <c r="J36" s="134">
        <v>14.022206632606213</v>
      </c>
      <c r="K36" s="112">
        <f t="shared" si="3"/>
        <v>34</v>
      </c>
      <c r="M36" s="51"/>
      <c r="N36" s="51"/>
    </row>
    <row r="37" spans="2:14" ht="12" customHeight="1">
      <c r="B37" s="44" t="s">
        <v>82</v>
      </c>
      <c r="C37" s="52" t="s">
        <v>83</v>
      </c>
      <c r="D37" s="135">
        <v>23.035150935215228</v>
      </c>
      <c r="E37" s="47">
        <f t="shared" si="0"/>
        <v>33</v>
      </c>
      <c r="F37" s="134">
        <v>9.1503072529641322E-2</v>
      </c>
      <c r="G37" s="47">
        <f t="shared" si="1"/>
        <v>6</v>
      </c>
      <c r="H37" s="134">
        <v>9.2693210531824235</v>
      </c>
      <c r="I37" s="47">
        <f t="shared" si="2"/>
        <v>8</v>
      </c>
      <c r="J37" s="134">
        <v>13.674326809503162</v>
      </c>
      <c r="K37" s="112">
        <f t="shared" si="3"/>
        <v>35</v>
      </c>
      <c r="M37" s="51"/>
      <c r="N37" s="51"/>
    </row>
    <row r="38" spans="2:14" ht="12" customHeight="1">
      <c r="B38" s="44" t="s">
        <v>84</v>
      </c>
      <c r="C38" s="52" t="s">
        <v>85</v>
      </c>
      <c r="D38" s="135">
        <v>27.428427356991865</v>
      </c>
      <c r="E38" s="47">
        <f t="shared" si="0"/>
        <v>17</v>
      </c>
      <c r="F38" s="134">
        <v>4.7506936362882959E-2</v>
      </c>
      <c r="G38" s="47">
        <f t="shared" si="1"/>
        <v>19</v>
      </c>
      <c r="H38" s="134">
        <v>8.0481652634417209</v>
      </c>
      <c r="I38" s="47">
        <f t="shared" si="2"/>
        <v>27</v>
      </c>
      <c r="J38" s="134">
        <v>19.332755157187261</v>
      </c>
      <c r="K38" s="112">
        <f t="shared" si="3"/>
        <v>16</v>
      </c>
      <c r="M38" s="51"/>
      <c r="N38" s="51"/>
    </row>
    <row r="39" spans="2:14" ht="12" customHeight="1">
      <c r="B39" s="44" t="s">
        <v>86</v>
      </c>
      <c r="C39" s="52" t="s">
        <v>87</v>
      </c>
      <c r="D39" s="135">
        <v>26.845909137327595</v>
      </c>
      <c r="E39" s="47">
        <f t="shared" si="0"/>
        <v>18</v>
      </c>
      <c r="F39" s="134">
        <v>2.1043054708847677E-2</v>
      </c>
      <c r="G39" s="47">
        <f t="shared" si="1"/>
        <v>38</v>
      </c>
      <c r="H39" s="134">
        <v>7.8407040758540232</v>
      </c>
      <c r="I39" s="47">
        <f t="shared" si="2"/>
        <v>32</v>
      </c>
      <c r="J39" s="134">
        <v>18.984162006764723</v>
      </c>
      <c r="K39" s="112">
        <f t="shared" si="3"/>
        <v>18</v>
      </c>
      <c r="M39" s="51"/>
      <c r="N39" s="51"/>
    </row>
    <row r="40" spans="2:14" ht="12" customHeight="1">
      <c r="B40" s="44" t="s">
        <v>88</v>
      </c>
      <c r="C40" s="52" t="s">
        <v>89</v>
      </c>
      <c r="D40" s="135">
        <v>26.129804419480163</v>
      </c>
      <c r="E40" s="47">
        <f t="shared" si="0"/>
        <v>19</v>
      </c>
      <c r="F40" s="134">
        <v>6.6491677458371465E-2</v>
      </c>
      <c r="G40" s="47">
        <f t="shared" si="1"/>
        <v>11</v>
      </c>
      <c r="H40" s="134">
        <v>9.061074188880692</v>
      </c>
      <c r="I40" s="47">
        <f t="shared" si="2"/>
        <v>10</v>
      </c>
      <c r="J40" s="134">
        <v>17.002238553141101</v>
      </c>
      <c r="K40" s="112">
        <f t="shared" si="3"/>
        <v>25</v>
      </c>
      <c r="M40" s="51"/>
      <c r="N40" s="51"/>
    </row>
    <row r="41" spans="2:14" ht="24" customHeight="1">
      <c r="B41" s="44" t="s">
        <v>90</v>
      </c>
      <c r="C41" s="52" t="s">
        <v>91</v>
      </c>
      <c r="D41" s="135">
        <v>24.115822441727399</v>
      </c>
      <c r="E41" s="47">
        <f t="shared" si="0"/>
        <v>28</v>
      </c>
      <c r="F41" s="134">
        <v>4.637716075408059E-2</v>
      </c>
      <c r="G41" s="47">
        <f t="shared" si="1"/>
        <v>21</v>
      </c>
      <c r="H41" s="134">
        <v>8.1611756911401567</v>
      </c>
      <c r="I41" s="47">
        <f t="shared" si="2"/>
        <v>24</v>
      </c>
      <c r="J41" s="134">
        <v>15.908269589833163</v>
      </c>
      <c r="K41" s="112">
        <f t="shared" si="3"/>
        <v>27</v>
      </c>
      <c r="M41" s="51"/>
      <c r="N41" s="51"/>
    </row>
    <row r="42" spans="2:14" ht="12" customHeight="1">
      <c r="B42" s="44" t="s">
        <v>92</v>
      </c>
      <c r="C42" s="52" t="s">
        <v>93</v>
      </c>
      <c r="D42" s="135">
        <v>25.90611366147607</v>
      </c>
      <c r="E42" s="47">
        <f t="shared" si="0"/>
        <v>21</v>
      </c>
      <c r="F42" s="134">
        <v>4.8070898880244226E-2</v>
      </c>
      <c r="G42" s="47">
        <f t="shared" si="1"/>
        <v>18</v>
      </c>
      <c r="H42" s="134">
        <v>7.9437729960016856</v>
      </c>
      <c r="I42" s="47">
        <f t="shared" si="2"/>
        <v>29</v>
      </c>
      <c r="J42" s="134">
        <v>17.914269766594142</v>
      </c>
      <c r="K42" s="112">
        <f t="shared" si="3"/>
        <v>20</v>
      </c>
      <c r="M42" s="51"/>
      <c r="N42" s="51"/>
    </row>
    <row r="43" spans="2:14" ht="12" customHeight="1">
      <c r="B43" s="44" t="s">
        <v>94</v>
      </c>
      <c r="C43" s="52" t="s">
        <v>95</v>
      </c>
      <c r="D43" s="135">
        <v>24.247300935849847</v>
      </c>
      <c r="E43" s="47">
        <f t="shared" si="0"/>
        <v>26</v>
      </c>
      <c r="F43" s="134">
        <v>4.1662309823809279E-2</v>
      </c>
      <c r="G43" s="47">
        <f t="shared" si="1"/>
        <v>27</v>
      </c>
      <c r="H43" s="134">
        <v>8.2671093219009784</v>
      </c>
      <c r="I43" s="47">
        <f t="shared" si="2"/>
        <v>22</v>
      </c>
      <c r="J43" s="134">
        <v>15.93852930412506</v>
      </c>
      <c r="K43" s="112">
        <f t="shared" si="3"/>
        <v>26</v>
      </c>
      <c r="M43" s="51"/>
      <c r="N43" s="51"/>
    </row>
    <row r="44" spans="2:14" ht="12" customHeight="1">
      <c r="B44" s="44" t="s">
        <v>96</v>
      </c>
      <c r="C44" s="52" t="s">
        <v>97</v>
      </c>
      <c r="D44" s="135">
        <v>17.187959635233479</v>
      </c>
      <c r="E44" s="47">
        <f t="shared" si="0"/>
        <v>46</v>
      </c>
      <c r="F44" s="134">
        <v>0.12885773849872739</v>
      </c>
      <c r="G44" s="47">
        <f t="shared" si="1"/>
        <v>3</v>
      </c>
      <c r="H44" s="134">
        <v>8.4160410298387198</v>
      </c>
      <c r="I44" s="47">
        <f t="shared" si="2"/>
        <v>19</v>
      </c>
      <c r="J44" s="134">
        <v>8.6430608668960307</v>
      </c>
      <c r="K44" s="112">
        <f t="shared" si="3"/>
        <v>46</v>
      </c>
      <c r="M44" s="51"/>
      <c r="N44" s="51"/>
    </row>
    <row r="45" spans="2:14" ht="12" customHeight="1">
      <c r="B45" s="44" t="s">
        <v>98</v>
      </c>
      <c r="C45" s="52" t="s">
        <v>99</v>
      </c>
      <c r="D45" s="135">
        <v>21.217430519375025</v>
      </c>
      <c r="E45" s="47">
        <f t="shared" si="0"/>
        <v>37</v>
      </c>
      <c r="F45" s="134">
        <v>3.0811807084474774E-2</v>
      </c>
      <c r="G45" s="47">
        <f t="shared" si="1"/>
        <v>31</v>
      </c>
      <c r="H45" s="134">
        <v>8.2962657957195862</v>
      </c>
      <c r="I45" s="47">
        <f t="shared" si="2"/>
        <v>20</v>
      </c>
      <c r="J45" s="134">
        <v>12.890352916570963</v>
      </c>
      <c r="K45" s="112">
        <f t="shared" si="3"/>
        <v>37</v>
      </c>
      <c r="M45" s="51"/>
      <c r="N45" s="51"/>
    </row>
    <row r="46" spans="2:14" ht="24" customHeight="1">
      <c r="B46" s="44" t="s">
        <v>100</v>
      </c>
      <c r="C46" s="52" t="s">
        <v>101</v>
      </c>
      <c r="D46" s="135">
        <v>24.20468175954495</v>
      </c>
      <c r="E46" s="47">
        <f t="shared" si="0"/>
        <v>27</v>
      </c>
      <c r="F46" s="134">
        <v>3.7719622502017998E-2</v>
      </c>
      <c r="G46" s="47">
        <f t="shared" si="1"/>
        <v>29</v>
      </c>
      <c r="H46" s="134">
        <v>8.5160849043556102</v>
      </c>
      <c r="I46" s="47">
        <f t="shared" si="2"/>
        <v>17</v>
      </c>
      <c r="J46" s="134">
        <v>15.650877232687321</v>
      </c>
      <c r="K46" s="112">
        <f t="shared" si="3"/>
        <v>28</v>
      </c>
      <c r="M46" s="51"/>
      <c r="N46" s="51"/>
    </row>
    <row r="47" spans="2:14" ht="12" customHeight="1">
      <c r="B47" s="44" t="s">
        <v>102</v>
      </c>
      <c r="C47" s="52" t="s">
        <v>103</v>
      </c>
      <c r="D47" s="135">
        <v>20.140903306868555</v>
      </c>
      <c r="E47" s="47">
        <f t="shared" si="0"/>
        <v>42</v>
      </c>
      <c r="F47" s="134">
        <v>4.5033927695705266E-2</v>
      </c>
      <c r="G47" s="47">
        <f t="shared" si="1"/>
        <v>23</v>
      </c>
      <c r="H47" s="134">
        <v>8.5314452204739286</v>
      </c>
      <c r="I47" s="47">
        <f t="shared" si="2"/>
        <v>16</v>
      </c>
      <c r="J47" s="134">
        <v>11.56442415869892</v>
      </c>
      <c r="K47" s="112">
        <f t="shared" si="3"/>
        <v>41</v>
      </c>
      <c r="M47" s="51"/>
      <c r="N47" s="51"/>
    </row>
    <row r="48" spans="2:14" ht="12" customHeight="1">
      <c r="B48" s="54" t="s">
        <v>104</v>
      </c>
      <c r="C48" s="55" t="s">
        <v>105</v>
      </c>
      <c r="D48" s="126">
        <v>21.058373781194966</v>
      </c>
      <c r="E48" s="57">
        <f t="shared" si="0"/>
        <v>39</v>
      </c>
      <c r="F48" s="119">
        <v>4.4180723704799134E-2</v>
      </c>
      <c r="G48" s="57">
        <f t="shared" si="1"/>
        <v>24</v>
      </c>
      <c r="H48" s="119">
        <v>7.9733933863911099</v>
      </c>
      <c r="I48" s="57">
        <f t="shared" si="2"/>
        <v>28</v>
      </c>
      <c r="J48" s="119">
        <v>13.040799671099057</v>
      </c>
      <c r="K48" s="59">
        <f t="shared" si="3"/>
        <v>36</v>
      </c>
      <c r="M48" s="51"/>
      <c r="N48" s="51"/>
    </row>
    <row r="49" spans="1:20" ht="12" customHeight="1">
      <c r="B49" s="44" t="s">
        <v>106</v>
      </c>
      <c r="C49" s="52" t="s">
        <v>107</v>
      </c>
      <c r="D49" s="135">
        <v>23.366510078562381</v>
      </c>
      <c r="E49" s="47">
        <f t="shared" si="0"/>
        <v>31</v>
      </c>
      <c r="F49" s="134">
        <v>0.13282197829999368</v>
      </c>
      <c r="G49" s="47">
        <f t="shared" si="1"/>
        <v>2</v>
      </c>
      <c r="H49" s="134">
        <v>8.88853111925037</v>
      </c>
      <c r="I49" s="47">
        <f t="shared" si="2"/>
        <v>13</v>
      </c>
      <c r="J49" s="134">
        <v>14.345156981012016</v>
      </c>
      <c r="K49" s="112">
        <f t="shared" si="3"/>
        <v>33</v>
      </c>
      <c r="M49" s="51"/>
      <c r="N49" s="51"/>
    </row>
    <row r="50" spans="1:20" ht="12" customHeight="1">
      <c r="B50" s="44" t="s">
        <v>108</v>
      </c>
      <c r="C50" s="52" t="s">
        <v>109</v>
      </c>
      <c r="D50" s="135">
        <v>21.064385316299287</v>
      </c>
      <c r="E50" s="47">
        <f t="shared" si="0"/>
        <v>38</v>
      </c>
      <c r="F50" s="134">
        <v>3.1481375814826545E-2</v>
      </c>
      <c r="G50" s="47">
        <f t="shared" si="1"/>
        <v>30</v>
      </c>
      <c r="H50" s="134">
        <v>8.6107465611515881</v>
      </c>
      <c r="I50" s="47">
        <f t="shared" si="2"/>
        <v>15</v>
      </c>
      <c r="J50" s="134">
        <v>12.422157379332869</v>
      </c>
      <c r="K50" s="112">
        <f t="shared" si="3"/>
        <v>40</v>
      </c>
      <c r="M50" s="51"/>
      <c r="N50" s="51"/>
    </row>
    <row r="51" spans="1:20" ht="24" customHeight="1">
      <c r="B51" s="44" t="s">
        <v>110</v>
      </c>
      <c r="C51" s="52" t="s">
        <v>111</v>
      </c>
      <c r="D51" s="135">
        <v>19.445634878253546</v>
      </c>
      <c r="E51" s="47">
        <f t="shared" si="0"/>
        <v>43</v>
      </c>
      <c r="F51" s="134">
        <v>7.1786538469337954E-2</v>
      </c>
      <c r="G51" s="47">
        <f t="shared" si="1"/>
        <v>10</v>
      </c>
      <c r="H51" s="134">
        <v>8.4332283798819248</v>
      </c>
      <c r="I51" s="47">
        <f t="shared" si="2"/>
        <v>18</v>
      </c>
      <c r="J51" s="134">
        <v>10.940619959902284</v>
      </c>
      <c r="K51" s="112">
        <f t="shared" si="3"/>
        <v>43</v>
      </c>
      <c r="M51" s="51"/>
      <c r="N51" s="51"/>
    </row>
    <row r="52" spans="1:20" ht="12" customHeight="1">
      <c r="B52" s="44" t="s">
        <v>112</v>
      </c>
      <c r="C52" s="52" t="s">
        <v>113</v>
      </c>
      <c r="D52" s="135">
        <v>15.054069278860805</v>
      </c>
      <c r="E52" s="47">
        <f t="shared" si="0"/>
        <v>47</v>
      </c>
      <c r="F52" s="134">
        <v>4.6912371752841985E-2</v>
      </c>
      <c r="G52" s="47">
        <f t="shared" si="1"/>
        <v>20</v>
      </c>
      <c r="H52" s="134">
        <v>9.6659802192322264</v>
      </c>
      <c r="I52" s="47">
        <f t="shared" si="2"/>
        <v>7</v>
      </c>
      <c r="J52" s="134">
        <v>5.3411766878757376</v>
      </c>
      <c r="K52" s="112">
        <f t="shared" si="3"/>
        <v>47</v>
      </c>
      <c r="M52" s="51"/>
      <c r="N52" s="51"/>
    </row>
    <row r="53" spans="1:20" ht="24" customHeight="1" thickBot="1">
      <c r="B53" s="60" t="s">
        <v>114</v>
      </c>
      <c r="C53" s="61" t="s">
        <v>115</v>
      </c>
      <c r="D53" s="136">
        <v>24.966926185185383</v>
      </c>
      <c r="E53" s="63"/>
      <c r="F53" s="137">
        <v>3.9960830100561187E-2</v>
      </c>
      <c r="G53" s="63"/>
      <c r="H53" s="137">
        <v>7.7861617623585166</v>
      </c>
      <c r="I53" s="63"/>
      <c r="J53" s="137">
        <v>17.140803592726307</v>
      </c>
      <c r="K53" s="113"/>
      <c r="M53" s="51"/>
      <c r="N53" s="51"/>
    </row>
    <row r="54" spans="1:20" s="73" customFormat="1" ht="12.75" customHeight="1" thickTop="1">
      <c r="A54" s="67"/>
      <c r="B54" s="68"/>
      <c r="C54" s="69"/>
      <c r="D54" s="122"/>
      <c r="E54" s="71"/>
      <c r="F54" s="122"/>
      <c r="G54" s="71"/>
      <c r="H54" s="122"/>
      <c r="I54" s="71"/>
      <c r="J54" s="122"/>
      <c r="K54" s="71"/>
      <c r="L54" s="72"/>
      <c r="M54" s="13"/>
      <c r="N54" s="13"/>
      <c r="O54" s="13"/>
      <c r="P54" s="72"/>
      <c r="Q54" s="72"/>
      <c r="R54" s="72"/>
      <c r="S54" s="72"/>
      <c r="T54" s="72"/>
    </row>
    <row r="55" spans="1:20" s="73" customFormat="1" ht="12.75" customHeight="1">
      <c r="A55" s="67"/>
      <c r="B55" s="68"/>
      <c r="C55" s="69"/>
      <c r="D55" s="122"/>
      <c r="E55" s="71"/>
      <c r="F55" s="122"/>
      <c r="G55" s="71"/>
      <c r="H55" s="122"/>
      <c r="I55" s="71"/>
      <c r="J55" s="122"/>
      <c r="K55" s="71"/>
      <c r="L55" s="72"/>
      <c r="M55" s="13"/>
      <c r="N55" s="13"/>
      <c r="O55" s="13"/>
      <c r="P55" s="72"/>
      <c r="Q55" s="72"/>
      <c r="R55" s="72"/>
      <c r="S55" s="72"/>
      <c r="T55" s="72"/>
    </row>
    <row r="56" spans="1:20" s="73" customFormat="1" ht="12.75" customHeight="1">
      <c r="A56" s="67"/>
      <c r="B56" s="68"/>
      <c r="C56" s="69"/>
      <c r="D56" s="122"/>
      <c r="E56" s="71"/>
      <c r="F56" s="122"/>
      <c r="G56" s="71"/>
      <c r="H56" s="122"/>
      <c r="I56" s="71"/>
      <c r="J56" s="122"/>
      <c r="K56" s="71"/>
      <c r="L56" s="72"/>
      <c r="M56" s="13"/>
      <c r="N56" s="13"/>
      <c r="O56" s="13"/>
      <c r="P56" s="72"/>
      <c r="Q56" s="72"/>
      <c r="R56" s="72"/>
      <c r="S56" s="72"/>
      <c r="T56" s="72"/>
    </row>
    <row r="57" spans="1:20" ht="12.75" customHeight="1" thickBot="1">
      <c r="B57" s="74"/>
      <c r="C57" s="74"/>
      <c r="D57" s="75"/>
      <c r="E57" s="75"/>
      <c r="F57" s="76"/>
      <c r="G57" s="75"/>
      <c r="H57" s="75"/>
      <c r="I57" s="75"/>
      <c r="J57" s="77"/>
      <c r="K57" s="75"/>
      <c r="L57" s="72"/>
      <c r="P57" s="72"/>
      <c r="Q57" s="72"/>
      <c r="R57" s="72"/>
      <c r="S57" s="72"/>
      <c r="T57" s="72"/>
    </row>
    <row r="58" spans="1:20" ht="39.950000000000003" customHeight="1">
      <c r="B58" s="78" t="s">
        <v>116</v>
      </c>
      <c r="C58" s="79"/>
      <c r="D58" s="80" t="s">
        <v>117</v>
      </c>
      <c r="E58" s="81"/>
      <c r="F58" s="80" t="s">
        <v>117</v>
      </c>
      <c r="G58" s="81"/>
      <c r="H58" s="80" t="s">
        <v>117</v>
      </c>
      <c r="I58" s="81"/>
      <c r="J58" s="80" t="s">
        <v>117</v>
      </c>
      <c r="K58" s="82"/>
    </row>
    <row r="59" spans="1:20" ht="24.95" customHeight="1">
      <c r="B59" s="83"/>
      <c r="C59" s="84"/>
      <c r="D59" s="85" t="s">
        <v>119</v>
      </c>
      <c r="E59" s="86"/>
      <c r="F59" s="85" t="s">
        <v>119</v>
      </c>
      <c r="G59" s="86"/>
      <c r="H59" s="85" t="s">
        <v>119</v>
      </c>
      <c r="I59" s="86"/>
      <c r="J59" s="85" t="s">
        <v>119</v>
      </c>
      <c r="K59" s="87"/>
    </row>
    <row r="60" spans="1:20" ht="15" customHeight="1">
      <c r="B60" s="88" t="s">
        <v>121</v>
      </c>
      <c r="C60" s="89"/>
      <c r="D60" s="93">
        <v>42278</v>
      </c>
      <c r="E60" s="109"/>
      <c r="F60" s="93">
        <v>42278</v>
      </c>
      <c r="G60" s="114"/>
      <c r="H60" s="93">
        <v>42278</v>
      </c>
      <c r="I60" s="114"/>
      <c r="J60" s="93">
        <v>42278</v>
      </c>
      <c r="K60" s="94"/>
    </row>
    <row r="61" spans="1:20" ht="15" customHeight="1" thickBot="1">
      <c r="B61" s="95" t="s">
        <v>123</v>
      </c>
      <c r="C61" s="96"/>
      <c r="D61" s="128" t="s">
        <v>154</v>
      </c>
      <c r="E61" s="129"/>
      <c r="F61" s="128" t="s">
        <v>154</v>
      </c>
      <c r="G61" s="129"/>
      <c r="H61" s="128" t="s">
        <v>154</v>
      </c>
      <c r="I61" s="129"/>
      <c r="J61" s="128" t="s">
        <v>154</v>
      </c>
      <c r="K61" s="130"/>
    </row>
  </sheetData>
  <mergeCells count="21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D3:K3"/>
    <mergeCell ref="B4:C4"/>
    <mergeCell ref="F4:F5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N61"/>
  <sheetViews>
    <sheetView zoomScaleNormal="100" zoomScaleSheetLayoutView="100" workbookViewId="0">
      <pane xSplit="3" ySplit="5" topLeftCell="D51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100" customWidth="1"/>
    <col min="4" max="4" width="11.625" style="3" customWidth="1"/>
    <col min="5" max="5" width="4.625" style="3" customWidth="1"/>
    <col min="6" max="6" width="11.625" style="101" customWidth="1"/>
    <col min="7" max="7" width="4.625" style="3" customWidth="1"/>
    <col min="8" max="8" width="11.625" style="3" customWidth="1"/>
    <col min="9" max="9" width="4.625" style="3" customWidth="1"/>
    <col min="10" max="10" width="11.625" style="102" customWidth="1"/>
    <col min="11" max="11" width="4.625" style="3" customWidth="1"/>
    <col min="12" max="12" width="4" style="13" customWidth="1"/>
    <col min="13" max="20" width="9" style="13"/>
    <col min="21" max="25" width="9" style="3"/>
    <col min="26" max="26" width="11.75" style="3" customWidth="1"/>
    <col min="27" max="16384" width="9" style="3"/>
  </cols>
  <sheetData>
    <row r="1" spans="1:144" s="15" customFormat="1" ht="15.75" customHeight="1">
      <c r="A1" s="10"/>
      <c r="B1" s="12" t="s">
        <v>184</v>
      </c>
      <c r="C1" s="12"/>
      <c r="D1" s="11"/>
      <c r="E1" s="12"/>
      <c r="F1" s="11"/>
      <c r="G1" s="11"/>
      <c r="H1" s="11"/>
      <c r="I1" s="11"/>
      <c r="J1" s="123"/>
      <c r="K1" s="123"/>
      <c r="L1" s="13"/>
      <c r="M1" s="14" t="s">
        <v>4</v>
      </c>
      <c r="N1" s="14"/>
      <c r="O1" s="14"/>
      <c r="P1" s="13"/>
      <c r="Q1" s="13"/>
      <c r="R1" s="13"/>
      <c r="S1" s="13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</row>
    <row r="2" spans="1:144" ht="12" customHeight="1" thickBot="1">
      <c r="B2" s="16"/>
      <c r="C2" s="16"/>
      <c r="D2" s="17"/>
      <c r="E2" s="17"/>
      <c r="F2" s="18"/>
      <c r="G2" s="18"/>
      <c r="H2" s="17"/>
      <c r="I2" s="17"/>
      <c r="J2" s="19"/>
      <c r="K2" s="19"/>
      <c r="L2" s="20"/>
      <c r="P2" s="20"/>
      <c r="Q2" s="20"/>
      <c r="R2" s="20"/>
      <c r="S2" s="20"/>
      <c r="T2" s="20"/>
    </row>
    <row r="3" spans="1:144" s="15" customFormat="1" ht="27" customHeight="1" thickTop="1">
      <c r="A3" s="10"/>
      <c r="B3" s="21" t="s">
        <v>9</v>
      </c>
      <c r="C3" s="22"/>
      <c r="D3" s="104" t="s">
        <v>178</v>
      </c>
      <c r="E3" s="26"/>
      <c r="F3" s="26"/>
      <c r="G3" s="26"/>
      <c r="H3" s="26"/>
      <c r="I3" s="26"/>
      <c r="J3" s="26"/>
      <c r="K3" s="105"/>
      <c r="L3" s="13"/>
      <c r="M3" s="13"/>
      <c r="N3" s="13"/>
      <c r="O3" s="13"/>
      <c r="P3" s="13"/>
      <c r="Q3" s="13"/>
      <c r="R3" s="13"/>
      <c r="S3" s="13"/>
      <c r="T3" s="1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</row>
    <row r="4" spans="1:144" s="15" customFormat="1" ht="30" customHeight="1">
      <c r="A4" s="10"/>
      <c r="B4" s="29" t="s">
        <v>134</v>
      </c>
      <c r="C4" s="30"/>
      <c r="D4" s="31" t="s">
        <v>185</v>
      </c>
      <c r="E4" s="32"/>
      <c r="F4" s="31" t="s">
        <v>186</v>
      </c>
      <c r="G4" s="32"/>
      <c r="H4" s="31" t="s">
        <v>187</v>
      </c>
      <c r="I4" s="32"/>
      <c r="J4" s="138" t="s">
        <v>188</v>
      </c>
      <c r="K4" s="33"/>
      <c r="L4" s="34"/>
      <c r="M4" s="13"/>
      <c r="N4" s="13"/>
      <c r="O4" s="13"/>
      <c r="P4" s="34"/>
      <c r="Q4" s="34"/>
      <c r="R4" s="34"/>
      <c r="S4" s="34"/>
      <c r="T4" s="34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</row>
    <row r="5" spans="1:144" s="43" customFormat="1" ht="24" customHeight="1">
      <c r="A5" s="10"/>
      <c r="B5" s="36"/>
      <c r="C5" s="37"/>
      <c r="D5" s="38" t="s">
        <v>153</v>
      </c>
      <c r="E5" s="39" t="s">
        <v>18</v>
      </c>
      <c r="F5" s="38" t="s">
        <v>153</v>
      </c>
      <c r="G5" s="39" t="s">
        <v>18</v>
      </c>
      <c r="H5" s="38" t="s">
        <v>153</v>
      </c>
      <c r="I5" s="39" t="s">
        <v>18</v>
      </c>
      <c r="J5" s="38" t="s">
        <v>153</v>
      </c>
      <c r="K5" s="40" t="s">
        <v>18</v>
      </c>
      <c r="L5" s="41"/>
      <c r="M5" s="42"/>
      <c r="N5" s="42"/>
      <c r="O5" s="13"/>
      <c r="P5" s="41"/>
      <c r="Q5" s="41"/>
      <c r="R5" s="41"/>
      <c r="S5" s="41"/>
      <c r="T5" s="41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</row>
    <row r="6" spans="1:144" ht="12" customHeight="1">
      <c r="B6" s="44" t="s">
        <v>20</v>
      </c>
      <c r="C6" s="45" t="s">
        <v>21</v>
      </c>
      <c r="D6" s="133">
        <v>74.701520504243618</v>
      </c>
      <c r="E6" s="47">
        <f>IF(ISNUMBER(D6),RANK(D6,D$6:D$52),"-")</f>
        <v>7</v>
      </c>
      <c r="F6" s="134">
        <v>16.452087204444215</v>
      </c>
      <c r="G6" s="47">
        <f>IF(ISNUMBER(F6),RANK(F6,F$6:F$52),"-")</f>
        <v>12</v>
      </c>
      <c r="H6" s="134">
        <v>14.175460990071118</v>
      </c>
      <c r="I6" s="47">
        <f>IF(ISNUMBER(H6),RANK(H6,H$6:H$52),"-")</f>
        <v>18</v>
      </c>
      <c r="J6" s="134">
        <v>7.4532271261365519</v>
      </c>
      <c r="K6" s="112">
        <f>IF(ISNUMBER(J6),RANK(J6,J$6:J$52),"-")</f>
        <v>3</v>
      </c>
      <c r="M6" s="51"/>
      <c r="N6" s="51"/>
    </row>
    <row r="7" spans="1:144" ht="12" customHeight="1">
      <c r="B7" s="44" t="s">
        <v>22</v>
      </c>
      <c r="C7" s="52" t="s">
        <v>23</v>
      </c>
      <c r="D7" s="135">
        <v>67.15662932493241</v>
      </c>
      <c r="E7" s="47">
        <f t="shared" ref="E7:E52" si="0">IF(ISNUMBER(D7),RANK(D7,D$6:D$52),"-")</f>
        <v>29</v>
      </c>
      <c r="F7" s="134">
        <v>15.995432653888422</v>
      </c>
      <c r="G7" s="47">
        <f t="shared" ref="G7:G52" si="1">IF(ISNUMBER(F7),RANK(F7,F$6:F$52),"-")</f>
        <v>18</v>
      </c>
      <c r="H7" s="134">
        <v>13.779808441681482</v>
      </c>
      <c r="I7" s="47">
        <f t="shared" ref="I7:I52" si="2">IF(ISNUMBER(H7),RANK(H7,H$6:H$52),"-")</f>
        <v>21</v>
      </c>
      <c r="J7" s="134">
        <v>5.9360670404684654</v>
      </c>
      <c r="K7" s="112">
        <f t="shared" ref="K7:K52" si="3">IF(ISNUMBER(J7),RANK(J7,J$6:J$52),"-")</f>
        <v>15</v>
      </c>
      <c r="M7" s="51"/>
      <c r="N7" s="51"/>
    </row>
    <row r="8" spans="1:144" ht="12" customHeight="1">
      <c r="B8" s="44" t="s">
        <v>24</v>
      </c>
      <c r="C8" s="52" t="s">
        <v>25</v>
      </c>
      <c r="D8" s="135">
        <v>63.775795512660174</v>
      </c>
      <c r="E8" s="47">
        <f t="shared" si="0"/>
        <v>38</v>
      </c>
      <c r="F8" s="134">
        <v>15.17866673464218</v>
      </c>
      <c r="G8" s="47">
        <f t="shared" si="1"/>
        <v>33</v>
      </c>
      <c r="H8" s="134">
        <v>12.936908632943378</v>
      </c>
      <c r="I8" s="47">
        <f t="shared" si="2"/>
        <v>29</v>
      </c>
      <c r="J8" s="134">
        <v>5.3420788080493633</v>
      </c>
      <c r="K8" s="112">
        <f t="shared" si="3"/>
        <v>37</v>
      </c>
      <c r="M8" s="51"/>
      <c r="N8" s="51"/>
    </row>
    <row r="9" spans="1:144" ht="12" customHeight="1">
      <c r="B9" s="44" t="s">
        <v>26</v>
      </c>
      <c r="C9" s="52" t="s">
        <v>27</v>
      </c>
      <c r="D9" s="135">
        <v>72.14194060277967</v>
      </c>
      <c r="E9" s="47">
        <f t="shared" si="0"/>
        <v>12</v>
      </c>
      <c r="F9" s="134">
        <v>17.728623872018463</v>
      </c>
      <c r="G9" s="47">
        <f t="shared" si="1"/>
        <v>2</v>
      </c>
      <c r="H9" s="134">
        <v>11.617687813433658</v>
      </c>
      <c r="I9" s="47">
        <f t="shared" si="2"/>
        <v>39</v>
      </c>
      <c r="J9" s="134">
        <v>6.5567189166821676</v>
      </c>
      <c r="K9" s="112">
        <f t="shared" si="3"/>
        <v>9</v>
      </c>
      <c r="M9" s="51"/>
      <c r="N9" s="51"/>
    </row>
    <row r="10" spans="1:144" ht="12" customHeight="1">
      <c r="B10" s="44" t="s">
        <v>28</v>
      </c>
      <c r="C10" s="52" t="s">
        <v>29</v>
      </c>
      <c r="D10" s="135">
        <v>65.807255596205906</v>
      </c>
      <c r="E10" s="47">
        <f t="shared" si="0"/>
        <v>31</v>
      </c>
      <c r="F10" s="134">
        <v>15.97207896365466</v>
      </c>
      <c r="G10" s="47">
        <f t="shared" si="1"/>
        <v>19</v>
      </c>
      <c r="H10" s="134">
        <v>14.56697554383291</v>
      </c>
      <c r="I10" s="47">
        <f t="shared" si="2"/>
        <v>16</v>
      </c>
      <c r="J10" s="134">
        <v>5.5892593263081674</v>
      </c>
      <c r="K10" s="112">
        <f t="shared" si="3"/>
        <v>26</v>
      </c>
      <c r="M10" s="51"/>
      <c r="N10" s="51"/>
    </row>
    <row r="11" spans="1:144" ht="24" customHeight="1">
      <c r="B11" s="44" t="s">
        <v>30</v>
      </c>
      <c r="C11" s="52" t="s">
        <v>31</v>
      </c>
      <c r="D11" s="135">
        <v>61.524303522128335</v>
      </c>
      <c r="E11" s="47">
        <f t="shared" si="0"/>
        <v>47</v>
      </c>
      <c r="F11" s="134">
        <v>15.128274146203063</v>
      </c>
      <c r="G11" s="47">
        <f t="shared" si="1"/>
        <v>37</v>
      </c>
      <c r="H11" s="134">
        <v>12.947813719677431</v>
      </c>
      <c r="I11" s="47">
        <f t="shared" si="2"/>
        <v>27</v>
      </c>
      <c r="J11" s="134">
        <v>5.0271170781211918</v>
      </c>
      <c r="K11" s="112">
        <f t="shared" si="3"/>
        <v>46</v>
      </c>
      <c r="M11" s="51"/>
      <c r="N11" s="51"/>
    </row>
    <row r="12" spans="1:144" ht="12" customHeight="1">
      <c r="B12" s="44" t="s">
        <v>32</v>
      </c>
      <c r="C12" s="52" t="s">
        <v>33</v>
      </c>
      <c r="D12" s="135">
        <v>62.642190655639673</v>
      </c>
      <c r="E12" s="47">
        <f t="shared" si="0"/>
        <v>44</v>
      </c>
      <c r="F12" s="134">
        <v>14.497523439879952</v>
      </c>
      <c r="G12" s="47">
        <f t="shared" si="1"/>
        <v>46</v>
      </c>
      <c r="H12" s="134">
        <v>11.673680766323296</v>
      </c>
      <c r="I12" s="47">
        <f t="shared" si="2"/>
        <v>37</v>
      </c>
      <c r="J12" s="134">
        <v>6.4578984779591782</v>
      </c>
      <c r="K12" s="112">
        <f t="shared" si="3"/>
        <v>10</v>
      </c>
      <c r="M12" s="51"/>
      <c r="N12" s="51"/>
    </row>
    <row r="13" spans="1:144" ht="12" customHeight="1">
      <c r="B13" s="44" t="s">
        <v>34</v>
      </c>
      <c r="C13" s="52" t="s">
        <v>35</v>
      </c>
      <c r="D13" s="135">
        <v>64.36678680797786</v>
      </c>
      <c r="E13" s="47">
        <f t="shared" si="0"/>
        <v>34</v>
      </c>
      <c r="F13" s="134">
        <v>14.934889959789135</v>
      </c>
      <c r="G13" s="47">
        <f t="shared" si="1"/>
        <v>41</v>
      </c>
      <c r="H13" s="134">
        <v>10.603624486198637</v>
      </c>
      <c r="I13" s="47">
        <f t="shared" si="2"/>
        <v>45</v>
      </c>
      <c r="J13" s="134">
        <v>5.379636122189817</v>
      </c>
      <c r="K13" s="112">
        <f t="shared" si="3"/>
        <v>36</v>
      </c>
      <c r="M13" s="51"/>
      <c r="N13" s="51"/>
    </row>
    <row r="14" spans="1:144" ht="12" customHeight="1">
      <c r="B14" s="44" t="s">
        <v>36</v>
      </c>
      <c r="C14" s="52" t="s">
        <v>37</v>
      </c>
      <c r="D14" s="135">
        <v>62.366766110620894</v>
      </c>
      <c r="E14" s="47">
        <f t="shared" si="0"/>
        <v>45</v>
      </c>
      <c r="F14" s="134">
        <v>14.819088498654867</v>
      </c>
      <c r="G14" s="47">
        <f t="shared" si="1"/>
        <v>44</v>
      </c>
      <c r="H14" s="134">
        <v>10.736607118808053</v>
      </c>
      <c r="I14" s="47">
        <f t="shared" si="2"/>
        <v>44</v>
      </c>
      <c r="J14" s="134">
        <v>5.0656082296067169</v>
      </c>
      <c r="K14" s="112">
        <f t="shared" si="3"/>
        <v>42</v>
      </c>
      <c r="M14" s="51"/>
      <c r="N14" s="51"/>
    </row>
    <row r="15" spans="1:144" ht="12" customHeight="1">
      <c r="B15" s="44" t="s">
        <v>38</v>
      </c>
      <c r="C15" s="52" t="s">
        <v>39</v>
      </c>
      <c r="D15" s="135">
        <v>63.110886417256481</v>
      </c>
      <c r="E15" s="47">
        <f t="shared" si="0"/>
        <v>41</v>
      </c>
      <c r="F15" s="134">
        <v>15.056550323601813</v>
      </c>
      <c r="G15" s="47">
        <f t="shared" si="1"/>
        <v>39</v>
      </c>
      <c r="H15" s="134">
        <v>12.568421411902234</v>
      </c>
      <c r="I15" s="47">
        <f t="shared" si="2"/>
        <v>32</v>
      </c>
      <c r="J15" s="134">
        <v>5.0493188789767611</v>
      </c>
      <c r="K15" s="112">
        <f t="shared" si="3"/>
        <v>44</v>
      </c>
      <c r="M15" s="51"/>
      <c r="N15" s="51"/>
    </row>
    <row r="16" spans="1:144" ht="24" customHeight="1">
      <c r="B16" s="44" t="s">
        <v>40</v>
      </c>
      <c r="C16" s="52" t="s">
        <v>41</v>
      </c>
      <c r="D16" s="135">
        <v>73.367450886931394</v>
      </c>
      <c r="E16" s="47">
        <f t="shared" si="0"/>
        <v>10</v>
      </c>
      <c r="F16" s="134">
        <v>16.787869415285709</v>
      </c>
      <c r="G16" s="47">
        <f t="shared" si="1"/>
        <v>8</v>
      </c>
      <c r="H16" s="134">
        <v>10.761905322704061</v>
      </c>
      <c r="I16" s="47">
        <f t="shared" si="2"/>
        <v>42</v>
      </c>
      <c r="J16" s="134">
        <v>6.9864848992170607</v>
      </c>
      <c r="K16" s="112">
        <f t="shared" si="3"/>
        <v>6</v>
      </c>
      <c r="M16" s="51"/>
      <c r="N16" s="51"/>
    </row>
    <row r="17" spans="2:14" ht="12" customHeight="1">
      <c r="B17" s="44" t="s">
        <v>42</v>
      </c>
      <c r="C17" s="52" t="s">
        <v>43</v>
      </c>
      <c r="D17" s="135">
        <v>76.487109786909585</v>
      </c>
      <c r="E17" s="47">
        <f t="shared" si="0"/>
        <v>4</v>
      </c>
      <c r="F17" s="134">
        <v>16.842580033327863</v>
      </c>
      <c r="G17" s="47">
        <f t="shared" si="1"/>
        <v>6</v>
      </c>
      <c r="H17" s="134">
        <v>10.880845001206547</v>
      </c>
      <c r="I17" s="47">
        <f t="shared" si="2"/>
        <v>41</v>
      </c>
      <c r="J17" s="134">
        <v>7.3067496447391092</v>
      </c>
      <c r="K17" s="112">
        <f t="shared" si="3"/>
        <v>4</v>
      </c>
      <c r="M17" s="51"/>
      <c r="N17" s="51"/>
    </row>
    <row r="18" spans="2:14" ht="12" customHeight="1">
      <c r="B18" s="44" t="s">
        <v>44</v>
      </c>
      <c r="C18" s="52" t="s">
        <v>45</v>
      </c>
      <c r="D18" s="135">
        <v>82.105347005544786</v>
      </c>
      <c r="E18" s="47">
        <f t="shared" si="0"/>
        <v>1</v>
      </c>
      <c r="F18" s="134">
        <v>15.891711577990279</v>
      </c>
      <c r="G18" s="47">
        <f t="shared" si="1"/>
        <v>20</v>
      </c>
      <c r="H18" s="134">
        <v>10.511600526890453</v>
      </c>
      <c r="I18" s="47">
        <f t="shared" si="2"/>
        <v>46</v>
      </c>
      <c r="J18" s="134">
        <v>7.7905377313402679</v>
      </c>
      <c r="K18" s="112">
        <f t="shared" si="3"/>
        <v>2</v>
      </c>
      <c r="M18" s="51"/>
      <c r="N18" s="51"/>
    </row>
    <row r="19" spans="2:14" ht="12" customHeight="1">
      <c r="B19" s="44" t="s">
        <v>46</v>
      </c>
      <c r="C19" s="52" t="s">
        <v>47</v>
      </c>
      <c r="D19" s="135">
        <v>76.716612354293517</v>
      </c>
      <c r="E19" s="47">
        <f t="shared" si="0"/>
        <v>3</v>
      </c>
      <c r="F19" s="134">
        <v>16.073914073236857</v>
      </c>
      <c r="G19" s="47">
        <f t="shared" si="1"/>
        <v>17</v>
      </c>
      <c r="H19" s="134">
        <v>11.375431040160507</v>
      </c>
      <c r="I19" s="47">
        <f t="shared" si="2"/>
        <v>40</v>
      </c>
      <c r="J19" s="134">
        <v>7.2567908115707178</v>
      </c>
      <c r="K19" s="112">
        <f t="shared" si="3"/>
        <v>5</v>
      </c>
      <c r="M19" s="51"/>
      <c r="N19" s="51"/>
    </row>
    <row r="20" spans="2:14" ht="12" customHeight="1">
      <c r="B20" s="44" t="s">
        <v>48</v>
      </c>
      <c r="C20" s="52" t="s">
        <v>49</v>
      </c>
      <c r="D20" s="135">
        <v>65.214061395581879</v>
      </c>
      <c r="E20" s="47">
        <f t="shared" si="0"/>
        <v>32</v>
      </c>
      <c r="F20" s="134">
        <v>16.432667961026063</v>
      </c>
      <c r="G20" s="47">
        <f t="shared" si="1"/>
        <v>13</v>
      </c>
      <c r="H20" s="134">
        <v>12.79680048672685</v>
      </c>
      <c r="I20" s="47">
        <f t="shared" si="2"/>
        <v>30</v>
      </c>
      <c r="J20" s="134">
        <v>5.6127479488578924</v>
      </c>
      <c r="K20" s="112">
        <f t="shared" si="3"/>
        <v>25</v>
      </c>
      <c r="M20" s="51"/>
      <c r="N20" s="51"/>
    </row>
    <row r="21" spans="2:14" ht="24" customHeight="1">
      <c r="B21" s="44" t="s">
        <v>50</v>
      </c>
      <c r="C21" s="52" t="s">
        <v>51</v>
      </c>
      <c r="D21" s="135">
        <v>63.075588903447169</v>
      </c>
      <c r="E21" s="47">
        <f t="shared" si="0"/>
        <v>42</v>
      </c>
      <c r="F21" s="134">
        <v>15.143797072214316</v>
      </c>
      <c r="G21" s="47">
        <f t="shared" si="1"/>
        <v>35</v>
      </c>
      <c r="H21" s="134">
        <v>12.632650560389113</v>
      </c>
      <c r="I21" s="47">
        <f t="shared" si="2"/>
        <v>31</v>
      </c>
      <c r="J21" s="134">
        <v>5.6917435689575537</v>
      </c>
      <c r="K21" s="112">
        <f t="shared" si="3"/>
        <v>22</v>
      </c>
      <c r="M21" s="51"/>
      <c r="N21" s="51"/>
    </row>
    <row r="22" spans="2:14" ht="12" customHeight="1">
      <c r="B22" s="44" t="s">
        <v>52</v>
      </c>
      <c r="C22" s="52" t="s">
        <v>53</v>
      </c>
      <c r="D22" s="135">
        <v>68.302799987617931</v>
      </c>
      <c r="E22" s="47">
        <f t="shared" si="0"/>
        <v>24</v>
      </c>
      <c r="F22" s="134">
        <v>16.518961872315323</v>
      </c>
      <c r="G22" s="47">
        <f t="shared" si="1"/>
        <v>11</v>
      </c>
      <c r="H22" s="134">
        <v>13.046882539636295</v>
      </c>
      <c r="I22" s="47">
        <f t="shared" si="2"/>
        <v>26</v>
      </c>
      <c r="J22" s="134">
        <v>5.8310465948384955</v>
      </c>
      <c r="K22" s="112">
        <f t="shared" si="3"/>
        <v>18</v>
      </c>
      <c r="M22" s="51"/>
      <c r="N22" s="51"/>
    </row>
    <row r="23" spans="2:14" ht="12" customHeight="1">
      <c r="B23" s="44" t="s">
        <v>54</v>
      </c>
      <c r="C23" s="52" t="s">
        <v>55</v>
      </c>
      <c r="D23" s="135">
        <v>64.951135413053692</v>
      </c>
      <c r="E23" s="47">
        <f t="shared" si="0"/>
        <v>33</v>
      </c>
      <c r="F23" s="134">
        <v>15.506090220961784</v>
      </c>
      <c r="G23" s="47">
        <f t="shared" si="1"/>
        <v>28</v>
      </c>
      <c r="H23" s="134">
        <v>12.945290025095382</v>
      </c>
      <c r="I23" s="47">
        <f t="shared" si="2"/>
        <v>28</v>
      </c>
      <c r="J23" s="134">
        <v>5.4613061840736128</v>
      </c>
      <c r="K23" s="112">
        <f t="shared" si="3"/>
        <v>32</v>
      </c>
      <c r="M23" s="51"/>
      <c r="N23" s="51"/>
    </row>
    <row r="24" spans="2:14" ht="12" customHeight="1">
      <c r="B24" s="44" t="s">
        <v>56</v>
      </c>
      <c r="C24" s="52" t="s">
        <v>57</v>
      </c>
      <c r="D24" s="135">
        <v>64.266907150565572</v>
      </c>
      <c r="E24" s="47">
        <f t="shared" si="0"/>
        <v>36</v>
      </c>
      <c r="F24" s="134">
        <v>14.911167512690355</v>
      </c>
      <c r="G24" s="47">
        <f t="shared" si="1"/>
        <v>43</v>
      </c>
      <c r="H24" s="134">
        <v>11.988388824493384</v>
      </c>
      <c r="I24" s="47">
        <f t="shared" si="2"/>
        <v>36</v>
      </c>
      <c r="J24" s="134">
        <v>5.0526599784164041</v>
      </c>
      <c r="K24" s="112">
        <f t="shared" si="3"/>
        <v>43</v>
      </c>
      <c r="M24" s="51"/>
      <c r="N24" s="51"/>
    </row>
    <row r="25" spans="2:14" ht="12" customHeight="1">
      <c r="B25" s="44" t="s">
        <v>58</v>
      </c>
      <c r="C25" s="52" t="s">
        <v>59</v>
      </c>
      <c r="D25" s="135">
        <v>61.573388013922866</v>
      </c>
      <c r="E25" s="47">
        <f t="shared" si="0"/>
        <v>46</v>
      </c>
      <c r="F25" s="134">
        <v>14.385341160162815</v>
      </c>
      <c r="G25" s="47">
        <f t="shared" si="1"/>
        <v>47</v>
      </c>
      <c r="H25" s="134">
        <v>12.49076212028964</v>
      </c>
      <c r="I25" s="47">
        <f t="shared" si="2"/>
        <v>33</v>
      </c>
      <c r="J25" s="134">
        <v>4.8637197351743993</v>
      </c>
      <c r="K25" s="112">
        <f t="shared" si="3"/>
        <v>47</v>
      </c>
      <c r="M25" s="51"/>
      <c r="N25" s="51"/>
    </row>
    <row r="26" spans="2:14" ht="24" customHeight="1">
      <c r="B26" s="44" t="s">
        <v>60</v>
      </c>
      <c r="C26" s="52" t="s">
        <v>61</v>
      </c>
      <c r="D26" s="135">
        <v>63.697093376657513</v>
      </c>
      <c r="E26" s="47">
        <f t="shared" si="0"/>
        <v>39</v>
      </c>
      <c r="F26" s="134">
        <v>15.838930669478273</v>
      </c>
      <c r="G26" s="47">
        <f t="shared" si="1"/>
        <v>23</v>
      </c>
      <c r="H26" s="134">
        <v>11.672259774577624</v>
      </c>
      <c r="I26" s="47">
        <f t="shared" si="2"/>
        <v>38</v>
      </c>
      <c r="J26" s="134">
        <v>5.252684336625606</v>
      </c>
      <c r="K26" s="112">
        <f t="shared" si="3"/>
        <v>40</v>
      </c>
      <c r="M26" s="51"/>
      <c r="N26" s="51"/>
    </row>
    <row r="27" spans="2:14" ht="12" customHeight="1">
      <c r="B27" s="44" t="s">
        <v>62</v>
      </c>
      <c r="C27" s="52" t="s">
        <v>63</v>
      </c>
      <c r="D27" s="135">
        <v>62.859820784269274</v>
      </c>
      <c r="E27" s="47">
        <f t="shared" si="0"/>
        <v>43</v>
      </c>
      <c r="F27" s="134">
        <v>15.424441575174114</v>
      </c>
      <c r="G27" s="47">
        <f t="shared" si="1"/>
        <v>30</v>
      </c>
      <c r="H27" s="134">
        <v>10.738013807518655</v>
      </c>
      <c r="I27" s="47">
        <f t="shared" si="2"/>
        <v>43</v>
      </c>
      <c r="J27" s="134">
        <v>5.3860935007340602</v>
      </c>
      <c r="K27" s="112">
        <f t="shared" si="3"/>
        <v>35</v>
      </c>
      <c r="M27" s="51"/>
      <c r="N27" s="51"/>
    </row>
    <row r="28" spans="2:14" ht="12" customHeight="1">
      <c r="B28" s="44" t="s">
        <v>64</v>
      </c>
      <c r="C28" s="52" t="s">
        <v>65</v>
      </c>
      <c r="D28" s="135">
        <v>64.27402423595484</v>
      </c>
      <c r="E28" s="47">
        <f t="shared" si="0"/>
        <v>35</v>
      </c>
      <c r="F28" s="134">
        <v>15.85071561553908</v>
      </c>
      <c r="G28" s="47">
        <f t="shared" si="1"/>
        <v>22</v>
      </c>
      <c r="H28" s="134">
        <v>10.382968315883431</v>
      </c>
      <c r="I28" s="47">
        <f t="shared" si="2"/>
        <v>47</v>
      </c>
      <c r="J28" s="134">
        <v>5.7822684149712966</v>
      </c>
      <c r="K28" s="112">
        <f t="shared" si="3"/>
        <v>19</v>
      </c>
      <c r="M28" s="51"/>
      <c r="N28" s="51"/>
    </row>
    <row r="29" spans="2:14" ht="12" customHeight="1">
      <c r="B29" s="44" t="s">
        <v>66</v>
      </c>
      <c r="C29" s="52" t="s">
        <v>67</v>
      </c>
      <c r="D29" s="135">
        <v>64.250877276176027</v>
      </c>
      <c r="E29" s="47">
        <f t="shared" si="0"/>
        <v>37</v>
      </c>
      <c r="F29" s="134">
        <v>14.946296471927162</v>
      </c>
      <c r="G29" s="47">
        <f t="shared" si="1"/>
        <v>40</v>
      </c>
      <c r="H29" s="134">
        <v>12.140316767830045</v>
      </c>
      <c r="I29" s="47">
        <f t="shared" si="2"/>
        <v>34</v>
      </c>
      <c r="J29" s="134">
        <v>5.7254125569044012</v>
      </c>
      <c r="K29" s="112">
        <f t="shared" si="3"/>
        <v>21</v>
      </c>
      <c r="M29" s="51"/>
      <c r="N29" s="51"/>
    </row>
    <row r="30" spans="2:14" ht="12" customHeight="1">
      <c r="B30" s="44" t="s">
        <v>68</v>
      </c>
      <c r="C30" s="52" t="s">
        <v>69</v>
      </c>
      <c r="D30" s="135">
        <v>63.442655821663571</v>
      </c>
      <c r="E30" s="47">
        <f t="shared" si="0"/>
        <v>40</v>
      </c>
      <c r="F30" s="134">
        <v>14.610600817048736</v>
      </c>
      <c r="G30" s="47">
        <f t="shared" si="1"/>
        <v>45</v>
      </c>
      <c r="H30" s="134">
        <v>11.998585700575669</v>
      </c>
      <c r="I30" s="47">
        <f t="shared" si="2"/>
        <v>35</v>
      </c>
      <c r="J30" s="134">
        <v>5.5682682638250069</v>
      </c>
      <c r="K30" s="112">
        <f t="shared" si="3"/>
        <v>27</v>
      </c>
      <c r="M30" s="51"/>
      <c r="N30" s="51"/>
    </row>
    <row r="31" spans="2:14" ht="24" customHeight="1">
      <c r="B31" s="44" t="s">
        <v>70</v>
      </c>
      <c r="C31" s="52" t="s">
        <v>71</v>
      </c>
      <c r="D31" s="135">
        <v>74.135841880675585</v>
      </c>
      <c r="E31" s="47">
        <f t="shared" si="0"/>
        <v>8</v>
      </c>
      <c r="F31" s="134">
        <v>17.180272749404022</v>
      </c>
      <c r="G31" s="47">
        <f t="shared" si="1"/>
        <v>5</v>
      </c>
      <c r="H31" s="134">
        <v>13.492965380393093</v>
      </c>
      <c r="I31" s="47">
        <f t="shared" si="2"/>
        <v>23</v>
      </c>
      <c r="J31" s="134">
        <v>6.2600994906044303</v>
      </c>
      <c r="K31" s="112">
        <f t="shared" si="3"/>
        <v>12</v>
      </c>
      <c r="M31" s="51"/>
      <c r="N31" s="51"/>
    </row>
    <row r="32" spans="2:14" ht="12" customHeight="1">
      <c r="B32" s="44" t="s">
        <v>72</v>
      </c>
      <c r="C32" s="52" t="s">
        <v>73</v>
      </c>
      <c r="D32" s="135">
        <v>75.128199471585376</v>
      </c>
      <c r="E32" s="47">
        <f t="shared" si="0"/>
        <v>6</v>
      </c>
      <c r="F32" s="134">
        <v>17.793819604054779</v>
      </c>
      <c r="G32" s="47">
        <f t="shared" si="1"/>
        <v>1</v>
      </c>
      <c r="H32" s="134">
        <v>13.286968849545808</v>
      </c>
      <c r="I32" s="47">
        <f t="shared" si="2"/>
        <v>24</v>
      </c>
      <c r="J32" s="134">
        <v>6.9454708852367268</v>
      </c>
      <c r="K32" s="112">
        <f t="shared" si="3"/>
        <v>8</v>
      </c>
      <c r="M32" s="51"/>
      <c r="N32" s="51"/>
    </row>
    <row r="33" spans="2:14" ht="12" customHeight="1">
      <c r="B33" s="44" t="s">
        <v>74</v>
      </c>
      <c r="C33" s="52" t="s">
        <v>75</v>
      </c>
      <c r="D33" s="135">
        <v>71.921315319882126</v>
      </c>
      <c r="E33" s="47">
        <f t="shared" si="0"/>
        <v>13</v>
      </c>
      <c r="F33" s="134">
        <v>16.814133237070433</v>
      </c>
      <c r="G33" s="47">
        <f t="shared" si="1"/>
        <v>7</v>
      </c>
      <c r="H33" s="134">
        <v>13.19552718872222</v>
      </c>
      <c r="I33" s="47">
        <f t="shared" si="2"/>
        <v>25</v>
      </c>
      <c r="J33" s="134">
        <v>6.2421114345476285</v>
      </c>
      <c r="K33" s="112">
        <f t="shared" si="3"/>
        <v>13</v>
      </c>
      <c r="M33" s="51"/>
      <c r="N33" s="51"/>
    </row>
    <row r="34" spans="2:14" ht="12" customHeight="1">
      <c r="B34" s="44" t="s">
        <v>76</v>
      </c>
      <c r="C34" s="52" t="s">
        <v>77</v>
      </c>
      <c r="D34" s="135">
        <v>73.929047718092534</v>
      </c>
      <c r="E34" s="47">
        <f t="shared" si="0"/>
        <v>9</v>
      </c>
      <c r="F34" s="134">
        <v>17.425904207253236</v>
      </c>
      <c r="G34" s="47">
        <f t="shared" si="1"/>
        <v>4</v>
      </c>
      <c r="H34" s="134">
        <v>14.096771543580056</v>
      </c>
      <c r="I34" s="47">
        <f t="shared" si="2"/>
        <v>19</v>
      </c>
      <c r="J34" s="134">
        <v>6.418984463348429</v>
      </c>
      <c r="K34" s="112">
        <f t="shared" si="3"/>
        <v>11</v>
      </c>
      <c r="M34" s="51"/>
      <c r="N34" s="51"/>
    </row>
    <row r="35" spans="2:14" ht="12" customHeight="1">
      <c r="B35" s="44" t="s">
        <v>78</v>
      </c>
      <c r="C35" s="52" t="s">
        <v>79</v>
      </c>
      <c r="D35" s="135">
        <v>68.659437452198688</v>
      </c>
      <c r="E35" s="47">
        <f t="shared" si="0"/>
        <v>23</v>
      </c>
      <c r="F35" s="134">
        <v>15.752308904503664</v>
      </c>
      <c r="G35" s="47">
        <f t="shared" si="1"/>
        <v>25</v>
      </c>
      <c r="H35" s="134">
        <v>15.069746592387373</v>
      </c>
      <c r="I35" s="47">
        <f t="shared" si="2"/>
        <v>14</v>
      </c>
      <c r="J35" s="134">
        <v>5.6800090576989284</v>
      </c>
      <c r="K35" s="112">
        <f t="shared" si="3"/>
        <v>23</v>
      </c>
      <c r="M35" s="51"/>
      <c r="N35" s="51"/>
    </row>
    <row r="36" spans="2:14" ht="24" customHeight="1">
      <c r="B36" s="44" t="s">
        <v>80</v>
      </c>
      <c r="C36" s="52" t="s">
        <v>81</v>
      </c>
      <c r="D36" s="135">
        <v>68.987478926471297</v>
      </c>
      <c r="E36" s="47">
        <f t="shared" si="0"/>
        <v>20</v>
      </c>
      <c r="F36" s="134">
        <v>15.156045118470878</v>
      </c>
      <c r="G36" s="47">
        <f t="shared" si="1"/>
        <v>34</v>
      </c>
      <c r="H36" s="134">
        <v>15.400663334080168</v>
      </c>
      <c r="I36" s="47">
        <f t="shared" si="2"/>
        <v>10</v>
      </c>
      <c r="J36" s="134">
        <v>5.7408148798395651</v>
      </c>
      <c r="K36" s="112">
        <f t="shared" si="3"/>
        <v>20</v>
      </c>
      <c r="M36" s="51"/>
      <c r="N36" s="51"/>
    </row>
    <row r="37" spans="2:14" ht="12" customHeight="1">
      <c r="B37" s="44" t="s">
        <v>82</v>
      </c>
      <c r="C37" s="52" t="s">
        <v>83</v>
      </c>
      <c r="D37" s="135">
        <v>69.008268169789034</v>
      </c>
      <c r="E37" s="47">
        <f t="shared" si="0"/>
        <v>19</v>
      </c>
      <c r="F37" s="134">
        <v>15.183828476593456</v>
      </c>
      <c r="G37" s="47">
        <f t="shared" si="1"/>
        <v>32</v>
      </c>
      <c r="H37" s="134">
        <v>16.286649821329785</v>
      </c>
      <c r="I37" s="47">
        <f t="shared" si="2"/>
        <v>5</v>
      </c>
      <c r="J37" s="134">
        <v>5.94321426969484</v>
      </c>
      <c r="K37" s="112">
        <f t="shared" si="3"/>
        <v>14</v>
      </c>
      <c r="M37" s="51"/>
      <c r="N37" s="51"/>
    </row>
    <row r="38" spans="2:14" ht="12" customHeight="1">
      <c r="B38" s="44" t="s">
        <v>84</v>
      </c>
      <c r="C38" s="52" t="s">
        <v>85</v>
      </c>
      <c r="D38" s="135">
        <v>67.761816329079494</v>
      </c>
      <c r="E38" s="47">
        <f t="shared" si="0"/>
        <v>27</v>
      </c>
      <c r="F38" s="134">
        <v>16.077888030703257</v>
      </c>
      <c r="G38" s="47">
        <f t="shared" si="1"/>
        <v>16</v>
      </c>
      <c r="H38" s="134">
        <v>14.529068525545775</v>
      </c>
      <c r="I38" s="47">
        <f t="shared" si="2"/>
        <v>17</v>
      </c>
      <c r="J38" s="134">
        <v>5.5403359569145936</v>
      </c>
      <c r="K38" s="112">
        <f t="shared" si="3"/>
        <v>29</v>
      </c>
      <c r="M38" s="51"/>
      <c r="N38" s="51"/>
    </row>
    <row r="39" spans="2:14" ht="12" customHeight="1">
      <c r="B39" s="44" t="s">
        <v>86</v>
      </c>
      <c r="C39" s="52" t="s">
        <v>87</v>
      </c>
      <c r="D39" s="135">
        <v>69.958022200422718</v>
      </c>
      <c r="E39" s="47">
        <f t="shared" si="0"/>
        <v>16</v>
      </c>
      <c r="F39" s="134">
        <v>16.730543684453206</v>
      </c>
      <c r="G39" s="47">
        <f t="shared" si="1"/>
        <v>9</v>
      </c>
      <c r="H39" s="134">
        <v>13.779719446567661</v>
      </c>
      <c r="I39" s="47">
        <f t="shared" si="2"/>
        <v>22</v>
      </c>
      <c r="J39" s="134">
        <v>5.9273333807833586</v>
      </c>
      <c r="K39" s="112">
        <f t="shared" si="3"/>
        <v>16</v>
      </c>
      <c r="M39" s="51"/>
      <c r="N39" s="51"/>
    </row>
    <row r="40" spans="2:14" ht="12" customHeight="1">
      <c r="B40" s="44" t="s">
        <v>88</v>
      </c>
      <c r="C40" s="52" t="s">
        <v>89</v>
      </c>
      <c r="D40" s="135">
        <v>68.960735081325652</v>
      </c>
      <c r="E40" s="47">
        <f t="shared" si="0"/>
        <v>21</v>
      </c>
      <c r="F40" s="134">
        <v>15.709608680646806</v>
      </c>
      <c r="G40" s="47">
        <f t="shared" si="1"/>
        <v>26</v>
      </c>
      <c r="H40" s="134">
        <v>15.204113618445426</v>
      </c>
      <c r="I40" s="47">
        <f t="shared" si="2"/>
        <v>12</v>
      </c>
      <c r="J40" s="134">
        <v>5.8386025349160464</v>
      </c>
      <c r="K40" s="112">
        <f t="shared" si="3"/>
        <v>17</v>
      </c>
      <c r="M40" s="51"/>
      <c r="N40" s="51"/>
    </row>
    <row r="41" spans="2:14" ht="24" customHeight="1">
      <c r="B41" s="44" t="s">
        <v>90</v>
      </c>
      <c r="C41" s="52" t="s">
        <v>91</v>
      </c>
      <c r="D41" s="135">
        <v>67.426067578148533</v>
      </c>
      <c r="E41" s="47">
        <f t="shared" si="0"/>
        <v>28</v>
      </c>
      <c r="F41" s="134">
        <v>15.095765825453231</v>
      </c>
      <c r="G41" s="47">
        <f t="shared" si="1"/>
        <v>38</v>
      </c>
      <c r="H41" s="134">
        <v>16.250075287598627</v>
      </c>
      <c r="I41" s="47">
        <f t="shared" si="2"/>
        <v>6</v>
      </c>
      <c r="J41" s="134">
        <v>5.2791664157080049</v>
      </c>
      <c r="K41" s="112">
        <f t="shared" si="3"/>
        <v>39</v>
      </c>
      <c r="M41" s="51"/>
      <c r="N41" s="51"/>
    </row>
    <row r="42" spans="2:14" ht="12" customHeight="1">
      <c r="B42" s="44" t="s">
        <v>92</v>
      </c>
      <c r="C42" s="52" t="s">
        <v>93</v>
      </c>
      <c r="D42" s="135">
        <v>68.666431248362514</v>
      </c>
      <c r="E42" s="47">
        <f t="shared" si="0"/>
        <v>22</v>
      </c>
      <c r="F42" s="134">
        <v>16.596534794445645</v>
      </c>
      <c r="G42" s="47">
        <f t="shared" si="1"/>
        <v>10</v>
      </c>
      <c r="H42" s="134">
        <v>13.899780149680478</v>
      </c>
      <c r="I42" s="47">
        <f t="shared" si="2"/>
        <v>20</v>
      </c>
      <c r="J42" s="134">
        <v>5.3199220841354649</v>
      </c>
      <c r="K42" s="112">
        <f t="shared" si="3"/>
        <v>38</v>
      </c>
      <c r="M42" s="51"/>
      <c r="N42" s="51"/>
    </row>
    <row r="43" spans="2:14" ht="12" customHeight="1">
      <c r="B43" s="44" t="s">
        <v>94</v>
      </c>
      <c r="C43" s="52" t="s">
        <v>95</v>
      </c>
      <c r="D43" s="135">
        <v>68.04206749620954</v>
      </c>
      <c r="E43" s="47">
        <f t="shared" si="0"/>
        <v>25</v>
      </c>
      <c r="F43" s="134">
        <v>15.888044387515032</v>
      </c>
      <c r="G43" s="47">
        <f t="shared" si="1"/>
        <v>21</v>
      </c>
      <c r="H43" s="134">
        <v>15.284676112301982</v>
      </c>
      <c r="I43" s="47">
        <f t="shared" si="2"/>
        <v>11</v>
      </c>
      <c r="J43" s="134">
        <v>5.4277003712030112</v>
      </c>
      <c r="K43" s="112">
        <f t="shared" si="3"/>
        <v>33</v>
      </c>
      <c r="M43" s="51"/>
      <c r="N43" s="51"/>
    </row>
    <row r="44" spans="2:14" ht="12" customHeight="1">
      <c r="B44" s="44" t="s">
        <v>96</v>
      </c>
      <c r="C44" s="52" t="s">
        <v>97</v>
      </c>
      <c r="D44" s="135">
        <v>71.006049599038207</v>
      </c>
      <c r="E44" s="47">
        <f t="shared" si="0"/>
        <v>15</v>
      </c>
      <c r="F44" s="134">
        <v>16.097624924859634</v>
      </c>
      <c r="G44" s="47">
        <f t="shared" si="1"/>
        <v>14</v>
      </c>
      <c r="H44" s="134">
        <v>17.386841802345661</v>
      </c>
      <c r="I44" s="47">
        <f t="shared" si="2"/>
        <v>1</v>
      </c>
      <c r="J44" s="134">
        <v>5.0459155614104647</v>
      </c>
      <c r="K44" s="112">
        <f t="shared" si="3"/>
        <v>45</v>
      </c>
      <c r="M44" s="51"/>
      <c r="N44" s="51"/>
    </row>
    <row r="45" spans="2:14" ht="12" customHeight="1">
      <c r="B45" s="44" t="s">
        <v>98</v>
      </c>
      <c r="C45" s="52" t="s">
        <v>99</v>
      </c>
      <c r="D45" s="135">
        <v>75.858155511858811</v>
      </c>
      <c r="E45" s="47">
        <f t="shared" si="0"/>
        <v>5</v>
      </c>
      <c r="F45" s="134">
        <v>17.649936789110921</v>
      </c>
      <c r="G45" s="47">
        <f t="shared" si="1"/>
        <v>3</v>
      </c>
      <c r="H45" s="134">
        <v>15.003389298779293</v>
      </c>
      <c r="I45" s="47">
        <f t="shared" si="2"/>
        <v>15</v>
      </c>
      <c r="J45" s="134">
        <v>6.9583330999105524</v>
      </c>
      <c r="K45" s="112">
        <f t="shared" si="3"/>
        <v>7</v>
      </c>
      <c r="M45" s="51"/>
      <c r="N45" s="51"/>
    </row>
    <row r="46" spans="2:14" ht="24" customHeight="1">
      <c r="B46" s="44" t="s">
        <v>100</v>
      </c>
      <c r="C46" s="52" t="s">
        <v>101</v>
      </c>
      <c r="D46" s="135">
        <v>67.086108868889099</v>
      </c>
      <c r="E46" s="47">
        <f t="shared" si="0"/>
        <v>30</v>
      </c>
      <c r="F46" s="134">
        <v>14.933198548548926</v>
      </c>
      <c r="G46" s="47">
        <f t="shared" si="1"/>
        <v>42</v>
      </c>
      <c r="H46" s="134">
        <v>15.435120991975779</v>
      </c>
      <c r="I46" s="47">
        <f t="shared" si="2"/>
        <v>9</v>
      </c>
      <c r="J46" s="134">
        <v>5.4947431419439692</v>
      </c>
      <c r="K46" s="112">
        <f t="shared" si="3"/>
        <v>31</v>
      </c>
      <c r="M46" s="51"/>
      <c r="N46" s="51"/>
    </row>
    <row r="47" spans="2:14" ht="12" customHeight="1">
      <c r="B47" s="44" t="s">
        <v>102</v>
      </c>
      <c r="C47" s="52" t="s">
        <v>103</v>
      </c>
      <c r="D47" s="135">
        <v>72.196597935170374</v>
      </c>
      <c r="E47" s="47">
        <f t="shared" si="0"/>
        <v>11</v>
      </c>
      <c r="F47" s="134">
        <v>15.461381403712334</v>
      </c>
      <c r="G47" s="47">
        <f t="shared" si="1"/>
        <v>29</v>
      </c>
      <c r="H47" s="134">
        <v>17.193344594486309</v>
      </c>
      <c r="I47" s="47">
        <f t="shared" si="2"/>
        <v>3</v>
      </c>
      <c r="J47" s="134">
        <v>5.5675396731274054</v>
      </c>
      <c r="K47" s="112">
        <f t="shared" si="3"/>
        <v>28</v>
      </c>
      <c r="M47" s="51"/>
      <c r="N47" s="51"/>
    </row>
    <row r="48" spans="2:14" ht="12" customHeight="1">
      <c r="B48" s="54" t="s">
        <v>104</v>
      </c>
      <c r="C48" s="55" t="s">
        <v>105</v>
      </c>
      <c r="D48" s="126">
        <v>69.123564893506057</v>
      </c>
      <c r="E48" s="57">
        <f t="shared" si="0"/>
        <v>18</v>
      </c>
      <c r="F48" s="119">
        <v>15.526824449121602</v>
      </c>
      <c r="G48" s="57">
        <f t="shared" si="1"/>
        <v>27</v>
      </c>
      <c r="H48" s="119">
        <v>16.625574502813453</v>
      </c>
      <c r="I48" s="57">
        <f t="shared" si="2"/>
        <v>4</v>
      </c>
      <c r="J48" s="119">
        <v>5.5278676050979643</v>
      </c>
      <c r="K48" s="59">
        <f t="shared" si="3"/>
        <v>30</v>
      </c>
      <c r="M48" s="51"/>
      <c r="N48" s="51"/>
    </row>
    <row r="49" spans="1:20" ht="12" customHeight="1">
      <c r="B49" s="44" t="s">
        <v>106</v>
      </c>
      <c r="C49" s="52" t="s">
        <v>107</v>
      </c>
      <c r="D49" s="135">
        <v>69.642607297350651</v>
      </c>
      <c r="E49" s="47">
        <f t="shared" si="0"/>
        <v>17</v>
      </c>
      <c r="F49" s="134">
        <v>15.82689827139766</v>
      </c>
      <c r="G49" s="47">
        <f t="shared" si="1"/>
        <v>24</v>
      </c>
      <c r="H49" s="134">
        <v>15.980803103396065</v>
      </c>
      <c r="I49" s="47">
        <f t="shared" si="2"/>
        <v>8</v>
      </c>
      <c r="J49" s="134">
        <v>5.6774208386759204</v>
      </c>
      <c r="K49" s="112">
        <f t="shared" si="3"/>
        <v>24</v>
      </c>
      <c r="M49" s="51"/>
      <c r="N49" s="51"/>
    </row>
    <row r="50" spans="1:20" ht="12" customHeight="1">
      <c r="B50" s="44" t="s">
        <v>108</v>
      </c>
      <c r="C50" s="52" t="s">
        <v>109</v>
      </c>
      <c r="D50" s="135">
        <v>67.913001217935729</v>
      </c>
      <c r="E50" s="47">
        <f t="shared" si="0"/>
        <v>26</v>
      </c>
      <c r="F50" s="134">
        <v>15.322182367674925</v>
      </c>
      <c r="G50" s="47">
        <f t="shared" si="1"/>
        <v>31</v>
      </c>
      <c r="H50" s="134">
        <v>16.035825805677273</v>
      </c>
      <c r="I50" s="47">
        <f t="shared" si="2"/>
        <v>7</v>
      </c>
      <c r="J50" s="134">
        <v>5.4000397452369659</v>
      </c>
      <c r="K50" s="112">
        <f t="shared" si="3"/>
        <v>34</v>
      </c>
      <c r="M50" s="51"/>
      <c r="N50" s="51"/>
    </row>
    <row r="51" spans="1:20" ht="24" customHeight="1">
      <c r="B51" s="44" t="s">
        <v>110</v>
      </c>
      <c r="C51" s="52" t="s">
        <v>111</v>
      </c>
      <c r="D51" s="135">
        <v>71.057317022061852</v>
      </c>
      <c r="E51" s="47">
        <f t="shared" si="0"/>
        <v>14</v>
      </c>
      <c r="F51" s="134">
        <v>16.085727457201841</v>
      </c>
      <c r="G51" s="47">
        <f t="shared" si="1"/>
        <v>15</v>
      </c>
      <c r="H51" s="134">
        <v>17.237556662020594</v>
      </c>
      <c r="I51" s="47">
        <f t="shared" si="2"/>
        <v>2</v>
      </c>
      <c r="J51" s="134">
        <v>5.1526782056880354</v>
      </c>
      <c r="K51" s="112">
        <f t="shared" si="3"/>
        <v>41</v>
      </c>
      <c r="M51" s="51"/>
      <c r="N51" s="51"/>
    </row>
    <row r="52" spans="1:20" ht="12" customHeight="1">
      <c r="B52" s="44" t="s">
        <v>112</v>
      </c>
      <c r="C52" s="52" t="s">
        <v>113</v>
      </c>
      <c r="D52" s="135">
        <v>80.034353154118222</v>
      </c>
      <c r="E52" s="47">
        <f t="shared" si="0"/>
        <v>2</v>
      </c>
      <c r="F52" s="134">
        <v>15.130902139684357</v>
      </c>
      <c r="G52" s="47">
        <f t="shared" si="1"/>
        <v>36</v>
      </c>
      <c r="H52" s="134">
        <v>15.144569523580856</v>
      </c>
      <c r="I52" s="47">
        <f t="shared" si="2"/>
        <v>13</v>
      </c>
      <c r="J52" s="134">
        <v>8.9373609020473364</v>
      </c>
      <c r="K52" s="112">
        <f t="shared" si="3"/>
        <v>1</v>
      </c>
      <c r="M52" s="51"/>
      <c r="N52" s="51"/>
    </row>
    <row r="53" spans="1:20" ht="24" customHeight="1" thickBot="1">
      <c r="B53" s="60" t="s">
        <v>114</v>
      </c>
      <c r="C53" s="61" t="s">
        <v>115</v>
      </c>
      <c r="D53" s="136">
        <v>71.048470957061966</v>
      </c>
      <c r="E53" s="63"/>
      <c r="F53" s="137">
        <v>16.143978076334673</v>
      </c>
      <c r="G53" s="63"/>
      <c r="H53" s="137">
        <v>12.597409119197374</v>
      </c>
      <c r="I53" s="63"/>
      <c r="J53" s="137">
        <v>6.3555834144889172</v>
      </c>
      <c r="K53" s="113"/>
      <c r="M53" s="51"/>
      <c r="N53" s="51"/>
    </row>
    <row r="54" spans="1:20" s="73" customFormat="1" ht="12.75" customHeight="1" thickTop="1">
      <c r="A54" s="67"/>
      <c r="B54" s="68"/>
      <c r="C54" s="69"/>
      <c r="D54" s="139" t="s">
        <v>189</v>
      </c>
      <c r="E54" s="71"/>
      <c r="F54" s="122"/>
      <c r="G54" s="71"/>
      <c r="H54" s="122"/>
      <c r="I54" s="71"/>
      <c r="J54" s="122"/>
      <c r="K54" s="71"/>
      <c r="L54" s="72"/>
      <c r="M54" s="13"/>
      <c r="N54" s="13"/>
      <c r="O54" s="13"/>
      <c r="P54" s="72"/>
      <c r="Q54" s="72"/>
      <c r="R54" s="72"/>
      <c r="S54" s="72"/>
      <c r="T54" s="72"/>
    </row>
    <row r="55" spans="1:20" s="73" customFormat="1" ht="12.75" customHeight="1">
      <c r="A55" s="67"/>
      <c r="B55" s="68"/>
      <c r="C55" s="69"/>
      <c r="D55" s="139" t="s">
        <v>190</v>
      </c>
      <c r="E55" s="71"/>
      <c r="F55" s="71"/>
      <c r="G55" s="71"/>
      <c r="H55" s="122"/>
      <c r="I55" s="71"/>
      <c r="J55" s="122"/>
      <c r="K55" s="71"/>
      <c r="L55" s="72"/>
      <c r="M55" s="13"/>
      <c r="N55" s="13"/>
      <c r="O55" s="13"/>
      <c r="P55" s="72"/>
      <c r="Q55" s="72"/>
      <c r="R55" s="72"/>
      <c r="S55" s="72"/>
      <c r="T55" s="72"/>
    </row>
    <row r="56" spans="1:20" s="73" customFormat="1" ht="12.75" customHeight="1">
      <c r="A56" s="67"/>
      <c r="B56" s="68"/>
      <c r="C56" s="69"/>
      <c r="D56" s="139"/>
      <c r="E56" s="71"/>
      <c r="F56" s="71"/>
      <c r="G56" s="71"/>
      <c r="H56" s="122"/>
      <c r="I56" s="71"/>
      <c r="J56" s="122"/>
      <c r="K56" s="71"/>
      <c r="L56" s="72"/>
      <c r="M56" s="13"/>
      <c r="N56" s="13"/>
      <c r="O56" s="13"/>
      <c r="P56" s="72"/>
      <c r="Q56" s="72"/>
      <c r="R56" s="72"/>
      <c r="S56" s="72"/>
      <c r="T56" s="72"/>
    </row>
    <row r="57" spans="1:20" ht="12.75" customHeight="1" thickBot="1">
      <c r="B57" s="74"/>
      <c r="C57" s="74"/>
      <c r="D57" s="75"/>
      <c r="E57" s="75"/>
      <c r="F57" s="76"/>
      <c r="G57" s="75"/>
      <c r="H57" s="75"/>
      <c r="I57" s="75"/>
      <c r="J57" s="77"/>
      <c r="K57" s="75"/>
      <c r="L57" s="72"/>
      <c r="P57" s="72"/>
      <c r="Q57" s="72"/>
      <c r="R57" s="72"/>
      <c r="S57" s="72"/>
      <c r="T57" s="72"/>
    </row>
    <row r="58" spans="1:20" ht="39.950000000000003" customHeight="1">
      <c r="B58" s="78" t="s">
        <v>116</v>
      </c>
      <c r="C58" s="79"/>
      <c r="D58" s="80" t="s">
        <v>117</v>
      </c>
      <c r="E58" s="81"/>
      <c r="F58" s="80" t="s">
        <v>117</v>
      </c>
      <c r="G58" s="81"/>
      <c r="H58" s="80" t="s">
        <v>117</v>
      </c>
      <c r="I58" s="81"/>
      <c r="J58" s="80" t="s">
        <v>117</v>
      </c>
      <c r="K58" s="82"/>
    </row>
    <row r="59" spans="1:20" ht="24.95" customHeight="1">
      <c r="B59" s="83"/>
      <c r="C59" s="84"/>
      <c r="D59" s="85" t="s">
        <v>119</v>
      </c>
      <c r="E59" s="86"/>
      <c r="F59" s="85" t="s">
        <v>119</v>
      </c>
      <c r="G59" s="86"/>
      <c r="H59" s="85" t="s">
        <v>119</v>
      </c>
      <c r="I59" s="86"/>
      <c r="J59" s="85" t="s">
        <v>119</v>
      </c>
      <c r="K59" s="87"/>
    </row>
    <row r="60" spans="1:20" ht="15" customHeight="1">
      <c r="B60" s="88" t="s">
        <v>121</v>
      </c>
      <c r="C60" s="89"/>
      <c r="D60" s="93">
        <v>42278</v>
      </c>
      <c r="E60" s="109"/>
      <c r="F60" s="93">
        <v>42278</v>
      </c>
      <c r="G60" s="114"/>
      <c r="H60" s="93">
        <v>42278</v>
      </c>
      <c r="I60" s="114"/>
      <c r="J60" s="93">
        <v>42278</v>
      </c>
      <c r="K60" s="94"/>
    </row>
    <row r="61" spans="1:20" ht="15" customHeight="1" thickBot="1">
      <c r="B61" s="95" t="s">
        <v>123</v>
      </c>
      <c r="C61" s="96"/>
      <c r="D61" s="128" t="s">
        <v>154</v>
      </c>
      <c r="E61" s="129"/>
      <c r="F61" s="128" t="s">
        <v>154</v>
      </c>
      <c r="G61" s="129"/>
      <c r="H61" s="128" t="s">
        <v>154</v>
      </c>
      <c r="I61" s="129"/>
      <c r="J61" s="128" t="s">
        <v>154</v>
      </c>
      <c r="K61" s="130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D3:K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8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100" customWidth="1"/>
    <col min="4" max="4" width="11.625" style="3" customWidth="1"/>
    <col min="5" max="5" width="4.625" style="3" customWidth="1"/>
    <col min="6" max="6" width="11.625" style="101" customWidth="1"/>
    <col min="7" max="7" width="4.625" style="3" customWidth="1"/>
    <col min="8" max="8" width="11.625" style="3" customWidth="1"/>
    <col min="9" max="9" width="4.625" style="3" customWidth="1"/>
    <col min="10" max="10" width="11.625" style="102" customWidth="1"/>
    <col min="11" max="11" width="4.625" style="3" customWidth="1"/>
    <col min="12" max="12" width="4" style="13" customWidth="1"/>
    <col min="13" max="20" width="9" style="13"/>
    <col min="21" max="22" width="9" style="3"/>
    <col min="23" max="23" width="11.75" style="3" customWidth="1"/>
    <col min="24" max="16384" width="9" style="3"/>
  </cols>
  <sheetData>
    <row r="1" spans="1:141" s="15" customFormat="1" ht="17.25">
      <c r="A1" s="10"/>
      <c r="B1" s="11" t="s">
        <v>191</v>
      </c>
      <c r="C1" s="11"/>
      <c r="D1" s="12"/>
      <c r="E1" s="12"/>
      <c r="F1" s="11"/>
      <c r="G1" s="12"/>
      <c r="H1" s="11"/>
      <c r="I1" s="11"/>
      <c r="J1" s="11"/>
      <c r="K1" s="11"/>
      <c r="L1" s="13"/>
      <c r="M1" s="14" t="s">
        <v>4</v>
      </c>
      <c r="N1" s="14"/>
      <c r="O1" s="14"/>
      <c r="P1" s="13"/>
      <c r="Q1" s="13"/>
      <c r="R1" s="13"/>
      <c r="S1" s="13"/>
      <c r="T1" s="1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</row>
    <row r="2" spans="1:141" ht="12" customHeight="1" thickBot="1">
      <c r="B2" s="16"/>
      <c r="C2" s="16"/>
      <c r="D2" s="17"/>
      <c r="E2" s="17" t="s">
        <v>127</v>
      </c>
      <c r="F2" s="18"/>
      <c r="G2" s="18" t="s">
        <v>128</v>
      </c>
      <c r="H2" s="17"/>
      <c r="I2" s="17" t="s">
        <v>129</v>
      </c>
      <c r="J2" s="19"/>
      <c r="K2" s="19" t="s">
        <v>130</v>
      </c>
      <c r="L2" s="20"/>
      <c r="P2" s="20"/>
      <c r="Q2" s="20"/>
      <c r="R2" s="20"/>
      <c r="S2" s="20"/>
      <c r="T2" s="20"/>
    </row>
    <row r="3" spans="1:141" s="15" customFormat="1" ht="27" customHeight="1" thickTop="1">
      <c r="A3" s="10"/>
      <c r="B3" s="21" t="s">
        <v>9</v>
      </c>
      <c r="C3" s="22"/>
      <c r="D3" s="23" t="s">
        <v>192</v>
      </c>
      <c r="E3" s="103"/>
      <c r="F3" s="23" t="s">
        <v>193</v>
      </c>
      <c r="G3" s="103"/>
      <c r="H3" s="23" t="s">
        <v>194</v>
      </c>
      <c r="I3" s="103"/>
      <c r="J3" s="23" t="s">
        <v>195</v>
      </c>
      <c r="K3" s="28"/>
      <c r="L3" s="13"/>
      <c r="M3" s="13"/>
      <c r="N3" s="13"/>
      <c r="O3" s="13"/>
      <c r="P3" s="13"/>
      <c r="Q3" s="13"/>
      <c r="R3" s="13"/>
      <c r="S3" s="13"/>
      <c r="T3" s="1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s="15" customFormat="1" ht="30" customHeight="1">
      <c r="A4" s="10"/>
      <c r="B4" s="29" t="s">
        <v>12</v>
      </c>
      <c r="C4" s="30"/>
      <c r="D4" s="31" t="s">
        <v>196</v>
      </c>
      <c r="E4" s="32"/>
      <c r="F4" s="31" t="s">
        <v>197</v>
      </c>
      <c r="G4" s="32"/>
      <c r="H4" s="31" t="s">
        <v>198</v>
      </c>
      <c r="I4" s="32"/>
      <c r="J4" s="31" t="s">
        <v>199</v>
      </c>
      <c r="K4" s="33"/>
      <c r="L4" s="34"/>
      <c r="M4" s="13"/>
      <c r="N4" s="13"/>
      <c r="O4" s="13"/>
      <c r="P4" s="34"/>
      <c r="Q4" s="34"/>
      <c r="R4" s="34"/>
      <c r="S4" s="34"/>
      <c r="T4" s="34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3" customFormat="1" ht="24" customHeight="1">
      <c r="A5" s="10"/>
      <c r="B5" s="36"/>
      <c r="C5" s="37"/>
      <c r="D5" s="38" t="s">
        <v>200</v>
      </c>
      <c r="E5" s="39" t="s">
        <v>19</v>
      </c>
      <c r="F5" s="38" t="s">
        <v>153</v>
      </c>
      <c r="G5" s="39" t="s">
        <v>19</v>
      </c>
      <c r="H5" s="38" t="s">
        <v>200</v>
      </c>
      <c r="I5" s="39" t="s">
        <v>18</v>
      </c>
      <c r="J5" s="38" t="s">
        <v>153</v>
      </c>
      <c r="K5" s="40" t="s">
        <v>201</v>
      </c>
      <c r="L5" s="41"/>
      <c r="M5" s="42"/>
      <c r="N5" s="42"/>
      <c r="O5" s="13"/>
      <c r="P5" s="41"/>
      <c r="Q5" s="41"/>
      <c r="R5" s="41"/>
      <c r="S5" s="41"/>
      <c r="T5" s="41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12" customHeight="1">
      <c r="B6" s="44" t="s">
        <v>20</v>
      </c>
      <c r="C6" s="45" t="s">
        <v>21</v>
      </c>
      <c r="D6" s="124">
        <v>1.03</v>
      </c>
      <c r="E6" s="107">
        <f>IF(ISNUMBER(D6),RANK(D6,D$6:D$52),"-")</f>
        <v>39</v>
      </c>
      <c r="F6" s="49">
        <v>21.622073849375774</v>
      </c>
      <c r="G6" s="107">
        <f>IF(ISNUMBER(F6),RANK(F6,F$6:F$52),"-")</f>
        <v>44</v>
      </c>
      <c r="H6" s="118">
        <v>1.6</v>
      </c>
      <c r="I6" s="107">
        <f>IF(ISNUMBER(H6),RANK(H6,H$6:H$52),"-")</f>
        <v>42</v>
      </c>
      <c r="J6" s="48">
        <v>5.3</v>
      </c>
      <c r="K6" s="112">
        <f>IF(ISNUMBER(J6),RANK(J6,J$6:J$52),"-")</f>
        <v>43</v>
      </c>
      <c r="M6" s="51"/>
      <c r="N6" s="51"/>
    </row>
    <row r="7" spans="1:141" ht="12" customHeight="1">
      <c r="B7" s="44" t="s">
        <v>22</v>
      </c>
      <c r="C7" s="52" t="s">
        <v>23</v>
      </c>
      <c r="D7" s="125">
        <v>0.99</v>
      </c>
      <c r="E7" s="107">
        <f t="shared" ref="E7:E52" si="0">IF(ISNUMBER(D7),RANK(D7,D$6:D$52),"-")</f>
        <v>42</v>
      </c>
      <c r="F7" s="49">
        <v>33.499519108092727</v>
      </c>
      <c r="G7" s="107">
        <f t="shared" ref="G7:G52" si="1">IF(ISNUMBER(F7),RANK(F7,F$6:F$52),"-")</f>
        <v>20</v>
      </c>
      <c r="H7" s="118">
        <v>1.53</v>
      </c>
      <c r="I7" s="107">
        <f t="shared" ref="I7:I52" si="2">IF(ISNUMBER(H7),RANK(H7,H$6:H$52),"-")</f>
        <v>44</v>
      </c>
      <c r="J7" s="48">
        <v>7.9</v>
      </c>
      <c r="K7" s="112">
        <f t="shared" ref="K7:K52" si="3">IF(ISNUMBER(J7),RANK(J7,J$6:J$52),"-")</f>
        <v>25</v>
      </c>
      <c r="M7" s="51"/>
      <c r="N7" s="51"/>
    </row>
    <row r="8" spans="1:141" ht="12" customHeight="1">
      <c r="B8" s="44" t="s">
        <v>24</v>
      </c>
      <c r="C8" s="52" t="s">
        <v>25</v>
      </c>
      <c r="D8" s="125">
        <v>1.0900000000000001</v>
      </c>
      <c r="E8" s="107">
        <f t="shared" si="0"/>
        <v>32</v>
      </c>
      <c r="F8" s="49">
        <v>38.635311749278209</v>
      </c>
      <c r="G8" s="107">
        <f t="shared" si="1"/>
        <v>4</v>
      </c>
      <c r="H8" s="118">
        <v>1.66</v>
      </c>
      <c r="I8" s="107">
        <f t="shared" si="2"/>
        <v>41</v>
      </c>
      <c r="J8" s="48">
        <v>10.7</v>
      </c>
      <c r="K8" s="112">
        <f t="shared" si="3"/>
        <v>3</v>
      </c>
      <c r="M8" s="51"/>
      <c r="N8" s="51"/>
    </row>
    <row r="9" spans="1:141" ht="12" customHeight="1">
      <c r="B9" s="44" t="s">
        <v>26</v>
      </c>
      <c r="C9" s="52" t="s">
        <v>27</v>
      </c>
      <c r="D9" s="125">
        <v>1.26</v>
      </c>
      <c r="E9" s="107">
        <f t="shared" si="0"/>
        <v>17</v>
      </c>
      <c r="F9" s="49">
        <v>29.677447848425516</v>
      </c>
      <c r="G9" s="107">
        <f t="shared" si="1"/>
        <v>28</v>
      </c>
      <c r="H9" s="118">
        <v>1.94</v>
      </c>
      <c r="I9" s="107">
        <f t="shared" si="2"/>
        <v>20</v>
      </c>
      <c r="J9" s="48">
        <v>7.6</v>
      </c>
      <c r="K9" s="112">
        <f t="shared" si="3"/>
        <v>30</v>
      </c>
      <c r="M9" s="51"/>
      <c r="N9" s="51"/>
    </row>
    <row r="10" spans="1:141" ht="12" customHeight="1">
      <c r="B10" s="44" t="s">
        <v>28</v>
      </c>
      <c r="C10" s="52" t="s">
        <v>29</v>
      </c>
      <c r="D10" s="125">
        <v>1.29</v>
      </c>
      <c r="E10" s="107">
        <f t="shared" si="0"/>
        <v>13</v>
      </c>
      <c r="F10" s="49">
        <v>38.594693087347679</v>
      </c>
      <c r="G10" s="107">
        <f t="shared" si="1"/>
        <v>5</v>
      </c>
      <c r="H10" s="118">
        <v>1.99</v>
      </c>
      <c r="I10" s="107">
        <f t="shared" si="2"/>
        <v>19</v>
      </c>
      <c r="J10" s="48">
        <v>9.6</v>
      </c>
      <c r="K10" s="112">
        <f t="shared" si="3"/>
        <v>7</v>
      </c>
      <c r="M10" s="51"/>
      <c r="N10" s="51"/>
    </row>
    <row r="11" spans="1:141" ht="24" customHeight="1">
      <c r="B11" s="44" t="s">
        <v>30</v>
      </c>
      <c r="C11" s="52" t="s">
        <v>31</v>
      </c>
      <c r="D11" s="125">
        <v>1.1499999999999999</v>
      </c>
      <c r="E11" s="107">
        <f t="shared" si="0"/>
        <v>29</v>
      </c>
      <c r="F11" s="49">
        <v>37.837632392439062</v>
      </c>
      <c r="G11" s="107">
        <f t="shared" si="1"/>
        <v>7</v>
      </c>
      <c r="H11" s="118">
        <v>1.71</v>
      </c>
      <c r="I11" s="107">
        <f t="shared" si="2"/>
        <v>38</v>
      </c>
      <c r="J11" s="48">
        <v>9.9</v>
      </c>
      <c r="K11" s="112">
        <f t="shared" si="3"/>
        <v>5</v>
      </c>
      <c r="M11" s="51"/>
      <c r="N11" s="51"/>
    </row>
    <row r="12" spans="1:141" ht="12" customHeight="1">
      <c r="B12" s="44" t="s">
        <v>32</v>
      </c>
      <c r="C12" s="52" t="s">
        <v>33</v>
      </c>
      <c r="D12" s="125">
        <v>1.25</v>
      </c>
      <c r="E12" s="107">
        <f t="shared" si="0"/>
        <v>19</v>
      </c>
      <c r="F12" s="49">
        <v>34.407859883450257</v>
      </c>
      <c r="G12" s="107">
        <f t="shared" si="1"/>
        <v>17</v>
      </c>
      <c r="H12" s="118">
        <v>1.85</v>
      </c>
      <c r="I12" s="107">
        <f t="shared" si="2"/>
        <v>26</v>
      </c>
      <c r="J12" s="48">
        <v>9.1</v>
      </c>
      <c r="K12" s="112">
        <f t="shared" si="3"/>
        <v>9</v>
      </c>
      <c r="M12" s="51"/>
      <c r="N12" s="51"/>
    </row>
    <row r="13" spans="1:141" ht="12" customHeight="1">
      <c r="B13" s="44" t="s">
        <v>34</v>
      </c>
      <c r="C13" s="52" t="s">
        <v>35</v>
      </c>
      <c r="D13" s="125">
        <v>1.33</v>
      </c>
      <c r="E13" s="107">
        <f t="shared" si="0"/>
        <v>8</v>
      </c>
      <c r="F13" s="49">
        <v>27.513195041119431</v>
      </c>
      <c r="G13" s="107">
        <f t="shared" si="1"/>
        <v>36</v>
      </c>
      <c r="H13" s="118">
        <v>2.0099999999999998</v>
      </c>
      <c r="I13" s="107">
        <f t="shared" si="2"/>
        <v>16</v>
      </c>
      <c r="J13" s="48">
        <v>6.9</v>
      </c>
      <c r="K13" s="112">
        <f t="shared" si="3"/>
        <v>37</v>
      </c>
      <c r="M13" s="51"/>
      <c r="N13" s="51"/>
    </row>
    <row r="14" spans="1:141" ht="12" customHeight="1">
      <c r="B14" s="44" t="s">
        <v>36</v>
      </c>
      <c r="C14" s="52" t="s">
        <v>37</v>
      </c>
      <c r="D14" s="125">
        <v>1.06</v>
      </c>
      <c r="E14" s="107">
        <f t="shared" si="0"/>
        <v>34</v>
      </c>
      <c r="F14" s="49">
        <v>28.665646407229268</v>
      </c>
      <c r="G14" s="107">
        <f t="shared" si="1"/>
        <v>33</v>
      </c>
      <c r="H14" s="118">
        <v>1.75</v>
      </c>
      <c r="I14" s="107">
        <f t="shared" si="2"/>
        <v>34</v>
      </c>
      <c r="J14" s="48">
        <v>7.1</v>
      </c>
      <c r="K14" s="112">
        <f t="shared" si="3"/>
        <v>33</v>
      </c>
      <c r="M14" s="51"/>
      <c r="N14" s="51"/>
    </row>
    <row r="15" spans="1:141" ht="12" customHeight="1">
      <c r="B15" s="44" t="s">
        <v>38</v>
      </c>
      <c r="C15" s="52" t="s">
        <v>39</v>
      </c>
      <c r="D15" s="125">
        <v>1.26</v>
      </c>
      <c r="E15" s="107">
        <f t="shared" si="0"/>
        <v>17</v>
      </c>
      <c r="F15" s="49">
        <v>28.49036656670047</v>
      </c>
      <c r="G15" s="107">
        <f t="shared" si="1"/>
        <v>34</v>
      </c>
      <c r="H15" s="118">
        <v>1.85</v>
      </c>
      <c r="I15" s="107">
        <f t="shared" si="2"/>
        <v>26</v>
      </c>
      <c r="J15" s="48">
        <v>7.4</v>
      </c>
      <c r="K15" s="112">
        <f t="shared" si="3"/>
        <v>31</v>
      </c>
      <c r="M15" s="51"/>
      <c r="N15" s="51"/>
    </row>
    <row r="16" spans="1:141" ht="24" customHeight="1">
      <c r="B16" s="44" t="s">
        <v>40</v>
      </c>
      <c r="C16" s="52" t="s">
        <v>41</v>
      </c>
      <c r="D16" s="125">
        <v>1</v>
      </c>
      <c r="E16" s="107">
        <f t="shared" si="0"/>
        <v>41</v>
      </c>
      <c r="F16" s="49">
        <v>19.970900468825782</v>
      </c>
      <c r="G16" s="107">
        <f t="shared" si="1"/>
        <v>45</v>
      </c>
      <c r="H16" s="118">
        <v>1.7</v>
      </c>
      <c r="I16" s="107">
        <f t="shared" si="2"/>
        <v>39</v>
      </c>
      <c r="J16" s="48">
        <v>4.7</v>
      </c>
      <c r="K16" s="112">
        <f t="shared" si="3"/>
        <v>46</v>
      </c>
      <c r="M16" s="51"/>
      <c r="N16" s="51"/>
    </row>
    <row r="17" spans="2:14" ht="12" customHeight="1">
      <c r="B17" s="44" t="s">
        <v>42</v>
      </c>
      <c r="C17" s="52" t="s">
        <v>43</v>
      </c>
      <c r="D17" s="125">
        <v>0.98</v>
      </c>
      <c r="E17" s="107">
        <f t="shared" si="0"/>
        <v>43</v>
      </c>
      <c r="F17" s="49">
        <v>23.297799863743837</v>
      </c>
      <c r="G17" s="107">
        <f t="shared" si="1"/>
        <v>41</v>
      </c>
      <c r="H17" s="118">
        <v>1.78</v>
      </c>
      <c r="I17" s="107">
        <f t="shared" si="2"/>
        <v>31</v>
      </c>
      <c r="J17" s="48">
        <v>5.2</v>
      </c>
      <c r="K17" s="112">
        <f t="shared" si="3"/>
        <v>44</v>
      </c>
      <c r="M17" s="51"/>
      <c r="N17" s="51"/>
    </row>
    <row r="18" spans="2:14" ht="12" customHeight="1">
      <c r="B18" s="44" t="s">
        <v>44</v>
      </c>
      <c r="C18" s="52" t="s">
        <v>45</v>
      </c>
      <c r="D18" s="125">
        <v>1.45</v>
      </c>
      <c r="E18" s="107">
        <f t="shared" si="0"/>
        <v>4</v>
      </c>
      <c r="F18" s="49">
        <v>18.655355803697361</v>
      </c>
      <c r="G18" s="107">
        <f t="shared" si="1"/>
        <v>46</v>
      </c>
      <c r="H18" s="118">
        <v>2.5499999999999998</v>
      </c>
      <c r="I18" s="107">
        <f t="shared" si="2"/>
        <v>1</v>
      </c>
      <c r="J18" s="48">
        <v>4.8</v>
      </c>
      <c r="K18" s="112">
        <f t="shared" si="3"/>
        <v>45</v>
      </c>
      <c r="M18" s="51"/>
      <c r="N18" s="51"/>
    </row>
    <row r="19" spans="2:14" ht="12" customHeight="1">
      <c r="B19" s="44" t="s">
        <v>46</v>
      </c>
      <c r="C19" s="52" t="s">
        <v>47</v>
      </c>
      <c r="D19" s="125">
        <v>0.87</v>
      </c>
      <c r="E19" s="107">
        <f t="shared" si="0"/>
        <v>46</v>
      </c>
      <c r="F19" s="49">
        <v>17.555674304513818</v>
      </c>
      <c r="G19" s="107">
        <f t="shared" si="1"/>
        <v>47</v>
      </c>
      <c r="H19" s="118">
        <v>1.46</v>
      </c>
      <c r="I19" s="107">
        <f t="shared" si="2"/>
        <v>46</v>
      </c>
      <c r="J19" s="48">
        <v>4.3</v>
      </c>
      <c r="K19" s="112">
        <f t="shared" si="3"/>
        <v>47</v>
      </c>
      <c r="M19" s="51"/>
      <c r="N19" s="51"/>
    </row>
    <row r="20" spans="2:14" ht="12" customHeight="1">
      <c r="B20" s="44" t="s">
        <v>48</v>
      </c>
      <c r="C20" s="52" t="s">
        <v>49</v>
      </c>
      <c r="D20" s="125">
        <v>1.28</v>
      </c>
      <c r="E20" s="107">
        <f t="shared" si="0"/>
        <v>15</v>
      </c>
      <c r="F20" s="49">
        <v>34.779876052385404</v>
      </c>
      <c r="G20" s="107">
        <f t="shared" si="1"/>
        <v>15</v>
      </c>
      <c r="H20" s="118">
        <v>1.94</v>
      </c>
      <c r="I20" s="107">
        <f t="shared" si="2"/>
        <v>20</v>
      </c>
      <c r="J20" s="48">
        <v>8.8000000000000007</v>
      </c>
      <c r="K20" s="112">
        <f t="shared" si="3"/>
        <v>13</v>
      </c>
      <c r="M20" s="51"/>
      <c r="N20" s="51"/>
    </row>
    <row r="21" spans="2:14" ht="24" customHeight="1">
      <c r="B21" s="44" t="s">
        <v>50</v>
      </c>
      <c r="C21" s="52" t="s">
        <v>51</v>
      </c>
      <c r="D21" s="125">
        <v>1.31</v>
      </c>
      <c r="E21" s="107">
        <f t="shared" si="0"/>
        <v>11</v>
      </c>
      <c r="F21" s="49">
        <v>35.959828659875456</v>
      </c>
      <c r="G21" s="107">
        <f t="shared" si="1"/>
        <v>13</v>
      </c>
      <c r="H21" s="118">
        <v>2.0099999999999998</v>
      </c>
      <c r="I21" s="107">
        <f t="shared" si="2"/>
        <v>16</v>
      </c>
      <c r="J21" s="48">
        <v>9.6999999999999993</v>
      </c>
      <c r="K21" s="112">
        <f t="shared" si="3"/>
        <v>6</v>
      </c>
      <c r="M21" s="51"/>
      <c r="N21" s="51"/>
    </row>
    <row r="22" spans="2:14" ht="12" customHeight="1">
      <c r="B22" s="44" t="s">
        <v>52</v>
      </c>
      <c r="C22" s="52" t="s">
        <v>53</v>
      </c>
      <c r="D22" s="125">
        <v>1.31</v>
      </c>
      <c r="E22" s="107">
        <f t="shared" si="0"/>
        <v>11</v>
      </c>
      <c r="F22" s="49">
        <v>32.290203945168841</v>
      </c>
      <c r="G22" s="107">
        <f t="shared" si="1"/>
        <v>23</v>
      </c>
      <c r="H22" s="118">
        <v>2.0699999999999998</v>
      </c>
      <c r="I22" s="107">
        <f t="shared" si="2"/>
        <v>13</v>
      </c>
      <c r="J22" s="48">
        <v>8.6999999999999993</v>
      </c>
      <c r="K22" s="112">
        <f t="shared" si="3"/>
        <v>14</v>
      </c>
      <c r="M22" s="51"/>
      <c r="N22" s="51"/>
    </row>
    <row r="23" spans="2:14" ht="12" customHeight="1">
      <c r="B23" s="44" t="s">
        <v>54</v>
      </c>
      <c r="C23" s="52" t="s">
        <v>55</v>
      </c>
      <c r="D23" s="125">
        <v>1.64</v>
      </c>
      <c r="E23" s="107">
        <f t="shared" si="0"/>
        <v>1</v>
      </c>
      <c r="F23" s="49">
        <v>40.790580319596295</v>
      </c>
      <c r="G23" s="107">
        <f t="shared" si="1"/>
        <v>2</v>
      </c>
      <c r="H23" s="118">
        <v>2.44</v>
      </c>
      <c r="I23" s="107">
        <f t="shared" si="2"/>
        <v>3</v>
      </c>
      <c r="J23" s="48">
        <v>10.9</v>
      </c>
      <c r="K23" s="112">
        <f t="shared" si="3"/>
        <v>1</v>
      </c>
      <c r="M23" s="51"/>
      <c r="N23" s="51"/>
    </row>
    <row r="24" spans="2:14" ht="12" customHeight="1">
      <c r="B24" s="44" t="s">
        <v>56</v>
      </c>
      <c r="C24" s="52" t="s">
        <v>57</v>
      </c>
      <c r="D24" s="125">
        <v>1.05</v>
      </c>
      <c r="E24" s="107">
        <f t="shared" si="0"/>
        <v>35</v>
      </c>
      <c r="F24" s="49">
        <v>28.726299157303369</v>
      </c>
      <c r="G24" s="107">
        <f t="shared" si="1"/>
        <v>32</v>
      </c>
      <c r="H24" s="118">
        <v>1.67</v>
      </c>
      <c r="I24" s="107">
        <f t="shared" si="2"/>
        <v>40</v>
      </c>
      <c r="J24" s="48">
        <v>7.8</v>
      </c>
      <c r="K24" s="112">
        <f t="shared" si="3"/>
        <v>26</v>
      </c>
      <c r="M24" s="51"/>
      <c r="N24" s="51"/>
    </row>
    <row r="25" spans="2:14" ht="12" customHeight="1">
      <c r="B25" s="44" t="s">
        <v>58</v>
      </c>
      <c r="C25" s="52" t="s">
        <v>59</v>
      </c>
      <c r="D25" s="125">
        <v>1.1599999999999999</v>
      </c>
      <c r="E25" s="107">
        <f t="shared" si="0"/>
        <v>26</v>
      </c>
      <c r="F25" s="49">
        <v>31.625705891666524</v>
      </c>
      <c r="G25" s="107">
        <f t="shared" si="1"/>
        <v>26</v>
      </c>
      <c r="H25" s="118">
        <v>1.9</v>
      </c>
      <c r="I25" s="107">
        <f t="shared" si="2"/>
        <v>24</v>
      </c>
      <c r="J25" s="48">
        <v>7.8</v>
      </c>
      <c r="K25" s="112">
        <f t="shared" si="3"/>
        <v>26</v>
      </c>
      <c r="M25" s="51"/>
      <c r="N25" s="51"/>
    </row>
    <row r="26" spans="2:14" ht="24" customHeight="1">
      <c r="B26" s="44" t="s">
        <v>60</v>
      </c>
      <c r="C26" s="52" t="s">
        <v>61</v>
      </c>
      <c r="D26" s="125">
        <v>1.39</v>
      </c>
      <c r="E26" s="107">
        <f t="shared" si="0"/>
        <v>7</v>
      </c>
      <c r="F26" s="49">
        <v>31.271884057971018</v>
      </c>
      <c r="G26" s="107">
        <f t="shared" si="1"/>
        <v>27</v>
      </c>
      <c r="H26" s="118">
        <v>2.19</v>
      </c>
      <c r="I26" s="107">
        <f t="shared" si="2"/>
        <v>9</v>
      </c>
      <c r="J26" s="48">
        <v>8</v>
      </c>
      <c r="K26" s="112">
        <f t="shared" si="3"/>
        <v>22</v>
      </c>
      <c r="M26" s="51"/>
      <c r="N26" s="51"/>
    </row>
    <row r="27" spans="2:14" ht="12" customHeight="1">
      <c r="B27" s="44" t="s">
        <v>62</v>
      </c>
      <c r="C27" s="52" t="s">
        <v>63</v>
      </c>
      <c r="D27" s="125">
        <v>1.04</v>
      </c>
      <c r="E27" s="107">
        <f t="shared" si="0"/>
        <v>37</v>
      </c>
      <c r="F27" s="49">
        <v>26.407198664763794</v>
      </c>
      <c r="G27" s="107">
        <f t="shared" si="1"/>
        <v>38</v>
      </c>
      <c r="H27" s="118">
        <v>1.76</v>
      </c>
      <c r="I27" s="107">
        <f t="shared" si="2"/>
        <v>33</v>
      </c>
      <c r="J27" s="48">
        <v>6.2</v>
      </c>
      <c r="K27" s="112">
        <f t="shared" si="3"/>
        <v>39</v>
      </c>
      <c r="M27" s="51"/>
      <c r="N27" s="51"/>
    </row>
    <row r="28" spans="2:14" ht="12" customHeight="1">
      <c r="B28" s="44" t="s">
        <v>64</v>
      </c>
      <c r="C28" s="52" t="s">
        <v>65</v>
      </c>
      <c r="D28" s="125">
        <v>1.21</v>
      </c>
      <c r="E28" s="107">
        <f t="shared" si="0"/>
        <v>21</v>
      </c>
      <c r="F28" s="49">
        <v>21.916157355599552</v>
      </c>
      <c r="G28" s="107">
        <f t="shared" si="1"/>
        <v>43</v>
      </c>
      <c r="H28" s="118">
        <v>2.08</v>
      </c>
      <c r="I28" s="107">
        <f t="shared" si="2"/>
        <v>12</v>
      </c>
      <c r="J28" s="48">
        <v>5.4</v>
      </c>
      <c r="K28" s="112">
        <f t="shared" si="3"/>
        <v>42</v>
      </c>
      <c r="M28" s="51"/>
      <c r="N28" s="51"/>
    </row>
    <row r="29" spans="2:14" ht="12" customHeight="1">
      <c r="B29" s="44" t="s">
        <v>66</v>
      </c>
      <c r="C29" s="52" t="s">
        <v>67</v>
      </c>
      <c r="D29" s="125">
        <v>1.1599999999999999</v>
      </c>
      <c r="E29" s="107">
        <f t="shared" si="0"/>
        <v>26</v>
      </c>
      <c r="F29" s="49">
        <v>28.856831251239338</v>
      </c>
      <c r="G29" s="107">
        <f t="shared" si="1"/>
        <v>31</v>
      </c>
      <c r="H29" s="118">
        <v>1.87</v>
      </c>
      <c r="I29" s="107">
        <f t="shared" si="2"/>
        <v>25</v>
      </c>
      <c r="J29" s="48">
        <v>7.4</v>
      </c>
      <c r="K29" s="112">
        <f t="shared" si="3"/>
        <v>31</v>
      </c>
      <c r="M29" s="51"/>
      <c r="N29" s="51"/>
    </row>
    <row r="30" spans="2:14" ht="12" customHeight="1">
      <c r="B30" s="44" t="s">
        <v>68</v>
      </c>
      <c r="C30" s="52" t="s">
        <v>69</v>
      </c>
      <c r="D30" s="125">
        <v>0.95</v>
      </c>
      <c r="E30" s="107">
        <f t="shared" si="0"/>
        <v>45</v>
      </c>
      <c r="F30" s="49">
        <v>29.585075221113101</v>
      </c>
      <c r="G30" s="107">
        <f t="shared" si="1"/>
        <v>29</v>
      </c>
      <c r="H30" s="118">
        <v>1.55</v>
      </c>
      <c r="I30" s="107">
        <f t="shared" si="2"/>
        <v>43</v>
      </c>
      <c r="J30" s="48">
        <v>8.3000000000000007</v>
      </c>
      <c r="K30" s="112">
        <f t="shared" si="3"/>
        <v>19</v>
      </c>
      <c r="M30" s="51"/>
      <c r="N30" s="51"/>
    </row>
    <row r="31" spans="2:14" ht="24" customHeight="1">
      <c r="B31" s="44" t="s">
        <v>70</v>
      </c>
      <c r="C31" s="52" t="s">
        <v>71</v>
      </c>
      <c r="D31" s="125">
        <v>1.17</v>
      </c>
      <c r="E31" s="107">
        <f t="shared" si="0"/>
        <v>25</v>
      </c>
      <c r="F31" s="49">
        <v>26.576360783018089</v>
      </c>
      <c r="G31" s="107">
        <f t="shared" si="1"/>
        <v>37</v>
      </c>
      <c r="H31" s="118">
        <v>2.1</v>
      </c>
      <c r="I31" s="107">
        <f t="shared" si="2"/>
        <v>11</v>
      </c>
      <c r="J31" s="48">
        <v>6.4</v>
      </c>
      <c r="K31" s="112">
        <f t="shared" si="3"/>
        <v>38</v>
      </c>
      <c r="M31" s="51"/>
      <c r="N31" s="51"/>
    </row>
    <row r="32" spans="2:14" ht="12" customHeight="1">
      <c r="B32" s="44" t="s">
        <v>72</v>
      </c>
      <c r="C32" s="52" t="s">
        <v>73</v>
      </c>
      <c r="D32" s="125">
        <v>1.29</v>
      </c>
      <c r="E32" s="107">
        <f t="shared" si="0"/>
        <v>13</v>
      </c>
      <c r="F32" s="49">
        <v>22.100947739444624</v>
      </c>
      <c r="G32" s="107">
        <f t="shared" si="1"/>
        <v>42</v>
      </c>
      <c r="H32" s="118">
        <v>2.33</v>
      </c>
      <c r="I32" s="107">
        <f t="shared" si="2"/>
        <v>6</v>
      </c>
      <c r="J32" s="48">
        <v>6</v>
      </c>
      <c r="K32" s="112">
        <f t="shared" si="3"/>
        <v>41</v>
      </c>
      <c r="M32" s="51"/>
      <c r="N32" s="51"/>
    </row>
    <row r="33" spans="2:14" ht="12" customHeight="1">
      <c r="B33" s="44" t="s">
        <v>74</v>
      </c>
      <c r="C33" s="52" t="s">
        <v>75</v>
      </c>
      <c r="D33" s="125">
        <v>1.04</v>
      </c>
      <c r="E33" s="107">
        <f t="shared" si="0"/>
        <v>37</v>
      </c>
      <c r="F33" s="49">
        <v>24.956050090399341</v>
      </c>
      <c r="G33" s="107">
        <f t="shared" si="1"/>
        <v>40</v>
      </c>
      <c r="H33" s="118">
        <v>1.75</v>
      </c>
      <c r="I33" s="107">
        <f t="shared" si="2"/>
        <v>34</v>
      </c>
      <c r="J33" s="48">
        <v>6.2</v>
      </c>
      <c r="K33" s="112">
        <f t="shared" si="3"/>
        <v>39</v>
      </c>
      <c r="M33" s="51"/>
      <c r="N33" s="51"/>
    </row>
    <row r="34" spans="2:14" ht="12" customHeight="1">
      <c r="B34" s="44" t="s">
        <v>76</v>
      </c>
      <c r="C34" s="52" t="s">
        <v>77</v>
      </c>
      <c r="D34" s="125">
        <v>1.21</v>
      </c>
      <c r="E34" s="107">
        <f t="shared" si="0"/>
        <v>21</v>
      </c>
      <c r="F34" s="49">
        <v>29.035992041960572</v>
      </c>
      <c r="G34" s="107">
        <f t="shared" si="1"/>
        <v>30</v>
      </c>
      <c r="H34" s="118">
        <v>1.94</v>
      </c>
      <c r="I34" s="107">
        <f t="shared" si="2"/>
        <v>20</v>
      </c>
      <c r="J34" s="48">
        <v>7.1</v>
      </c>
      <c r="K34" s="112">
        <f t="shared" si="3"/>
        <v>33</v>
      </c>
      <c r="M34" s="51"/>
      <c r="N34" s="51"/>
    </row>
    <row r="35" spans="2:14" ht="12" customHeight="1">
      <c r="B35" s="44" t="s">
        <v>78</v>
      </c>
      <c r="C35" s="52" t="s">
        <v>79</v>
      </c>
      <c r="D35" s="125">
        <v>1.05</v>
      </c>
      <c r="E35" s="107">
        <f t="shared" si="0"/>
        <v>35</v>
      </c>
      <c r="F35" s="49">
        <v>32.683963517223056</v>
      </c>
      <c r="G35" s="107">
        <f t="shared" si="1"/>
        <v>22</v>
      </c>
      <c r="H35" s="118">
        <v>1.78</v>
      </c>
      <c r="I35" s="107">
        <f t="shared" si="2"/>
        <v>31</v>
      </c>
      <c r="J35" s="48">
        <v>7.8</v>
      </c>
      <c r="K35" s="112">
        <f t="shared" si="3"/>
        <v>26</v>
      </c>
      <c r="M35" s="51"/>
      <c r="N35" s="51"/>
    </row>
    <row r="36" spans="2:14" ht="24" customHeight="1">
      <c r="B36" s="44" t="s">
        <v>80</v>
      </c>
      <c r="C36" s="52" t="s">
        <v>81</v>
      </c>
      <c r="D36" s="125">
        <v>1.32</v>
      </c>
      <c r="E36" s="107">
        <f t="shared" si="0"/>
        <v>10</v>
      </c>
      <c r="F36" s="49">
        <v>37.056131610959859</v>
      </c>
      <c r="G36" s="107">
        <f t="shared" si="1"/>
        <v>9</v>
      </c>
      <c r="H36" s="118">
        <v>2.2599999999999998</v>
      </c>
      <c r="I36" s="107">
        <f t="shared" si="2"/>
        <v>7</v>
      </c>
      <c r="J36" s="48">
        <v>8.9</v>
      </c>
      <c r="K36" s="112">
        <f t="shared" si="3"/>
        <v>11</v>
      </c>
      <c r="M36" s="51"/>
      <c r="N36" s="51"/>
    </row>
    <row r="37" spans="2:14" ht="12" customHeight="1">
      <c r="B37" s="44" t="s">
        <v>82</v>
      </c>
      <c r="C37" s="52" t="s">
        <v>83</v>
      </c>
      <c r="D37" s="125">
        <v>1.46</v>
      </c>
      <c r="E37" s="107">
        <f t="shared" si="0"/>
        <v>3</v>
      </c>
      <c r="F37" s="49">
        <v>38.292167276852474</v>
      </c>
      <c r="G37" s="107">
        <f t="shared" si="1"/>
        <v>6</v>
      </c>
      <c r="H37" s="118">
        <v>2.4</v>
      </c>
      <c r="I37" s="107">
        <f t="shared" si="2"/>
        <v>4</v>
      </c>
      <c r="J37" s="48">
        <v>9.6</v>
      </c>
      <c r="K37" s="112">
        <f t="shared" si="3"/>
        <v>7</v>
      </c>
      <c r="M37" s="51"/>
      <c r="N37" s="51"/>
    </row>
    <row r="38" spans="2:14" ht="12" customHeight="1">
      <c r="B38" s="44" t="s">
        <v>84</v>
      </c>
      <c r="C38" s="52" t="s">
        <v>85</v>
      </c>
      <c r="D38" s="125">
        <v>1.59</v>
      </c>
      <c r="E38" s="107">
        <f t="shared" si="0"/>
        <v>2</v>
      </c>
      <c r="F38" s="49">
        <v>31.707175477978172</v>
      </c>
      <c r="G38" s="107">
        <f t="shared" si="1"/>
        <v>24</v>
      </c>
      <c r="H38" s="118">
        <v>2.4500000000000002</v>
      </c>
      <c r="I38" s="107">
        <f t="shared" si="2"/>
        <v>2</v>
      </c>
      <c r="J38" s="48">
        <v>8.5</v>
      </c>
      <c r="K38" s="112">
        <f t="shared" si="3"/>
        <v>18</v>
      </c>
      <c r="M38" s="51"/>
      <c r="N38" s="51"/>
    </row>
    <row r="39" spans="2:14" ht="12" customHeight="1">
      <c r="B39" s="44" t="s">
        <v>86</v>
      </c>
      <c r="C39" s="52" t="s">
        <v>87</v>
      </c>
      <c r="D39" s="125">
        <v>1.42</v>
      </c>
      <c r="E39" s="107">
        <f t="shared" si="0"/>
        <v>5</v>
      </c>
      <c r="F39" s="49">
        <v>31.684521127374744</v>
      </c>
      <c r="G39" s="107">
        <f t="shared" si="1"/>
        <v>25</v>
      </c>
      <c r="H39" s="118">
        <v>2.37</v>
      </c>
      <c r="I39" s="107">
        <f t="shared" si="2"/>
        <v>5</v>
      </c>
      <c r="J39" s="48">
        <v>8</v>
      </c>
      <c r="K39" s="112">
        <f t="shared" si="3"/>
        <v>22</v>
      </c>
      <c r="M39" s="51"/>
      <c r="N39" s="51"/>
    </row>
    <row r="40" spans="2:14" ht="12" customHeight="1">
      <c r="B40" s="44" t="s">
        <v>88</v>
      </c>
      <c r="C40" s="52" t="s">
        <v>89</v>
      </c>
      <c r="D40" s="125">
        <v>1.27</v>
      </c>
      <c r="E40" s="107">
        <f t="shared" si="0"/>
        <v>16</v>
      </c>
      <c r="F40" s="49">
        <v>36.630771500221272</v>
      </c>
      <c r="G40" s="107">
        <f t="shared" si="1"/>
        <v>10</v>
      </c>
      <c r="H40" s="118">
        <v>2.02</v>
      </c>
      <c r="I40" s="107">
        <f t="shared" si="2"/>
        <v>14</v>
      </c>
      <c r="J40" s="48">
        <v>8.9</v>
      </c>
      <c r="K40" s="112">
        <f t="shared" si="3"/>
        <v>11</v>
      </c>
      <c r="M40" s="51"/>
      <c r="N40" s="51"/>
    </row>
    <row r="41" spans="2:14" ht="24" customHeight="1">
      <c r="B41" s="44" t="s">
        <v>90</v>
      </c>
      <c r="C41" s="52" t="s">
        <v>91</v>
      </c>
      <c r="D41" s="125">
        <v>1.1599999999999999</v>
      </c>
      <c r="E41" s="107">
        <f t="shared" si="0"/>
        <v>26</v>
      </c>
      <c r="F41" s="49">
        <v>37.315648817183018</v>
      </c>
      <c r="G41" s="107">
        <f t="shared" si="1"/>
        <v>8</v>
      </c>
      <c r="H41" s="118">
        <v>2</v>
      </c>
      <c r="I41" s="107">
        <f t="shared" si="2"/>
        <v>18</v>
      </c>
      <c r="J41" s="48">
        <v>8.1</v>
      </c>
      <c r="K41" s="112">
        <f t="shared" si="3"/>
        <v>21</v>
      </c>
      <c r="M41" s="51"/>
      <c r="N41" s="51"/>
    </row>
    <row r="42" spans="2:14" ht="12" customHeight="1">
      <c r="B42" s="44" t="s">
        <v>92</v>
      </c>
      <c r="C42" s="52" t="s">
        <v>93</v>
      </c>
      <c r="D42" s="125">
        <v>1.42</v>
      </c>
      <c r="E42" s="107">
        <f t="shared" si="0"/>
        <v>5</v>
      </c>
      <c r="F42" s="49">
        <v>35.029485504431648</v>
      </c>
      <c r="G42" s="107">
        <f t="shared" si="1"/>
        <v>14</v>
      </c>
      <c r="H42" s="118">
        <v>2.16</v>
      </c>
      <c r="I42" s="107">
        <f t="shared" si="2"/>
        <v>10</v>
      </c>
      <c r="J42" s="48">
        <v>8.6</v>
      </c>
      <c r="K42" s="112">
        <f t="shared" si="3"/>
        <v>17</v>
      </c>
      <c r="M42" s="51"/>
      <c r="N42" s="51"/>
    </row>
    <row r="43" spans="2:14" ht="12" customHeight="1">
      <c r="B43" s="44" t="s">
        <v>94</v>
      </c>
      <c r="C43" s="52" t="s">
        <v>95</v>
      </c>
      <c r="D43" s="125">
        <v>1.33</v>
      </c>
      <c r="E43" s="107">
        <f t="shared" si="0"/>
        <v>8</v>
      </c>
      <c r="F43" s="49">
        <v>33.949687639446672</v>
      </c>
      <c r="G43" s="107">
        <f t="shared" si="1"/>
        <v>19</v>
      </c>
      <c r="H43" s="118">
        <v>2.2599999999999998</v>
      </c>
      <c r="I43" s="107">
        <f t="shared" si="2"/>
        <v>7</v>
      </c>
      <c r="J43" s="48">
        <v>8</v>
      </c>
      <c r="K43" s="112">
        <f t="shared" si="3"/>
        <v>22</v>
      </c>
      <c r="M43" s="51"/>
      <c r="N43" s="51"/>
    </row>
    <row r="44" spans="2:14" ht="12" customHeight="1">
      <c r="B44" s="44" t="s">
        <v>96</v>
      </c>
      <c r="C44" s="52" t="s">
        <v>97</v>
      </c>
      <c r="D44" s="125">
        <v>1.03</v>
      </c>
      <c r="E44" s="107">
        <f t="shared" si="0"/>
        <v>39</v>
      </c>
      <c r="F44" s="49">
        <v>33.192909943565695</v>
      </c>
      <c r="G44" s="107">
        <f t="shared" si="1"/>
        <v>21</v>
      </c>
      <c r="H44" s="118">
        <v>1.75</v>
      </c>
      <c r="I44" s="107">
        <f t="shared" si="2"/>
        <v>34</v>
      </c>
      <c r="J44" s="48">
        <v>7.8</v>
      </c>
      <c r="K44" s="112">
        <f t="shared" si="3"/>
        <v>26</v>
      </c>
      <c r="M44" s="51"/>
      <c r="N44" s="51"/>
    </row>
    <row r="45" spans="2:14" ht="12" customHeight="1">
      <c r="B45" s="44" t="s">
        <v>98</v>
      </c>
      <c r="C45" s="52" t="s">
        <v>99</v>
      </c>
      <c r="D45" s="125">
        <v>1.1499999999999999</v>
      </c>
      <c r="E45" s="107">
        <f t="shared" si="0"/>
        <v>29</v>
      </c>
      <c r="F45" s="49">
        <v>26.320014449417005</v>
      </c>
      <c r="G45" s="107">
        <f t="shared" si="1"/>
        <v>39</v>
      </c>
      <c r="H45" s="118">
        <v>1.85</v>
      </c>
      <c r="I45" s="107">
        <f t="shared" si="2"/>
        <v>26</v>
      </c>
      <c r="J45" s="48">
        <v>7</v>
      </c>
      <c r="K45" s="112">
        <f t="shared" si="3"/>
        <v>36</v>
      </c>
      <c r="M45" s="51"/>
      <c r="N45" s="51"/>
    </row>
    <row r="46" spans="2:14" ht="24" customHeight="1">
      <c r="B46" s="44" t="s">
        <v>100</v>
      </c>
      <c r="C46" s="52" t="s">
        <v>101</v>
      </c>
      <c r="D46" s="125">
        <v>1.0900000000000001</v>
      </c>
      <c r="E46" s="107">
        <f t="shared" si="0"/>
        <v>32</v>
      </c>
      <c r="F46" s="49">
        <v>36.142243835720528</v>
      </c>
      <c r="G46" s="107">
        <f t="shared" si="1"/>
        <v>12</v>
      </c>
      <c r="H46" s="118">
        <v>1.74</v>
      </c>
      <c r="I46" s="107">
        <f t="shared" si="2"/>
        <v>37</v>
      </c>
      <c r="J46" s="48">
        <v>9</v>
      </c>
      <c r="K46" s="112">
        <f t="shared" si="3"/>
        <v>10</v>
      </c>
      <c r="M46" s="51"/>
      <c r="N46" s="51"/>
    </row>
    <row r="47" spans="2:14" ht="12" customHeight="1">
      <c r="B47" s="44" t="s">
        <v>102</v>
      </c>
      <c r="C47" s="52" t="s">
        <v>103</v>
      </c>
      <c r="D47" s="125">
        <v>0.98</v>
      </c>
      <c r="E47" s="107">
        <f t="shared" si="0"/>
        <v>43</v>
      </c>
      <c r="F47" s="49">
        <v>34.375284997720016</v>
      </c>
      <c r="G47" s="107">
        <f t="shared" si="1"/>
        <v>18</v>
      </c>
      <c r="H47" s="118">
        <v>1.51</v>
      </c>
      <c r="I47" s="107">
        <f t="shared" si="2"/>
        <v>45</v>
      </c>
      <c r="J47" s="48">
        <v>8.6999999999999993</v>
      </c>
      <c r="K47" s="112">
        <f t="shared" si="3"/>
        <v>14</v>
      </c>
      <c r="M47" s="51"/>
      <c r="N47" s="51"/>
    </row>
    <row r="48" spans="2:14" ht="12" customHeight="1">
      <c r="B48" s="54" t="s">
        <v>104</v>
      </c>
      <c r="C48" s="55" t="s">
        <v>105</v>
      </c>
      <c r="D48" s="126">
        <v>1.23</v>
      </c>
      <c r="E48" s="57">
        <f t="shared" si="0"/>
        <v>20</v>
      </c>
      <c r="F48" s="58">
        <v>34.764530812324928</v>
      </c>
      <c r="G48" s="57">
        <f t="shared" si="1"/>
        <v>16</v>
      </c>
      <c r="H48" s="119">
        <v>2.02</v>
      </c>
      <c r="I48" s="57">
        <f t="shared" si="2"/>
        <v>14</v>
      </c>
      <c r="J48" s="58">
        <v>8.3000000000000007</v>
      </c>
      <c r="K48" s="59">
        <f t="shared" si="3"/>
        <v>19</v>
      </c>
      <c r="M48" s="51"/>
      <c r="N48" s="51"/>
    </row>
    <row r="49" spans="1:20" ht="12" customHeight="1">
      <c r="B49" s="44" t="s">
        <v>106</v>
      </c>
      <c r="C49" s="52" t="s">
        <v>107</v>
      </c>
      <c r="D49" s="125">
        <v>1.19</v>
      </c>
      <c r="E49" s="107">
        <f t="shared" si="0"/>
        <v>23</v>
      </c>
      <c r="F49" s="49">
        <v>39.569834413246937</v>
      </c>
      <c r="G49" s="107">
        <f t="shared" si="1"/>
        <v>3</v>
      </c>
      <c r="H49" s="118">
        <v>1.82</v>
      </c>
      <c r="I49" s="107">
        <f t="shared" si="2"/>
        <v>30</v>
      </c>
      <c r="J49" s="48">
        <v>10.9</v>
      </c>
      <c r="K49" s="112">
        <f t="shared" si="3"/>
        <v>1</v>
      </c>
      <c r="M49" s="51"/>
      <c r="N49" s="51"/>
    </row>
    <row r="50" spans="1:20" ht="12" customHeight="1">
      <c r="B50" s="44" t="s">
        <v>108</v>
      </c>
      <c r="C50" s="52" t="s">
        <v>109</v>
      </c>
      <c r="D50" s="125">
        <v>1.18</v>
      </c>
      <c r="E50" s="107">
        <f t="shared" si="0"/>
        <v>24</v>
      </c>
      <c r="F50" s="49">
        <v>40.793287145656791</v>
      </c>
      <c r="G50" s="107">
        <f t="shared" si="1"/>
        <v>1</v>
      </c>
      <c r="H50" s="118">
        <v>1.92</v>
      </c>
      <c r="I50" s="107">
        <f t="shared" si="2"/>
        <v>23</v>
      </c>
      <c r="J50" s="48">
        <v>10.1</v>
      </c>
      <c r="K50" s="112">
        <f t="shared" si="3"/>
        <v>4</v>
      </c>
      <c r="M50" s="51"/>
      <c r="N50" s="51"/>
    </row>
    <row r="51" spans="1:20" ht="24" customHeight="1">
      <c r="B51" s="44" t="s">
        <v>110</v>
      </c>
      <c r="C51" s="52" t="s">
        <v>111</v>
      </c>
      <c r="D51" s="125">
        <v>1.1399999999999999</v>
      </c>
      <c r="E51" s="107">
        <f t="shared" si="0"/>
        <v>31</v>
      </c>
      <c r="F51" s="49">
        <v>36.589238564190396</v>
      </c>
      <c r="G51" s="107">
        <f t="shared" si="1"/>
        <v>11</v>
      </c>
      <c r="H51" s="118">
        <v>1.85</v>
      </c>
      <c r="I51" s="107">
        <f t="shared" si="2"/>
        <v>26</v>
      </c>
      <c r="J51" s="48">
        <v>8.6999999999999993</v>
      </c>
      <c r="K51" s="112">
        <f t="shared" si="3"/>
        <v>14</v>
      </c>
      <c r="M51" s="51"/>
      <c r="N51" s="51"/>
    </row>
    <row r="52" spans="1:20" ht="12" customHeight="1">
      <c r="B52" s="44" t="s">
        <v>112</v>
      </c>
      <c r="C52" s="52" t="s">
        <v>113</v>
      </c>
      <c r="D52" s="125">
        <v>0.81</v>
      </c>
      <c r="E52" s="107">
        <f t="shared" si="0"/>
        <v>47</v>
      </c>
      <c r="F52" s="49">
        <v>27.734716712440239</v>
      </c>
      <c r="G52" s="107">
        <f t="shared" si="1"/>
        <v>35</v>
      </c>
      <c r="H52" s="118">
        <v>1.35</v>
      </c>
      <c r="I52" s="107">
        <f t="shared" si="2"/>
        <v>47</v>
      </c>
      <c r="J52" s="48">
        <v>7.1</v>
      </c>
      <c r="K52" s="112">
        <f t="shared" si="3"/>
        <v>33</v>
      </c>
      <c r="M52" s="51"/>
      <c r="N52" s="51"/>
    </row>
    <row r="53" spans="1:20" ht="24" customHeight="1" thickBot="1">
      <c r="B53" s="60" t="s">
        <v>114</v>
      </c>
      <c r="C53" s="61" t="s">
        <v>115</v>
      </c>
      <c r="D53" s="127">
        <v>1.18</v>
      </c>
      <c r="E53" s="108"/>
      <c r="F53" s="65">
        <v>27.225441135610652</v>
      </c>
      <c r="G53" s="108"/>
      <c r="H53" s="120">
        <v>1.95</v>
      </c>
      <c r="I53" s="108"/>
      <c r="J53" s="64">
        <v>6.7</v>
      </c>
      <c r="K53" s="113"/>
      <c r="M53" s="51"/>
      <c r="N53" s="51"/>
    </row>
    <row r="54" spans="1:20" s="73" customFormat="1" ht="12.75" customHeight="1" thickTop="1">
      <c r="A54" s="67"/>
      <c r="B54" s="68"/>
      <c r="C54" s="69"/>
      <c r="D54" s="139" t="s">
        <v>202</v>
      </c>
      <c r="E54" s="71"/>
      <c r="F54" s="70"/>
      <c r="G54" s="71"/>
      <c r="H54" s="122"/>
      <c r="I54" s="71"/>
      <c r="J54" s="122"/>
      <c r="K54" s="71"/>
      <c r="L54" s="72"/>
      <c r="M54" s="13"/>
      <c r="N54" s="13"/>
      <c r="O54" s="13"/>
      <c r="P54" s="72"/>
      <c r="Q54" s="72"/>
      <c r="R54" s="72"/>
      <c r="S54" s="72"/>
      <c r="T54" s="72"/>
    </row>
    <row r="55" spans="1:20" s="73" customFormat="1" ht="12.75" customHeight="1">
      <c r="A55" s="67"/>
      <c r="B55" s="68"/>
      <c r="C55" s="69"/>
      <c r="D55" s="139"/>
      <c r="E55" s="71"/>
      <c r="F55" s="70"/>
      <c r="G55" s="71"/>
      <c r="H55" s="122"/>
      <c r="I55" s="71"/>
      <c r="J55" s="122"/>
      <c r="K55" s="71"/>
      <c r="L55" s="72"/>
      <c r="M55" s="13"/>
      <c r="N55" s="13"/>
      <c r="O55" s="13"/>
      <c r="P55" s="72"/>
      <c r="Q55" s="72"/>
      <c r="R55" s="72"/>
      <c r="S55" s="72"/>
      <c r="T55" s="72"/>
    </row>
    <row r="56" spans="1:20" s="73" customFormat="1" ht="12.75" customHeight="1">
      <c r="A56" s="67"/>
      <c r="B56" s="68"/>
      <c r="C56" s="69"/>
      <c r="D56" s="139"/>
      <c r="E56" s="71"/>
      <c r="F56" s="70"/>
      <c r="G56" s="71"/>
      <c r="H56" s="122"/>
      <c r="I56" s="71"/>
      <c r="J56" s="122"/>
      <c r="K56" s="71"/>
      <c r="L56" s="72"/>
      <c r="M56" s="13"/>
      <c r="N56" s="13"/>
      <c r="O56" s="13"/>
      <c r="P56" s="72"/>
      <c r="Q56" s="72"/>
      <c r="R56" s="72"/>
      <c r="S56" s="72"/>
      <c r="T56" s="72"/>
    </row>
    <row r="57" spans="1:20" ht="12.75" customHeight="1" thickBot="1">
      <c r="B57" s="74"/>
      <c r="C57" s="74"/>
      <c r="D57" s="75"/>
      <c r="E57" s="75"/>
      <c r="F57" s="76"/>
      <c r="G57" s="75"/>
      <c r="H57" s="75"/>
      <c r="I57" s="75"/>
      <c r="J57" s="77"/>
      <c r="K57" s="75"/>
      <c r="L57" s="72"/>
      <c r="P57" s="72"/>
      <c r="Q57" s="72"/>
      <c r="R57" s="72"/>
      <c r="S57" s="72"/>
      <c r="T57" s="72"/>
    </row>
    <row r="58" spans="1:20" ht="39.950000000000003" customHeight="1">
      <c r="B58" s="78" t="s">
        <v>116</v>
      </c>
      <c r="C58" s="79"/>
      <c r="D58" s="80" t="s">
        <v>203</v>
      </c>
      <c r="E58" s="81"/>
      <c r="F58" s="80" t="s">
        <v>203</v>
      </c>
      <c r="G58" s="81"/>
      <c r="H58" s="80" t="s">
        <v>203</v>
      </c>
      <c r="I58" s="81"/>
      <c r="J58" s="80" t="s">
        <v>204</v>
      </c>
      <c r="K58" s="82"/>
    </row>
    <row r="59" spans="1:20" ht="24.95" customHeight="1">
      <c r="B59" s="83"/>
      <c r="C59" s="84"/>
      <c r="D59" s="85" t="s">
        <v>205</v>
      </c>
      <c r="E59" s="86"/>
      <c r="F59" s="85" t="s">
        <v>205</v>
      </c>
      <c r="G59" s="86"/>
      <c r="H59" s="85" t="s">
        <v>205</v>
      </c>
      <c r="I59" s="86"/>
      <c r="J59" s="85" t="s">
        <v>206</v>
      </c>
      <c r="K59" s="87"/>
    </row>
    <row r="60" spans="1:20" ht="15" customHeight="1">
      <c r="B60" s="88" t="s">
        <v>121</v>
      </c>
      <c r="C60" s="89"/>
      <c r="D60" s="140" t="s">
        <v>207</v>
      </c>
      <c r="E60" s="141"/>
      <c r="F60" s="140" t="s">
        <v>208</v>
      </c>
      <c r="G60" s="141"/>
      <c r="H60" s="140" t="s">
        <v>207</v>
      </c>
      <c r="I60" s="142"/>
      <c r="J60" s="140" t="s">
        <v>209</v>
      </c>
      <c r="K60" s="143"/>
    </row>
    <row r="61" spans="1:20" ht="15" customHeight="1" thickBot="1">
      <c r="B61" s="95" t="s">
        <v>123</v>
      </c>
      <c r="C61" s="96"/>
      <c r="D61" s="128" t="s">
        <v>125</v>
      </c>
      <c r="E61" s="129"/>
      <c r="F61" s="128" t="s">
        <v>125</v>
      </c>
      <c r="G61" s="129"/>
      <c r="H61" s="128" t="s">
        <v>125</v>
      </c>
      <c r="I61" s="129"/>
      <c r="J61" s="128" t="s">
        <v>125</v>
      </c>
      <c r="K61" s="130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目次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'38'!Print_Area</vt:lpstr>
      <vt:lpstr>'39'!Print_Area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'49'!Print_Area</vt:lpstr>
      <vt:lpstr>'50'!Print_Area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2021-03-31T05:53:08Z</dcterms:created>
  <dcterms:modified xsi:type="dcterms:W3CDTF">2021-03-31T05:53:52Z</dcterms:modified>
</cp:coreProperties>
</file>