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075" windowHeight="8040"/>
  </bookViews>
  <sheets>
    <sheet name="市町村別学校数・在学者数" sheetId="2" r:id="rId1"/>
  </sheets>
  <calcPr calcId="145621"/>
</workbook>
</file>

<file path=xl/calcChain.xml><?xml version="1.0" encoding="utf-8"?>
<calcChain xmlns="http://schemas.openxmlformats.org/spreadsheetml/2006/main">
  <c r="B5" i="2" l="1"/>
  <c r="C5" i="2"/>
  <c r="B6" i="2"/>
  <c r="C6" i="2"/>
  <c r="B7" i="2"/>
  <c r="C7" i="2"/>
  <c r="B4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C11" i="2"/>
  <c r="B11" i="2"/>
  <c r="D9" i="2"/>
  <c r="D4" i="2" s="1"/>
  <c r="Q29" i="2"/>
  <c r="P29" i="2"/>
  <c r="U10" i="2"/>
  <c r="U9" i="2" s="1"/>
  <c r="T10" i="2"/>
  <c r="T9" i="2" s="1"/>
  <c r="S10" i="2"/>
  <c r="R10" i="2"/>
  <c r="Q10" i="2"/>
  <c r="Q9" i="2" s="1"/>
  <c r="P10" i="2"/>
  <c r="P9" i="2" s="1"/>
  <c r="P4" i="2" s="1"/>
  <c r="S9" i="2"/>
  <c r="R9" i="2"/>
  <c r="O29" i="2"/>
  <c r="N29" i="2"/>
  <c r="O10" i="2"/>
  <c r="N10" i="2"/>
  <c r="N9" i="2" s="1"/>
  <c r="O9" i="2"/>
  <c r="M29" i="2"/>
  <c r="L29" i="2"/>
  <c r="K29" i="2"/>
  <c r="J29" i="2"/>
  <c r="I29" i="2"/>
  <c r="H29" i="2"/>
  <c r="G29" i="2"/>
  <c r="F29" i="2"/>
  <c r="E29" i="2"/>
  <c r="D29" i="2"/>
  <c r="K10" i="2"/>
  <c r="J10" i="2"/>
  <c r="J9" i="2" s="1"/>
  <c r="J4" i="2" s="1"/>
  <c r="I10" i="2"/>
  <c r="H10" i="2"/>
  <c r="F10" i="2"/>
  <c r="F9" i="2" s="1"/>
  <c r="E10" i="2"/>
  <c r="D10" i="2"/>
  <c r="K9" i="2"/>
  <c r="K4" i="2" s="1"/>
  <c r="I9" i="2"/>
  <c r="H9" i="2"/>
  <c r="G9" i="2"/>
  <c r="E9" i="2"/>
  <c r="I4" i="2"/>
  <c r="H4" i="2"/>
  <c r="Q4" i="2" l="1"/>
  <c r="E4" i="2"/>
  <c r="O4" i="2"/>
  <c r="C29" i="2"/>
  <c r="B29" i="2"/>
  <c r="N4" i="2"/>
  <c r="F4" i="2"/>
  <c r="G4" i="2"/>
  <c r="B9" i="2"/>
  <c r="C9" i="2"/>
  <c r="C10" i="2"/>
  <c r="C4" i="2" l="1"/>
</calcChain>
</file>

<file path=xl/sharedStrings.xml><?xml version="1.0" encoding="utf-8"?>
<sst xmlns="http://schemas.openxmlformats.org/spreadsheetml/2006/main" count="94" uniqueCount="77">
  <si>
    <t>（単位：校、人）</t>
    <rPh sb="1" eb="3">
      <t>タンイ</t>
    </rPh>
    <rPh sb="4" eb="5">
      <t>コウ</t>
    </rPh>
    <rPh sb="6" eb="7">
      <t>ジン</t>
    </rPh>
    <phoneticPr fontId="2"/>
  </si>
  <si>
    <t>区分</t>
  </si>
  <si>
    <t>計</t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</si>
  <si>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</si>
  <si>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</si>
  <si>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</si>
  <si>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  <rPh sb="2" eb="4">
      <t>ガッコウ</t>
    </rPh>
    <phoneticPr fontId="4"/>
  </si>
  <si>
    <t>特別支援学校</t>
    <rPh sb="0" eb="2">
      <t>トクベツ</t>
    </rPh>
    <rPh sb="2" eb="4">
      <t>シエン</t>
    </rPh>
    <phoneticPr fontId="4"/>
  </si>
  <si>
    <t>幼稚園</t>
  </si>
  <si>
    <t>幼保連携型認定こども園</t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</si>
  <si>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専修学校</t>
  </si>
  <si>
    <t>各種学校</t>
  </si>
  <si>
    <t>学校数</t>
  </si>
  <si>
    <t>生徒・児童数</t>
    <rPh sb="3" eb="5">
      <t>ジドウ</t>
    </rPh>
    <rPh sb="5" eb="6">
      <t>スウ</t>
    </rPh>
    <phoneticPr fontId="4"/>
  </si>
  <si>
    <t>児童数</t>
  </si>
  <si>
    <t>生徒数</t>
  </si>
  <si>
    <t>園数</t>
    <rPh sb="0" eb="1">
      <t>エン</t>
    </rPh>
    <phoneticPr fontId="4"/>
  </si>
  <si>
    <t>園児数</t>
  </si>
  <si>
    <t>県計</t>
    <rPh sb="0" eb="1">
      <t>ケン</t>
    </rPh>
    <rPh sb="1" eb="2">
      <t>ケイ</t>
    </rPh>
    <phoneticPr fontId="2"/>
  </si>
  <si>
    <t>市計</t>
    <rPh sb="0" eb="1">
      <t>シ</t>
    </rPh>
    <rPh sb="1" eb="2">
      <t>ケイ</t>
    </rPh>
    <phoneticPr fontId="2"/>
  </si>
  <si>
    <t>熊本市</t>
    <rPh sb="0" eb="3">
      <t>クマモトシ</t>
    </rPh>
    <phoneticPr fontId="2"/>
  </si>
  <si>
    <t>中央区</t>
    <rPh sb="0" eb="3">
      <t>チュウオウク</t>
    </rPh>
    <phoneticPr fontId="4"/>
  </si>
  <si>
    <t>東区</t>
    <rPh sb="0" eb="2">
      <t>ヒガシク</t>
    </rPh>
    <phoneticPr fontId="4"/>
  </si>
  <si>
    <t>西区</t>
    <rPh sb="0" eb="1">
      <t>ニシ</t>
    </rPh>
    <rPh sb="1" eb="2">
      <t>ク</t>
    </rPh>
    <phoneticPr fontId="4"/>
  </si>
  <si>
    <t>南区</t>
    <rPh sb="0" eb="2">
      <t>ミナミク</t>
    </rPh>
    <phoneticPr fontId="4"/>
  </si>
  <si>
    <t>北区</t>
    <rPh sb="0" eb="2">
      <t>キタク</t>
    </rPh>
    <phoneticPr fontId="4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</si>
  <si>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</si>
  <si>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</si>
  <si>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</si>
  <si>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</si>
  <si>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</si>
  <si>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</si>
  <si>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</si>
  <si>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</si>
  <si>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  <rPh sb="0" eb="1">
      <t>カミ</t>
    </rPh>
    <rPh sb="1" eb="3">
      <t>アマクサ</t>
    </rPh>
    <rPh sb="3" eb="4">
      <t>シ</t>
    </rPh>
    <phoneticPr fontId="2"/>
  </si>
  <si>
    <t>宇城市</t>
    <phoneticPr fontId="2"/>
  </si>
  <si>
    <t>阿蘇市</t>
    <phoneticPr fontId="2"/>
  </si>
  <si>
    <t>天草市</t>
    <rPh sb="0" eb="2">
      <t>アマクサ</t>
    </rPh>
    <rPh sb="2" eb="3">
      <t>シ</t>
    </rPh>
    <phoneticPr fontId="2"/>
  </si>
  <si>
    <t>合志市</t>
    <rPh sb="0" eb="1">
      <t>ゴウ</t>
    </rPh>
    <rPh sb="1" eb="2">
      <t>シ</t>
    </rPh>
    <rPh sb="2" eb="3">
      <t>シ</t>
    </rPh>
    <phoneticPr fontId="2"/>
  </si>
  <si>
    <t>郡計</t>
    <rPh sb="0" eb="1">
      <t>グン</t>
    </rPh>
    <rPh sb="1" eb="2">
      <t>ケイ</t>
    </rPh>
    <phoneticPr fontId="2"/>
  </si>
  <si>
    <t>美里町</t>
    <phoneticPr fontId="2"/>
  </si>
  <si>
    <t>玉東町</t>
  </si>
  <si>
    <t>南関町</t>
  </si>
  <si>
    <t>長洲町</t>
  </si>
  <si>
    <t>和水町</t>
    <rPh sb="0" eb="1">
      <t>ワ</t>
    </rPh>
    <rPh sb="1" eb="2">
      <t>ミズ</t>
    </rPh>
    <rPh sb="2" eb="3">
      <t>マチ</t>
    </rPh>
    <phoneticPr fontId="2"/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</si>
  <si>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</si>
  <si>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</si>
  <si>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</si>
  <si>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</si>
  <si>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</si>
  <si>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</si>
  <si>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</si>
  <si>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  <phoneticPr fontId="2"/>
  </si>
  <si>
    <t>御船町</t>
  </si>
  <si>
    <t>嘉島町</t>
  </si>
  <si>
    <t>益城町</t>
  </si>
  <si>
    <t>甲佐町</t>
  </si>
  <si>
    <t>山都町</t>
    <phoneticPr fontId="2"/>
  </si>
  <si>
    <t>氷川町</t>
    <rPh sb="0" eb="3">
      <t>ヒカワチョウ</t>
    </rPh>
    <phoneticPr fontId="2"/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</si>
  <si>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</si>
  <si>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</si>
  <si>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</si>
  <si>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</si>
  <si>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</si>
  <si>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</si>
  <si>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</si>
  <si>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</si>
  <si>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</si>
  <si>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</si>
  <si>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  <rPh sb="4" eb="5">
      <t>マチ</t>
    </rPh>
    <phoneticPr fontId="2"/>
  </si>
  <si>
    <t>苓北町</t>
  </si>
  <si>
    <t>-</t>
    <phoneticPr fontId="2"/>
  </si>
  <si>
    <t>（参考２）　市町村別学校種別学校数及び在学者数（Ｈ２９）</t>
    <rPh sb="1" eb="3">
      <t>サンコウ</t>
    </rPh>
    <rPh sb="6" eb="9">
      <t>シチョウソン</t>
    </rPh>
    <rPh sb="9" eb="10">
      <t>ベツ</t>
    </rPh>
    <phoneticPr fontId="4"/>
  </si>
  <si>
    <t>国立</t>
    <rPh sb="0" eb="2">
      <t>コクリツ</t>
    </rPh>
    <phoneticPr fontId="10"/>
  </si>
  <si>
    <t>公立</t>
    <rPh sb="0" eb="2">
      <t>コウリツ</t>
    </rPh>
    <phoneticPr fontId="10"/>
  </si>
  <si>
    <t>私立</t>
    <rPh sb="0" eb="2">
      <t>シリツ</t>
    </rPh>
    <phoneticPr fontId="10"/>
  </si>
  <si>
    <t>高等学校には、通信制課程は含まない。</t>
    <rPh sb="0" eb="2">
      <t>コウトウ</t>
    </rPh>
    <rPh sb="2" eb="4">
      <t>ガッコウ</t>
    </rPh>
    <rPh sb="7" eb="10">
      <t>ツウシンセイ</t>
    </rPh>
    <rPh sb="10" eb="12">
      <t>カテイ</t>
    </rPh>
    <rPh sb="13" eb="14">
      <t>フク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</si>
</sst>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38" fontId="3" fillId="0" borderId="10" xfId="2" applyFont="1" applyBorder="1" applyAlignment="1">
      <alignment horizontal="left"/>
    </xf>
    <xf numFmtId="38" fontId="5" fillId="0" borderId="10" xfId="2" applyFont="1" applyBorder="1" applyAlignment="1"/>
    <xf numFmtId="38" fontId="1" fillId="0" borderId="11" xfId="2" applyFont="1" applyBorder="1" applyAlignment="1">
      <alignment horizontal="centerContinuous" vertical="center"/>
    </xf>
    <xf numFmtId="38" fontId="1" fillId="0" borderId="12" xfId="2" applyFont="1" applyBorder="1" applyAlignment="1">
      <alignment horizontal="centerContinuous" vertical="center"/>
    </xf>
    <xf numFmtId="38" fontId="1" fillId="0" borderId="8" xfId="2" applyFont="1" applyBorder="1" applyAlignment="1">
      <alignment horizontal="center" vertical="center"/>
    </xf>
    <xf numFmtId="38" fontId="1" fillId="0" borderId="13" xfId="2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9" xfId="2" applyFont="1" applyBorder="1" applyAlignment="1">
      <alignment horizontal="center" vertical="center" shrinkToFit="1"/>
    </xf>
    <xf numFmtId="38" fontId="1" fillId="0" borderId="9" xfId="2" applyFont="1" applyBorder="1" applyAlignment="1">
      <alignment horizontal="center" vertical="center"/>
    </xf>
    <xf numFmtId="176" fontId="7" fillId="0" borderId="19" xfId="4" applyNumberFormat="1" applyFont="1" applyFill="1" applyBorder="1" applyAlignment="1">
      <alignment horizontal="center" vertical="center" shrinkToFit="1"/>
    </xf>
    <xf numFmtId="176" fontId="7" fillId="0" borderId="19" xfId="4" applyNumberFormat="1" applyFont="1" applyFill="1" applyBorder="1" applyAlignment="1">
      <alignment horizontal="right" vertical="center" shrinkToFit="1"/>
    </xf>
    <xf numFmtId="176" fontId="7" fillId="0" borderId="22" xfId="4" applyNumberFormat="1" applyFont="1" applyFill="1" applyBorder="1" applyAlignment="1">
      <alignment horizontal="center" vertical="center" shrinkToFit="1"/>
    </xf>
    <xf numFmtId="38" fontId="1" fillId="0" borderId="26" xfId="2" applyFont="1" applyBorder="1" applyAlignment="1">
      <alignment horizontal="centerContinuous" vertical="center"/>
    </xf>
    <xf numFmtId="0" fontId="0" fillId="0" borderId="0" xfId="0" applyBorder="1">
      <alignment vertical="center"/>
    </xf>
    <xf numFmtId="176" fontId="6" fillId="0" borderId="35" xfId="4" applyNumberFormat="1" applyFont="1" applyFill="1" applyBorder="1" applyAlignment="1">
      <alignment horizontal="center" vertical="center" shrinkToFit="1"/>
    </xf>
    <xf numFmtId="41" fontId="5" fillId="0" borderId="5" xfId="2" applyNumberFormat="1" applyFont="1" applyFill="1" applyBorder="1" applyAlignment="1">
      <alignment horizontal="right" vertical="center"/>
    </xf>
    <xf numFmtId="41" fontId="5" fillId="0" borderId="0" xfId="2" applyNumberFormat="1" applyFont="1" applyFill="1" applyBorder="1" applyAlignment="1">
      <alignment horizontal="right" vertical="center"/>
    </xf>
    <xf numFmtId="41" fontId="5" fillId="0" borderId="2" xfId="2" applyNumberFormat="1" applyFont="1" applyFill="1" applyBorder="1" applyAlignment="1">
      <alignment horizontal="right" vertical="center"/>
    </xf>
    <xf numFmtId="41" fontId="5" fillId="0" borderId="5" xfId="0" applyNumberFormat="1" applyFont="1" applyFill="1" applyBorder="1" applyAlignment="1">
      <alignment horizontal="right" vertical="center" shrinkToFit="1"/>
    </xf>
    <xf numFmtId="41" fontId="5" fillId="0" borderId="20" xfId="2" applyNumberFormat="1" applyFont="1" applyFill="1" applyBorder="1" applyAlignment="1">
      <alignment horizontal="right" vertical="center"/>
    </xf>
    <xf numFmtId="41" fontId="5" fillId="0" borderId="14" xfId="2" applyNumberFormat="1" applyFont="1" applyFill="1" applyBorder="1" applyAlignment="1">
      <alignment horizontal="right" vertical="center"/>
    </xf>
    <xf numFmtId="41" fontId="5" fillId="0" borderId="10" xfId="2" applyNumberFormat="1" applyFont="1" applyFill="1" applyBorder="1" applyAlignment="1">
      <alignment horizontal="right" vertical="center"/>
    </xf>
    <xf numFmtId="41" fontId="5" fillId="0" borderId="15" xfId="2" applyNumberFormat="1" applyFont="1" applyFill="1" applyBorder="1" applyAlignment="1">
      <alignment horizontal="right" vertical="center"/>
    </xf>
    <xf numFmtId="41" fontId="5" fillId="0" borderId="23" xfId="2" applyNumberFormat="1" applyFont="1" applyFill="1" applyBorder="1" applyAlignment="1">
      <alignment horizontal="right" vertical="center"/>
    </xf>
    <xf numFmtId="41" fontId="5" fillId="0" borderId="40" xfId="2" applyNumberFormat="1" applyFont="1" applyFill="1" applyBorder="1" applyAlignment="1">
      <alignment horizontal="right" vertical="center"/>
    </xf>
    <xf numFmtId="41" fontId="5" fillId="0" borderId="38" xfId="2" applyNumberFormat="1" applyFont="1" applyFill="1" applyBorder="1" applyAlignment="1">
      <alignment horizontal="right" vertical="center"/>
    </xf>
    <xf numFmtId="41" fontId="5" fillId="0" borderId="41" xfId="2" applyNumberFormat="1" applyFont="1" applyFill="1" applyBorder="1" applyAlignment="1">
      <alignment horizontal="right" vertical="center"/>
    </xf>
    <xf numFmtId="41" fontId="5" fillId="0" borderId="42" xfId="2" applyNumberFormat="1" applyFont="1" applyFill="1" applyBorder="1" applyAlignment="1">
      <alignment horizontal="right" vertical="center"/>
    </xf>
    <xf numFmtId="176" fontId="6" fillId="0" borderId="43" xfId="4" applyNumberFormat="1" applyFont="1" applyFill="1" applyBorder="1" applyAlignment="1">
      <alignment horizontal="center" vertical="center" shrinkToFit="1"/>
    </xf>
    <xf numFmtId="41" fontId="5" fillId="0" borderId="18" xfId="2" applyNumberFormat="1" applyFont="1" applyFill="1" applyBorder="1" applyAlignment="1">
      <alignment horizontal="right" vertical="center"/>
    </xf>
    <xf numFmtId="41" fontId="5" fillId="0" borderId="17" xfId="2" applyNumberFormat="1" applyFont="1" applyFill="1" applyBorder="1" applyAlignment="1">
      <alignment horizontal="right" vertical="center"/>
    </xf>
    <xf numFmtId="41" fontId="5" fillId="0" borderId="34" xfId="2" applyNumberFormat="1" applyFont="1" applyFill="1" applyBorder="1" applyAlignment="1">
      <alignment horizontal="right" vertical="center"/>
    </xf>
    <xf numFmtId="41" fontId="5" fillId="0" borderId="33" xfId="2" applyNumberFormat="1" applyFont="1" applyFill="1" applyBorder="1" applyAlignment="1">
      <alignment horizontal="right" vertical="center"/>
    </xf>
    <xf numFmtId="176" fontId="6" fillId="0" borderId="44" xfId="4" applyNumberFormat="1" applyFont="1" applyFill="1" applyBorder="1" applyAlignment="1">
      <alignment horizontal="center" vertical="center" shrinkToFit="1"/>
    </xf>
    <xf numFmtId="41" fontId="5" fillId="0" borderId="46" xfId="2" applyNumberFormat="1" applyFont="1" applyFill="1" applyBorder="1" applyAlignment="1">
      <alignment horizontal="right" vertical="center"/>
    </xf>
    <xf numFmtId="41" fontId="5" fillId="0" borderId="47" xfId="2" applyNumberFormat="1" applyFont="1" applyFill="1" applyBorder="1" applyAlignment="1">
      <alignment horizontal="right" vertical="center"/>
    </xf>
    <xf numFmtId="41" fontId="5" fillId="0" borderId="48" xfId="2" applyNumberFormat="1" applyFont="1" applyFill="1" applyBorder="1" applyAlignment="1">
      <alignment horizontal="right" vertical="center"/>
    </xf>
    <xf numFmtId="41" fontId="5" fillId="0" borderId="49" xfId="2" applyNumberFormat="1" applyFont="1" applyFill="1" applyBorder="1" applyAlignment="1">
      <alignment horizontal="right" vertical="center"/>
    </xf>
    <xf numFmtId="176" fontId="6" fillId="0" borderId="19" xfId="4" applyNumberFormat="1" applyFont="1" applyFill="1" applyBorder="1" applyAlignment="1">
      <alignment horizontal="center" vertical="center" shrinkToFit="1"/>
    </xf>
    <xf numFmtId="176" fontId="8" fillId="0" borderId="45" xfId="4" applyNumberFormat="1" applyFont="1" applyFill="1" applyBorder="1" applyAlignment="1">
      <alignment horizontal="center" vertical="center" shrinkToFit="1"/>
    </xf>
    <xf numFmtId="176" fontId="8" fillId="0" borderId="19" xfId="4" applyNumberFormat="1" applyFont="1" applyFill="1" applyBorder="1" applyAlignment="1">
      <alignment horizontal="center" vertical="center" shrinkToFit="1"/>
    </xf>
    <xf numFmtId="41" fontId="5" fillId="0" borderId="50" xfId="2" applyNumberFormat="1" applyFont="1" applyFill="1" applyBorder="1" applyAlignment="1">
      <alignment horizontal="right" vertical="center"/>
    </xf>
    <xf numFmtId="41" fontId="5" fillId="0" borderId="51" xfId="2" applyNumberFormat="1" applyFont="1" applyFill="1" applyBorder="1" applyAlignment="1">
      <alignment horizontal="right" vertical="center"/>
    </xf>
    <xf numFmtId="41" fontId="5" fillId="0" borderId="52" xfId="2" applyNumberFormat="1" applyFont="1" applyFill="1" applyBorder="1" applyAlignment="1">
      <alignment horizontal="right" vertical="center"/>
    </xf>
    <xf numFmtId="41" fontId="5" fillId="0" borderId="53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38" fontId="1" fillId="0" borderId="31" xfId="2" applyFont="1" applyBorder="1" applyAlignment="1">
      <alignment horizontal="center" vertical="center"/>
    </xf>
    <xf numFmtId="41" fontId="5" fillId="0" borderId="7" xfId="2" applyNumberFormat="1" applyFont="1" applyFill="1" applyBorder="1" applyAlignment="1">
      <alignment horizontal="right" vertical="center"/>
    </xf>
    <xf numFmtId="41" fontId="5" fillId="0" borderId="6" xfId="2" applyNumberFormat="1" applyFont="1" applyFill="1" applyBorder="1" applyAlignment="1">
      <alignment horizontal="right" vertical="center"/>
    </xf>
    <xf numFmtId="41" fontId="5" fillId="0" borderId="54" xfId="2" applyNumberFormat="1" applyFont="1" applyFill="1" applyBorder="1" applyAlignment="1">
      <alignment horizontal="right" vertical="center"/>
    </xf>
    <xf numFmtId="41" fontId="5" fillId="0" borderId="55" xfId="2" applyNumberFormat="1" applyFont="1" applyFill="1" applyBorder="1" applyAlignment="1">
      <alignment horizontal="right" vertical="center"/>
    </xf>
    <xf numFmtId="41" fontId="5" fillId="0" borderId="4" xfId="2" applyNumberFormat="1" applyFont="1" applyFill="1" applyBorder="1" applyAlignment="1">
      <alignment horizontal="right" vertical="center"/>
    </xf>
    <xf numFmtId="41" fontId="5" fillId="0" borderId="1" xfId="2" applyNumberFormat="1" applyFont="1" applyFill="1" applyBorder="1" applyAlignment="1">
      <alignment horizontal="right" vertical="center"/>
    </xf>
    <xf numFmtId="41" fontId="5" fillId="0" borderId="56" xfId="2" applyNumberFormat="1" applyFont="1" applyFill="1" applyBorder="1" applyAlignment="1">
      <alignment horizontal="right" vertical="center"/>
    </xf>
    <xf numFmtId="41" fontId="5" fillId="0" borderId="57" xfId="2" applyNumberFormat="1" applyFont="1" applyFill="1" applyBorder="1" applyAlignment="1">
      <alignment horizontal="right" vertical="center"/>
    </xf>
    <xf numFmtId="41" fontId="5" fillId="0" borderId="58" xfId="2" applyNumberFormat="1" applyFont="1" applyFill="1" applyBorder="1" applyAlignment="1">
      <alignment horizontal="right" vertical="center"/>
    </xf>
    <xf numFmtId="41" fontId="5" fillId="0" borderId="36" xfId="2" applyNumberFormat="1" applyFont="1" applyFill="1" applyBorder="1" applyAlignment="1">
      <alignment horizontal="right" vertical="center"/>
    </xf>
    <xf numFmtId="41" fontId="5" fillId="0" borderId="29" xfId="2" applyNumberFormat="1" applyFont="1" applyFill="1" applyBorder="1" applyAlignment="1">
      <alignment horizontal="right" vertical="center"/>
    </xf>
    <xf numFmtId="41" fontId="5" fillId="0" borderId="27" xfId="2" applyNumberFormat="1" applyFont="1" applyFill="1" applyBorder="1" applyAlignment="1">
      <alignment horizontal="right" vertical="center"/>
    </xf>
    <xf numFmtId="41" fontId="5" fillId="0" borderId="59" xfId="2" applyNumberFormat="1" applyFont="1" applyFill="1" applyBorder="1" applyAlignment="1">
      <alignment horizontal="right" vertical="center"/>
    </xf>
    <xf numFmtId="41" fontId="5" fillId="0" borderId="3" xfId="2" applyNumberFormat="1" applyFont="1" applyFill="1" applyBorder="1" applyAlignment="1">
      <alignment horizontal="right" vertical="center"/>
    </xf>
    <xf numFmtId="41" fontId="5" fillId="0" borderId="60" xfId="2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horizontal="right" vertical="center" shrinkToFit="1"/>
    </xf>
    <xf numFmtId="41" fontId="5" fillId="0" borderId="16" xfId="2" applyNumberFormat="1" applyFont="1" applyFill="1" applyBorder="1" applyAlignment="1">
      <alignment horizontal="right" vertical="center"/>
    </xf>
    <xf numFmtId="38" fontId="1" fillId="0" borderId="32" xfId="2" applyFont="1" applyBorder="1" applyAlignment="1">
      <alignment horizontal="center" vertical="center"/>
    </xf>
    <xf numFmtId="41" fontId="5" fillId="0" borderId="37" xfId="2" applyNumberFormat="1" applyFont="1" applyFill="1" applyBorder="1" applyAlignment="1">
      <alignment horizontal="right" vertical="center"/>
    </xf>
    <xf numFmtId="41" fontId="5" fillId="0" borderId="28" xfId="2" applyNumberFormat="1" applyFont="1" applyFill="1" applyBorder="1" applyAlignment="1">
      <alignment horizontal="right" vertical="center"/>
    </xf>
    <xf numFmtId="41" fontId="5" fillId="0" borderId="61" xfId="2" applyNumberFormat="1" applyFont="1" applyFill="1" applyBorder="1" applyAlignment="1">
      <alignment horizontal="right" vertical="center"/>
    </xf>
    <xf numFmtId="41" fontId="5" fillId="0" borderId="39" xfId="2" applyNumberFormat="1" applyFont="1" applyFill="1" applyBorder="1" applyAlignment="1">
      <alignment horizontal="right" vertical="center"/>
    </xf>
    <xf numFmtId="38" fontId="1" fillId="0" borderId="11" xfId="2" applyFont="1" applyBorder="1" applyAlignment="1">
      <alignment horizontal="center" vertical="center"/>
    </xf>
    <xf numFmtId="38" fontId="1" fillId="0" borderId="24" xfId="2" applyFont="1" applyBorder="1" applyAlignment="1">
      <alignment horizontal="center" vertical="center"/>
    </xf>
    <xf numFmtId="38" fontId="1" fillId="0" borderId="30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1" fillId="0" borderId="11" xfId="2" applyFont="1" applyBorder="1" applyAlignment="1">
      <alignment horizontal="center" vertical="center" shrinkToFit="1"/>
    </xf>
    <xf numFmtId="38" fontId="1" fillId="0" borderId="24" xfId="2" applyFont="1" applyBorder="1" applyAlignment="1">
      <alignment horizontal="center" vertical="center" shrinkToFit="1"/>
    </xf>
  </cellXfs>
  <cellStyles count="5">
    <cellStyle name="桁区切り 2" xfId="2"/>
    <cellStyle name="標準" xfId="0" builtinId="0"/>
    <cellStyle name="標準 2" xfId="3"/>
    <cellStyle name="標準 3" xfId="1"/>
    <cellStyle name="標準_市町村総室用集計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showGridLines="0" tabSelected="1" zoomScaleNormal="100" workbookViewId="0">
      <selection activeCell="O68" sqref="O68"/>
    </sheetView>
  </sheetViews>
  <sheetFormatPr defaultRowHeight="13.5"/>
  <cols>
    <col min="2" max="2" width="9.25" bestFit="1" customWidth="1"/>
    <col min="3" max="3" width="10.25" bestFit="1" customWidth="1"/>
    <col min="4" max="21" width="9.25" bestFit="1" customWidth="1"/>
  </cols>
  <sheetData>
    <row r="1" spans="1:21" ht="18" thickBot="1">
      <c r="A1" s="1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0</v>
      </c>
      <c r="U1" s="2"/>
    </row>
    <row r="2" spans="1:21" ht="21.95" customHeight="1">
      <c r="A2" s="72" t="s">
        <v>1</v>
      </c>
      <c r="B2" s="70" t="s">
        <v>2</v>
      </c>
      <c r="C2" s="71"/>
      <c r="D2" s="3" t="s">
        <v>8</v>
      </c>
      <c r="E2" s="4"/>
      <c r="F2" s="74" t="s">
        <v>9</v>
      </c>
      <c r="G2" s="75"/>
      <c r="H2" s="70" t="s">
        <v>3</v>
      </c>
      <c r="I2" s="71"/>
      <c r="J2" s="70" t="s">
        <v>4</v>
      </c>
      <c r="K2" s="71"/>
      <c r="L2" s="70" t="s">
        <v>5</v>
      </c>
      <c r="M2" s="71"/>
      <c r="N2" s="70" t="s">
        <v>6</v>
      </c>
      <c r="O2" s="71"/>
      <c r="P2" s="70" t="s">
        <v>7</v>
      </c>
      <c r="Q2" s="71"/>
      <c r="R2" s="3" t="s">
        <v>10</v>
      </c>
      <c r="S2" s="4"/>
      <c r="T2" s="3" t="s">
        <v>11</v>
      </c>
      <c r="U2" s="13"/>
    </row>
    <row r="3" spans="1:21" ht="21.95" customHeight="1">
      <c r="A3" s="73"/>
      <c r="B3" s="6" t="s">
        <v>12</v>
      </c>
      <c r="C3" s="8" t="s">
        <v>13</v>
      </c>
      <c r="D3" s="7" t="s">
        <v>16</v>
      </c>
      <c r="E3" s="47" t="s">
        <v>17</v>
      </c>
      <c r="F3" s="5" t="s">
        <v>16</v>
      </c>
      <c r="G3" s="9" t="s">
        <v>17</v>
      </c>
      <c r="H3" s="7" t="s">
        <v>12</v>
      </c>
      <c r="I3" s="47" t="s">
        <v>14</v>
      </c>
      <c r="J3" s="6" t="s">
        <v>12</v>
      </c>
      <c r="K3" s="9" t="s">
        <v>15</v>
      </c>
      <c r="L3" s="7" t="s">
        <v>12</v>
      </c>
      <c r="M3" s="47" t="s">
        <v>15</v>
      </c>
      <c r="N3" s="6" t="s">
        <v>12</v>
      </c>
      <c r="O3" s="9" t="s">
        <v>15</v>
      </c>
      <c r="P3" s="7" t="s">
        <v>12</v>
      </c>
      <c r="Q3" s="47" t="s">
        <v>15</v>
      </c>
      <c r="R3" s="6" t="s">
        <v>12</v>
      </c>
      <c r="S3" s="9" t="s">
        <v>15</v>
      </c>
      <c r="T3" s="7" t="s">
        <v>12</v>
      </c>
      <c r="U3" s="65" t="s">
        <v>15</v>
      </c>
    </row>
    <row r="4" spans="1:21" ht="30" customHeight="1">
      <c r="A4" s="29" t="s">
        <v>18</v>
      </c>
      <c r="B4" s="68">
        <f>D4+F4+H4+J4+L4+N4+P4+R4+T4</f>
        <v>885</v>
      </c>
      <c r="C4" s="69">
        <f>E4+G4+I4+K4+M4+O4+Q4+S4+U4</f>
        <v>229212</v>
      </c>
      <c r="D4" s="49">
        <f t="shared" ref="D4:K4" si="0">D9+D29</f>
        <v>110</v>
      </c>
      <c r="E4" s="32">
        <f t="shared" si="0"/>
        <v>10207</v>
      </c>
      <c r="F4" s="30">
        <f t="shared" si="0"/>
        <v>82</v>
      </c>
      <c r="G4" s="48">
        <f t="shared" si="0"/>
        <v>12015</v>
      </c>
      <c r="H4" s="49">
        <f t="shared" si="0"/>
        <v>361</v>
      </c>
      <c r="I4" s="32">
        <f t="shared" si="0"/>
        <v>97680</v>
      </c>
      <c r="J4" s="30">
        <f t="shared" si="0"/>
        <v>175</v>
      </c>
      <c r="K4" s="48">
        <f t="shared" si="0"/>
        <v>49229</v>
      </c>
      <c r="L4" s="49">
        <v>1</v>
      </c>
      <c r="M4" s="31">
        <v>40</v>
      </c>
      <c r="N4" s="30">
        <f t="shared" ref="N4:Q4" si="1">N9+N29</f>
        <v>76</v>
      </c>
      <c r="O4" s="64">
        <f t="shared" si="1"/>
        <v>48196</v>
      </c>
      <c r="P4" s="49">
        <f t="shared" si="1"/>
        <v>20</v>
      </c>
      <c r="Q4" s="32">
        <f t="shared" si="1"/>
        <v>1971</v>
      </c>
      <c r="R4" s="30">
        <v>54</v>
      </c>
      <c r="S4" s="48">
        <v>8490</v>
      </c>
      <c r="T4" s="49">
        <v>6</v>
      </c>
      <c r="U4" s="33">
        <v>1384</v>
      </c>
    </row>
    <row r="5" spans="1:21" ht="30" customHeight="1">
      <c r="A5" s="40" t="s">
        <v>73</v>
      </c>
      <c r="B5" s="35">
        <f t="shared" ref="B5:B7" si="2">D5+F5+H5+J5+L5+N5+P5+R5+T5</f>
        <v>4</v>
      </c>
      <c r="C5" s="60">
        <f t="shared" ref="C5:C7" si="3">E5+G5+I5+K5+M5+O5+Q5+S5+U5</f>
        <v>1319</v>
      </c>
      <c r="D5" s="51">
        <v>1</v>
      </c>
      <c r="E5" s="37">
        <v>139</v>
      </c>
      <c r="F5" s="35">
        <v>0</v>
      </c>
      <c r="G5" s="60">
        <v>0</v>
      </c>
      <c r="H5" s="51">
        <v>1</v>
      </c>
      <c r="I5" s="37">
        <v>643</v>
      </c>
      <c r="J5" s="35">
        <v>1</v>
      </c>
      <c r="K5" s="60">
        <v>476</v>
      </c>
      <c r="L5" s="51">
        <v>0</v>
      </c>
      <c r="M5" s="36">
        <v>0</v>
      </c>
      <c r="N5" s="35">
        <v>0</v>
      </c>
      <c r="O5" s="50">
        <v>0</v>
      </c>
      <c r="P5" s="51">
        <v>1</v>
      </c>
      <c r="Q5" s="37">
        <v>61</v>
      </c>
      <c r="R5" s="35">
        <v>0</v>
      </c>
      <c r="S5" s="60">
        <v>0</v>
      </c>
      <c r="T5" s="51">
        <v>0</v>
      </c>
      <c r="U5" s="38">
        <v>0</v>
      </c>
    </row>
    <row r="6" spans="1:21" ht="30" customHeight="1">
      <c r="A6" s="41" t="s">
        <v>74</v>
      </c>
      <c r="B6" s="16">
        <f t="shared" si="2"/>
        <v>634</v>
      </c>
      <c r="C6" s="61">
        <f t="shared" si="3"/>
        <v>179350</v>
      </c>
      <c r="D6" s="53">
        <v>30</v>
      </c>
      <c r="E6" s="18">
        <v>1715</v>
      </c>
      <c r="F6" s="16">
        <v>0</v>
      </c>
      <c r="G6" s="61">
        <v>0</v>
      </c>
      <c r="H6" s="53">
        <v>360</v>
      </c>
      <c r="I6" s="18">
        <v>97037</v>
      </c>
      <c r="J6" s="16">
        <v>165</v>
      </c>
      <c r="K6" s="61">
        <v>47358</v>
      </c>
      <c r="L6" s="53">
        <v>1</v>
      </c>
      <c r="M6" s="17">
        <v>40</v>
      </c>
      <c r="N6" s="16">
        <v>55</v>
      </c>
      <c r="O6" s="52">
        <v>30795</v>
      </c>
      <c r="P6" s="53">
        <v>19</v>
      </c>
      <c r="Q6" s="18">
        <v>1910</v>
      </c>
      <c r="R6" s="16">
        <v>4</v>
      </c>
      <c r="S6" s="61">
        <v>495</v>
      </c>
      <c r="T6" s="53">
        <v>0</v>
      </c>
      <c r="U6" s="20">
        <v>0</v>
      </c>
    </row>
    <row r="7" spans="1:21" ht="30" customHeight="1">
      <c r="A7" s="41" t="s">
        <v>75</v>
      </c>
      <c r="B7" s="16">
        <f t="shared" si="2"/>
        <v>247</v>
      </c>
      <c r="C7" s="61">
        <f t="shared" si="3"/>
        <v>48543</v>
      </c>
      <c r="D7" s="53">
        <v>79</v>
      </c>
      <c r="E7" s="18">
        <v>8353</v>
      </c>
      <c r="F7" s="16">
        <v>82</v>
      </c>
      <c r="G7" s="61">
        <v>12015</v>
      </c>
      <c r="H7" s="53">
        <v>0</v>
      </c>
      <c r="I7" s="18">
        <v>0</v>
      </c>
      <c r="J7" s="16">
        <v>9</v>
      </c>
      <c r="K7" s="61">
        <v>1395</v>
      </c>
      <c r="L7" s="53">
        <v>0</v>
      </c>
      <c r="M7" s="17">
        <v>0</v>
      </c>
      <c r="N7" s="16">
        <v>21</v>
      </c>
      <c r="O7" s="52">
        <v>17401</v>
      </c>
      <c r="P7" s="53">
        <v>0</v>
      </c>
      <c r="Q7" s="18">
        <v>0</v>
      </c>
      <c r="R7" s="16">
        <v>50</v>
      </c>
      <c r="S7" s="61">
        <v>7995</v>
      </c>
      <c r="T7" s="53">
        <v>6</v>
      </c>
      <c r="U7" s="20">
        <v>1384</v>
      </c>
    </row>
    <row r="8" spans="1:21" ht="30" customHeight="1">
      <c r="A8" s="39"/>
      <c r="B8" s="16"/>
      <c r="C8" s="52"/>
      <c r="D8" s="53"/>
      <c r="E8" s="18"/>
      <c r="F8" s="16"/>
      <c r="G8" s="61"/>
      <c r="H8" s="53"/>
      <c r="I8" s="18"/>
      <c r="J8" s="16"/>
      <c r="K8" s="61"/>
      <c r="L8" s="53"/>
      <c r="M8" s="17"/>
      <c r="N8" s="16"/>
      <c r="O8" s="52"/>
      <c r="P8" s="53"/>
      <c r="Q8" s="18"/>
      <c r="R8" s="16"/>
      <c r="S8" s="61"/>
      <c r="T8" s="53"/>
      <c r="U8" s="20"/>
    </row>
    <row r="9" spans="1:21" ht="30" customHeight="1">
      <c r="A9" s="34" t="s">
        <v>19</v>
      </c>
      <c r="B9" s="42">
        <f>D9+F9+H9+J9+L9+N9+P9+R9+T9</f>
        <v>683</v>
      </c>
      <c r="C9" s="54">
        <f>E9+G9+I9+K9+M9+O9+Q9+S9+U9</f>
        <v>193740</v>
      </c>
      <c r="D9" s="55">
        <f>SUM(D16:D28)+D10</f>
        <v>85</v>
      </c>
      <c r="E9" s="44">
        <f t="shared" ref="E9:K9" si="4">SUM(E16:E28)+E10</f>
        <v>8243</v>
      </c>
      <c r="F9" s="42">
        <f t="shared" si="4"/>
        <v>76</v>
      </c>
      <c r="G9" s="62">
        <f t="shared" si="4"/>
        <v>11171</v>
      </c>
      <c r="H9" s="55">
        <f t="shared" si="4"/>
        <v>252</v>
      </c>
      <c r="I9" s="44">
        <f t="shared" si="4"/>
        <v>78506</v>
      </c>
      <c r="J9" s="42">
        <f t="shared" si="4"/>
        <v>133</v>
      </c>
      <c r="K9" s="62">
        <f t="shared" si="4"/>
        <v>40104</v>
      </c>
      <c r="L9" s="55">
        <v>0</v>
      </c>
      <c r="M9" s="43">
        <v>0</v>
      </c>
      <c r="N9" s="42">
        <f t="shared" ref="N9:U9" si="5">SUM(N16:N28)+N10</f>
        <v>62</v>
      </c>
      <c r="O9" s="62">
        <f t="shared" si="5"/>
        <v>44216</v>
      </c>
      <c r="P9" s="55">
        <f t="shared" si="5"/>
        <v>15</v>
      </c>
      <c r="Q9" s="44">
        <f t="shared" si="5"/>
        <v>1626</v>
      </c>
      <c r="R9" s="42">
        <f t="shared" si="5"/>
        <v>54</v>
      </c>
      <c r="S9" s="62">
        <f t="shared" si="5"/>
        <v>8490</v>
      </c>
      <c r="T9" s="55">
        <f t="shared" si="5"/>
        <v>6</v>
      </c>
      <c r="U9" s="45">
        <f t="shared" si="5"/>
        <v>1384</v>
      </c>
    </row>
    <row r="10" spans="1:21" ht="30" customHeight="1">
      <c r="A10" s="10" t="s">
        <v>20</v>
      </c>
      <c r="B10" s="16">
        <v>312</v>
      </c>
      <c r="C10" s="52">
        <f>E10+G10+I10+K10+M10+O10+Q10+S10+U10</f>
        <v>112933</v>
      </c>
      <c r="D10" s="53">
        <f t="shared" ref="D10:K10" si="6">SUM(D11:D15)</f>
        <v>37</v>
      </c>
      <c r="E10" s="17">
        <f t="shared" si="6"/>
        <v>5224</v>
      </c>
      <c r="F10" s="16">
        <f t="shared" si="6"/>
        <v>54</v>
      </c>
      <c r="G10" s="52">
        <v>9210</v>
      </c>
      <c r="H10" s="53">
        <f t="shared" si="6"/>
        <v>94</v>
      </c>
      <c r="I10" s="17">
        <f t="shared" si="6"/>
        <v>41390</v>
      </c>
      <c r="J10" s="16">
        <f t="shared" si="6"/>
        <v>53</v>
      </c>
      <c r="K10" s="52">
        <f t="shared" si="6"/>
        <v>21445</v>
      </c>
      <c r="L10" s="53">
        <v>0</v>
      </c>
      <c r="M10" s="17">
        <v>0</v>
      </c>
      <c r="N10" s="16">
        <f>SUM(N11:N15)</f>
        <v>27</v>
      </c>
      <c r="O10" s="52">
        <f>SUM(O11:O15)</f>
        <v>26690</v>
      </c>
      <c r="P10" s="53">
        <f t="shared" ref="P10:U10" si="7">SUM(P11:P15)</f>
        <v>6</v>
      </c>
      <c r="Q10" s="18">
        <f t="shared" si="7"/>
        <v>580</v>
      </c>
      <c r="R10" s="16">
        <f t="shared" si="7"/>
        <v>38</v>
      </c>
      <c r="S10" s="52">
        <f t="shared" si="7"/>
        <v>7086</v>
      </c>
      <c r="T10" s="53">
        <f t="shared" si="7"/>
        <v>3</v>
      </c>
      <c r="U10" s="20">
        <f t="shared" si="7"/>
        <v>1308</v>
      </c>
    </row>
    <row r="11" spans="1:21" ht="30" customHeight="1">
      <c r="A11" s="11" t="s">
        <v>21</v>
      </c>
      <c r="B11" s="16">
        <f>D11+F11+H11+J11+L11+N11+P11+R11+T11</f>
        <v>115</v>
      </c>
      <c r="C11" s="52">
        <f>E11+G11+I11+K11+M11+O11+Q11+S11+U11</f>
        <v>43968</v>
      </c>
      <c r="D11" s="53">
        <v>17</v>
      </c>
      <c r="E11" s="18">
        <v>2197</v>
      </c>
      <c r="F11" s="16">
        <v>12</v>
      </c>
      <c r="G11" s="52">
        <v>1953</v>
      </c>
      <c r="H11" s="63">
        <v>20</v>
      </c>
      <c r="I11" s="17">
        <v>9271</v>
      </c>
      <c r="J11" s="16">
        <v>19</v>
      </c>
      <c r="K11" s="52">
        <v>7288</v>
      </c>
      <c r="L11" s="53">
        <v>0</v>
      </c>
      <c r="M11" s="17">
        <v>0</v>
      </c>
      <c r="N11" s="19">
        <v>18</v>
      </c>
      <c r="O11" s="52">
        <v>17346</v>
      </c>
      <c r="P11" s="53">
        <v>2</v>
      </c>
      <c r="Q11" s="18">
        <v>353</v>
      </c>
      <c r="R11" s="19">
        <v>24</v>
      </c>
      <c r="S11" s="61">
        <v>4252</v>
      </c>
      <c r="T11" s="53">
        <v>3</v>
      </c>
      <c r="U11" s="20">
        <v>1308</v>
      </c>
    </row>
    <row r="12" spans="1:21" ht="30" customHeight="1">
      <c r="A12" s="11" t="s">
        <v>22</v>
      </c>
      <c r="B12" s="16">
        <f t="shared" ref="B12:B60" si="8">D12+F12+H12+J12+L12+N12+P12+R12+T12</f>
        <v>56</v>
      </c>
      <c r="C12" s="52">
        <f t="shared" ref="C12:C60" si="9">E12+G12+I12+K12+M12+O12+Q12+S12+U12</f>
        <v>25952</v>
      </c>
      <c r="D12" s="53">
        <v>3</v>
      </c>
      <c r="E12" s="18">
        <v>955</v>
      </c>
      <c r="F12" s="16">
        <v>15</v>
      </c>
      <c r="G12" s="52">
        <v>2664</v>
      </c>
      <c r="H12" s="63">
        <v>18</v>
      </c>
      <c r="I12" s="17">
        <v>11479</v>
      </c>
      <c r="J12" s="16">
        <v>10</v>
      </c>
      <c r="K12" s="52">
        <v>5396</v>
      </c>
      <c r="L12" s="53">
        <v>0</v>
      </c>
      <c r="M12" s="17">
        <v>0</v>
      </c>
      <c r="N12" s="19">
        <v>4</v>
      </c>
      <c r="O12" s="52">
        <v>4409</v>
      </c>
      <c r="P12" s="53">
        <v>2</v>
      </c>
      <c r="Q12" s="18">
        <v>129</v>
      </c>
      <c r="R12" s="19">
        <v>4</v>
      </c>
      <c r="S12" s="61">
        <v>920</v>
      </c>
      <c r="T12" s="53">
        <v>0</v>
      </c>
      <c r="U12" s="20">
        <v>0</v>
      </c>
    </row>
    <row r="13" spans="1:21" ht="30" customHeight="1">
      <c r="A13" s="11" t="s">
        <v>23</v>
      </c>
      <c r="B13" s="16">
        <f t="shared" si="8"/>
        <v>47</v>
      </c>
      <c r="C13" s="52">
        <f t="shared" si="9"/>
        <v>12482</v>
      </c>
      <c r="D13" s="53">
        <v>5</v>
      </c>
      <c r="E13" s="18">
        <v>410</v>
      </c>
      <c r="F13" s="16">
        <v>8</v>
      </c>
      <c r="G13" s="52">
        <v>1217</v>
      </c>
      <c r="H13" s="63">
        <v>14</v>
      </c>
      <c r="I13" s="17">
        <v>4279</v>
      </c>
      <c r="J13" s="16">
        <v>7</v>
      </c>
      <c r="K13" s="52">
        <v>1700</v>
      </c>
      <c r="L13" s="53">
        <v>0</v>
      </c>
      <c r="M13" s="17">
        <v>0</v>
      </c>
      <c r="N13" s="19">
        <v>3</v>
      </c>
      <c r="O13" s="52">
        <v>2985</v>
      </c>
      <c r="P13" s="53">
        <v>1</v>
      </c>
      <c r="Q13" s="18">
        <v>76</v>
      </c>
      <c r="R13" s="19">
        <v>9</v>
      </c>
      <c r="S13" s="61">
        <v>1815</v>
      </c>
      <c r="T13" s="53">
        <v>0</v>
      </c>
      <c r="U13" s="20">
        <v>0</v>
      </c>
    </row>
    <row r="14" spans="1:21" ht="30" customHeight="1">
      <c r="A14" s="11" t="s">
        <v>24</v>
      </c>
      <c r="B14" s="16">
        <f t="shared" si="8"/>
        <v>46</v>
      </c>
      <c r="C14" s="52">
        <f t="shared" si="9"/>
        <v>15274</v>
      </c>
      <c r="D14" s="53">
        <v>7</v>
      </c>
      <c r="E14" s="18">
        <v>856</v>
      </c>
      <c r="F14" s="16">
        <v>8</v>
      </c>
      <c r="G14" s="52">
        <v>1511</v>
      </c>
      <c r="H14" s="63">
        <v>21</v>
      </c>
      <c r="I14" s="17">
        <v>8311</v>
      </c>
      <c r="J14" s="16">
        <v>8</v>
      </c>
      <c r="K14" s="52">
        <v>3704</v>
      </c>
      <c r="L14" s="53">
        <v>0</v>
      </c>
      <c r="M14" s="17">
        <v>0</v>
      </c>
      <c r="N14" s="19">
        <v>1</v>
      </c>
      <c r="O14" s="52">
        <v>870</v>
      </c>
      <c r="P14" s="53">
        <v>1</v>
      </c>
      <c r="Q14" s="18">
        <v>22</v>
      </c>
      <c r="R14" s="19">
        <v>0</v>
      </c>
      <c r="S14" s="61">
        <v>0</v>
      </c>
      <c r="T14" s="53">
        <v>0</v>
      </c>
      <c r="U14" s="20">
        <v>0</v>
      </c>
    </row>
    <row r="15" spans="1:21" ht="30" customHeight="1">
      <c r="A15" s="11" t="s">
        <v>25</v>
      </c>
      <c r="B15" s="16">
        <f t="shared" si="8"/>
        <v>48</v>
      </c>
      <c r="C15" s="52">
        <f t="shared" si="9"/>
        <v>15257</v>
      </c>
      <c r="D15" s="53">
        <v>5</v>
      </c>
      <c r="E15" s="18">
        <v>806</v>
      </c>
      <c r="F15" s="16">
        <v>11</v>
      </c>
      <c r="G15" s="52">
        <v>1865</v>
      </c>
      <c r="H15" s="63">
        <v>21</v>
      </c>
      <c r="I15" s="17">
        <v>8050</v>
      </c>
      <c r="J15" s="16">
        <v>9</v>
      </c>
      <c r="K15" s="52">
        <v>3357</v>
      </c>
      <c r="L15" s="53">
        <v>0</v>
      </c>
      <c r="M15" s="17">
        <v>0</v>
      </c>
      <c r="N15" s="19">
        <v>1</v>
      </c>
      <c r="O15" s="52">
        <v>1080</v>
      </c>
      <c r="P15" s="53">
        <v>0</v>
      </c>
      <c r="Q15" s="18">
        <v>0</v>
      </c>
      <c r="R15" s="19">
        <v>1</v>
      </c>
      <c r="S15" s="61">
        <v>99</v>
      </c>
      <c r="T15" s="53">
        <v>0</v>
      </c>
      <c r="U15" s="20">
        <v>0</v>
      </c>
    </row>
    <row r="16" spans="1:21" ht="30" customHeight="1">
      <c r="A16" s="10" t="s">
        <v>26</v>
      </c>
      <c r="B16" s="16">
        <f t="shared" si="8"/>
        <v>65</v>
      </c>
      <c r="C16" s="52">
        <f t="shared" si="9"/>
        <v>14826</v>
      </c>
      <c r="D16" s="53">
        <v>10</v>
      </c>
      <c r="E16" s="18">
        <v>452</v>
      </c>
      <c r="F16" s="16">
        <v>0</v>
      </c>
      <c r="G16" s="52">
        <v>0</v>
      </c>
      <c r="H16" s="63">
        <v>26</v>
      </c>
      <c r="I16" s="17">
        <v>6413</v>
      </c>
      <c r="J16" s="16">
        <v>16</v>
      </c>
      <c r="K16" s="52">
        <v>3281</v>
      </c>
      <c r="L16" s="53">
        <v>0</v>
      </c>
      <c r="M16" s="17">
        <v>0</v>
      </c>
      <c r="N16" s="19">
        <v>8</v>
      </c>
      <c r="O16" s="52">
        <v>4171</v>
      </c>
      <c r="P16" s="53">
        <v>1</v>
      </c>
      <c r="Q16" s="18">
        <v>86</v>
      </c>
      <c r="R16" s="19">
        <v>4</v>
      </c>
      <c r="S16" s="61">
        <v>423</v>
      </c>
      <c r="T16" s="53">
        <v>0</v>
      </c>
      <c r="U16" s="20">
        <v>0</v>
      </c>
    </row>
    <row r="17" spans="1:21" ht="30" customHeight="1">
      <c r="A17" s="10" t="s">
        <v>27</v>
      </c>
      <c r="B17" s="16">
        <f t="shared" si="8"/>
        <v>22</v>
      </c>
      <c r="C17" s="52">
        <f t="shared" si="9"/>
        <v>4838</v>
      </c>
      <c r="D17" s="53">
        <v>3</v>
      </c>
      <c r="E17" s="18">
        <v>176</v>
      </c>
      <c r="F17" s="16">
        <v>6</v>
      </c>
      <c r="G17" s="52">
        <v>603</v>
      </c>
      <c r="H17" s="63">
        <v>6</v>
      </c>
      <c r="I17" s="17">
        <v>1762</v>
      </c>
      <c r="J17" s="16">
        <v>3</v>
      </c>
      <c r="K17" s="52">
        <v>868</v>
      </c>
      <c r="L17" s="53">
        <v>0</v>
      </c>
      <c r="M17" s="17">
        <v>0</v>
      </c>
      <c r="N17" s="19">
        <v>2</v>
      </c>
      <c r="O17" s="52">
        <v>1324</v>
      </c>
      <c r="P17" s="53">
        <v>0</v>
      </c>
      <c r="Q17" s="18">
        <v>0</v>
      </c>
      <c r="R17" s="19">
        <v>1</v>
      </c>
      <c r="S17" s="61">
        <v>49</v>
      </c>
      <c r="T17" s="53">
        <v>1</v>
      </c>
      <c r="U17" s="20">
        <v>56</v>
      </c>
    </row>
    <row r="18" spans="1:21" ht="30" customHeight="1">
      <c r="A18" s="10" t="s">
        <v>28</v>
      </c>
      <c r="B18" s="16">
        <f t="shared" si="8"/>
        <v>27</v>
      </c>
      <c r="C18" s="52">
        <f t="shared" si="9"/>
        <v>5970</v>
      </c>
      <c r="D18" s="53">
        <v>8</v>
      </c>
      <c r="E18" s="18">
        <v>447</v>
      </c>
      <c r="F18" s="16">
        <v>2</v>
      </c>
      <c r="G18" s="52">
        <v>205</v>
      </c>
      <c r="H18" s="63">
        <v>10</v>
      </c>
      <c r="I18" s="17">
        <v>2762</v>
      </c>
      <c r="J18" s="16">
        <v>3</v>
      </c>
      <c r="K18" s="52">
        <v>1301</v>
      </c>
      <c r="L18" s="53">
        <v>0</v>
      </c>
      <c r="M18" s="17">
        <v>0</v>
      </c>
      <c r="N18" s="19">
        <v>2</v>
      </c>
      <c r="O18" s="52">
        <v>1099</v>
      </c>
      <c r="P18" s="53">
        <v>1</v>
      </c>
      <c r="Q18" s="18">
        <v>143</v>
      </c>
      <c r="R18" s="19">
        <v>1</v>
      </c>
      <c r="S18" s="61">
        <v>13</v>
      </c>
      <c r="T18" s="53">
        <v>0</v>
      </c>
      <c r="U18" s="20">
        <v>0</v>
      </c>
    </row>
    <row r="19" spans="1:21" ht="30" customHeight="1">
      <c r="A19" s="10" t="s">
        <v>29</v>
      </c>
      <c r="B19" s="16">
        <f t="shared" si="8"/>
        <v>22</v>
      </c>
      <c r="C19" s="52">
        <f t="shared" si="9"/>
        <v>2668</v>
      </c>
      <c r="D19" s="53">
        <v>3</v>
      </c>
      <c r="E19" s="18">
        <v>91</v>
      </c>
      <c r="F19" s="16">
        <v>5</v>
      </c>
      <c r="G19" s="52">
        <v>300</v>
      </c>
      <c r="H19" s="63">
        <v>8</v>
      </c>
      <c r="I19" s="17">
        <v>1203</v>
      </c>
      <c r="J19" s="16">
        <v>5</v>
      </c>
      <c r="K19" s="52">
        <v>591</v>
      </c>
      <c r="L19" s="53">
        <v>0</v>
      </c>
      <c r="M19" s="17">
        <v>0</v>
      </c>
      <c r="N19" s="19">
        <v>1</v>
      </c>
      <c r="O19" s="52">
        <v>483</v>
      </c>
      <c r="P19" s="53">
        <v>0</v>
      </c>
      <c r="Q19" s="18">
        <v>0</v>
      </c>
      <c r="R19" s="19">
        <v>0</v>
      </c>
      <c r="S19" s="61">
        <v>0</v>
      </c>
      <c r="T19" s="53">
        <v>0</v>
      </c>
      <c r="U19" s="20">
        <v>0</v>
      </c>
    </row>
    <row r="20" spans="1:21" ht="30" customHeight="1">
      <c r="A20" s="10" t="s">
        <v>30</v>
      </c>
      <c r="B20" s="16">
        <f t="shared" si="8"/>
        <v>40</v>
      </c>
      <c r="C20" s="52">
        <f t="shared" si="9"/>
        <v>8938</v>
      </c>
      <c r="D20" s="53">
        <v>4</v>
      </c>
      <c r="E20" s="18">
        <v>382</v>
      </c>
      <c r="F20" s="16">
        <v>2</v>
      </c>
      <c r="G20" s="52">
        <v>227</v>
      </c>
      <c r="H20" s="63">
        <v>21</v>
      </c>
      <c r="I20" s="17">
        <v>3474</v>
      </c>
      <c r="J20" s="16">
        <v>7</v>
      </c>
      <c r="K20" s="52">
        <v>1874</v>
      </c>
      <c r="L20" s="53">
        <v>0</v>
      </c>
      <c r="M20" s="17">
        <v>0</v>
      </c>
      <c r="N20" s="19">
        <v>5</v>
      </c>
      <c r="O20" s="52">
        <v>2933</v>
      </c>
      <c r="P20" s="53">
        <v>0</v>
      </c>
      <c r="Q20" s="18">
        <v>0</v>
      </c>
      <c r="R20" s="19">
        <v>1</v>
      </c>
      <c r="S20" s="61">
        <v>48</v>
      </c>
      <c r="T20" s="53">
        <v>0</v>
      </c>
      <c r="U20" s="20">
        <v>0</v>
      </c>
    </row>
    <row r="21" spans="1:21" ht="30" customHeight="1">
      <c r="A21" s="10" t="s">
        <v>31</v>
      </c>
      <c r="B21" s="16">
        <f t="shared" si="8"/>
        <v>27</v>
      </c>
      <c r="C21" s="52">
        <f t="shared" si="9"/>
        <v>6131</v>
      </c>
      <c r="D21" s="53">
        <v>3</v>
      </c>
      <c r="E21" s="18">
        <v>129</v>
      </c>
      <c r="F21" s="16">
        <v>0</v>
      </c>
      <c r="G21" s="52">
        <v>0</v>
      </c>
      <c r="H21" s="63">
        <v>12</v>
      </c>
      <c r="I21" s="17">
        <v>2573</v>
      </c>
      <c r="J21" s="16">
        <v>6</v>
      </c>
      <c r="K21" s="52">
        <v>1329</v>
      </c>
      <c r="L21" s="53">
        <v>0</v>
      </c>
      <c r="M21" s="17">
        <v>0</v>
      </c>
      <c r="N21" s="19">
        <v>4</v>
      </c>
      <c r="O21" s="52">
        <v>2004</v>
      </c>
      <c r="P21" s="53">
        <v>0</v>
      </c>
      <c r="Q21" s="18">
        <v>0</v>
      </c>
      <c r="R21" s="19">
        <v>1</v>
      </c>
      <c r="S21" s="61">
        <v>76</v>
      </c>
      <c r="T21" s="53">
        <v>1</v>
      </c>
      <c r="U21" s="20">
        <v>20</v>
      </c>
    </row>
    <row r="22" spans="1:21" ht="30" customHeight="1">
      <c r="A22" s="10" t="s">
        <v>32</v>
      </c>
      <c r="B22" s="16">
        <f t="shared" si="8"/>
        <v>23</v>
      </c>
      <c r="C22" s="52">
        <f t="shared" si="9"/>
        <v>5461</v>
      </c>
      <c r="D22" s="53">
        <v>3</v>
      </c>
      <c r="E22" s="18">
        <v>250</v>
      </c>
      <c r="F22" s="16">
        <v>1</v>
      </c>
      <c r="G22" s="52">
        <v>70</v>
      </c>
      <c r="H22" s="63">
        <v>10</v>
      </c>
      <c r="I22" s="17">
        <v>2676</v>
      </c>
      <c r="J22" s="16">
        <v>5</v>
      </c>
      <c r="K22" s="52">
        <v>1228</v>
      </c>
      <c r="L22" s="53">
        <v>0</v>
      </c>
      <c r="M22" s="17">
        <v>0</v>
      </c>
      <c r="N22" s="19">
        <v>3</v>
      </c>
      <c r="O22" s="52">
        <v>1152</v>
      </c>
      <c r="P22" s="53">
        <v>0</v>
      </c>
      <c r="Q22" s="18">
        <v>0</v>
      </c>
      <c r="R22" s="19">
        <v>1</v>
      </c>
      <c r="S22" s="61">
        <v>85</v>
      </c>
      <c r="T22" s="53">
        <v>0</v>
      </c>
      <c r="U22" s="20">
        <v>0</v>
      </c>
    </row>
    <row r="23" spans="1:21" ht="30" customHeight="1">
      <c r="A23" s="10" t="s">
        <v>33</v>
      </c>
      <c r="B23" s="16">
        <f t="shared" si="8"/>
        <v>14</v>
      </c>
      <c r="C23" s="52">
        <f t="shared" si="9"/>
        <v>4282</v>
      </c>
      <c r="D23" s="53">
        <v>2</v>
      </c>
      <c r="E23" s="18">
        <v>185</v>
      </c>
      <c r="F23" s="16">
        <v>0</v>
      </c>
      <c r="G23" s="52">
        <v>0</v>
      </c>
      <c r="H23" s="63">
        <v>7</v>
      </c>
      <c r="I23" s="17">
        <v>2186</v>
      </c>
      <c r="J23" s="16">
        <v>4</v>
      </c>
      <c r="K23" s="52">
        <v>1194</v>
      </c>
      <c r="L23" s="53">
        <v>0</v>
      </c>
      <c r="M23" s="17">
        <v>0</v>
      </c>
      <c r="N23" s="19">
        <v>1</v>
      </c>
      <c r="O23" s="52">
        <v>717</v>
      </c>
      <c r="P23" s="53">
        <v>0</v>
      </c>
      <c r="Q23" s="18">
        <v>0</v>
      </c>
      <c r="R23" s="19">
        <v>0</v>
      </c>
      <c r="S23" s="61">
        <v>0</v>
      </c>
      <c r="T23" s="53">
        <v>0</v>
      </c>
      <c r="U23" s="20">
        <v>0</v>
      </c>
    </row>
    <row r="24" spans="1:21" ht="30" customHeight="1">
      <c r="A24" s="10" t="s">
        <v>34</v>
      </c>
      <c r="B24" s="16">
        <f t="shared" si="8"/>
        <v>21</v>
      </c>
      <c r="C24" s="52">
        <f t="shared" si="9"/>
        <v>2244</v>
      </c>
      <c r="D24" s="53">
        <v>0</v>
      </c>
      <c r="E24" s="18">
        <v>0</v>
      </c>
      <c r="F24" s="16">
        <v>1</v>
      </c>
      <c r="G24" s="52">
        <v>36</v>
      </c>
      <c r="H24" s="63">
        <v>11</v>
      </c>
      <c r="I24" s="17">
        <v>1224</v>
      </c>
      <c r="J24" s="16">
        <v>7</v>
      </c>
      <c r="K24" s="52">
        <v>656</v>
      </c>
      <c r="L24" s="53">
        <v>0</v>
      </c>
      <c r="M24" s="17">
        <v>0</v>
      </c>
      <c r="N24" s="19">
        <v>1</v>
      </c>
      <c r="O24" s="52">
        <v>220</v>
      </c>
      <c r="P24" s="53">
        <v>0</v>
      </c>
      <c r="Q24" s="18">
        <v>0</v>
      </c>
      <c r="R24" s="19">
        <v>1</v>
      </c>
      <c r="S24" s="61">
        <v>108</v>
      </c>
      <c r="T24" s="53">
        <v>0</v>
      </c>
      <c r="U24" s="20">
        <v>0</v>
      </c>
    </row>
    <row r="25" spans="1:21" ht="30" customHeight="1">
      <c r="A25" s="10" t="s">
        <v>35</v>
      </c>
      <c r="B25" s="16">
        <f t="shared" si="8"/>
        <v>30</v>
      </c>
      <c r="C25" s="52">
        <f t="shared" si="9"/>
        <v>6740</v>
      </c>
      <c r="D25" s="53">
        <v>1</v>
      </c>
      <c r="E25" s="18">
        <v>77</v>
      </c>
      <c r="F25" s="16">
        <v>3</v>
      </c>
      <c r="G25" s="52">
        <v>390</v>
      </c>
      <c r="H25" s="63">
        <v>13</v>
      </c>
      <c r="I25" s="17">
        <v>3159</v>
      </c>
      <c r="J25" s="16">
        <v>5</v>
      </c>
      <c r="K25" s="52">
        <v>1562</v>
      </c>
      <c r="L25" s="53">
        <v>0</v>
      </c>
      <c r="M25" s="17">
        <v>0</v>
      </c>
      <c r="N25" s="19">
        <v>2</v>
      </c>
      <c r="O25" s="52">
        <v>968</v>
      </c>
      <c r="P25" s="53">
        <v>3</v>
      </c>
      <c r="Q25" s="18">
        <v>304</v>
      </c>
      <c r="R25" s="19">
        <v>3</v>
      </c>
      <c r="S25" s="61">
        <v>280</v>
      </c>
      <c r="T25" s="53">
        <v>0</v>
      </c>
      <c r="U25" s="20">
        <v>0</v>
      </c>
    </row>
    <row r="26" spans="1:21" ht="30" customHeight="1">
      <c r="A26" s="10" t="s">
        <v>36</v>
      </c>
      <c r="B26" s="16">
        <f t="shared" si="8"/>
        <v>13</v>
      </c>
      <c r="C26" s="52">
        <f t="shared" si="9"/>
        <v>2535</v>
      </c>
      <c r="D26" s="53">
        <v>2</v>
      </c>
      <c r="E26" s="18">
        <v>147</v>
      </c>
      <c r="F26" s="16">
        <v>1</v>
      </c>
      <c r="G26" s="52">
        <v>55</v>
      </c>
      <c r="H26" s="63">
        <v>6</v>
      </c>
      <c r="I26" s="17">
        <v>1209</v>
      </c>
      <c r="J26" s="16">
        <v>3</v>
      </c>
      <c r="K26" s="52">
        <v>668</v>
      </c>
      <c r="L26" s="53">
        <v>0</v>
      </c>
      <c r="M26" s="17">
        <v>0</v>
      </c>
      <c r="N26" s="19">
        <v>1</v>
      </c>
      <c r="O26" s="52">
        <v>456</v>
      </c>
      <c r="P26" s="53">
        <v>0</v>
      </c>
      <c r="Q26" s="18">
        <v>0</v>
      </c>
      <c r="R26" s="19">
        <v>0</v>
      </c>
      <c r="S26" s="61">
        <v>0</v>
      </c>
      <c r="T26" s="53">
        <v>0</v>
      </c>
      <c r="U26" s="20">
        <v>0</v>
      </c>
    </row>
    <row r="27" spans="1:21" ht="30" customHeight="1">
      <c r="A27" s="10" t="s">
        <v>37</v>
      </c>
      <c r="B27" s="16">
        <f t="shared" si="8"/>
        <v>49</v>
      </c>
      <c r="C27" s="52">
        <f t="shared" si="9"/>
        <v>8541</v>
      </c>
      <c r="D27" s="53">
        <v>6</v>
      </c>
      <c r="E27" s="18">
        <v>196</v>
      </c>
      <c r="F27" s="16">
        <v>0</v>
      </c>
      <c r="G27" s="52">
        <v>0</v>
      </c>
      <c r="H27" s="63">
        <v>21</v>
      </c>
      <c r="I27" s="17">
        <v>3927</v>
      </c>
      <c r="J27" s="16">
        <v>13</v>
      </c>
      <c r="K27" s="52">
        <v>2139</v>
      </c>
      <c r="L27" s="53">
        <v>0</v>
      </c>
      <c r="M27" s="17">
        <v>0</v>
      </c>
      <c r="N27" s="19">
        <v>5</v>
      </c>
      <c r="O27" s="52">
        <v>1999</v>
      </c>
      <c r="P27" s="53">
        <v>1</v>
      </c>
      <c r="Q27" s="18">
        <v>113</v>
      </c>
      <c r="R27" s="19">
        <v>2</v>
      </c>
      <c r="S27" s="61">
        <v>167</v>
      </c>
      <c r="T27" s="53">
        <v>1</v>
      </c>
      <c r="U27" s="20">
        <v>0</v>
      </c>
    </row>
    <row r="28" spans="1:21" ht="30" customHeight="1">
      <c r="A28" s="10" t="s">
        <v>38</v>
      </c>
      <c r="B28" s="16">
        <f t="shared" si="8"/>
        <v>18</v>
      </c>
      <c r="C28" s="52">
        <f t="shared" si="9"/>
        <v>7633</v>
      </c>
      <c r="D28" s="53">
        <v>3</v>
      </c>
      <c r="E28" s="18">
        <v>487</v>
      </c>
      <c r="F28" s="16">
        <v>1</v>
      </c>
      <c r="G28" s="52">
        <v>75</v>
      </c>
      <c r="H28" s="63">
        <v>7</v>
      </c>
      <c r="I28" s="17">
        <v>4548</v>
      </c>
      <c r="J28" s="16">
        <v>3</v>
      </c>
      <c r="K28" s="52">
        <v>1968</v>
      </c>
      <c r="L28" s="53">
        <v>0</v>
      </c>
      <c r="M28" s="17">
        <v>0</v>
      </c>
      <c r="N28" s="19">
        <v>0</v>
      </c>
      <c r="O28" s="52">
        <v>0</v>
      </c>
      <c r="P28" s="53">
        <v>3</v>
      </c>
      <c r="Q28" s="18">
        <v>400</v>
      </c>
      <c r="R28" s="19">
        <v>1</v>
      </c>
      <c r="S28" s="61">
        <v>155</v>
      </c>
      <c r="T28" s="53">
        <v>0</v>
      </c>
      <c r="U28" s="20">
        <v>0</v>
      </c>
    </row>
    <row r="29" spans="1:21" ht="30" customHeight="1">
      <c r="A29" s="15" t="s">
        <v>39</v>
      </c>
      <c r="B29" s="25">
        <f t="shared" ref="B29:G29" si="10">SUM(B30:B60)</f>
        <v>202</v>
      </c>
      <c r="C29" s="56">
        <f t="shared" si="10"/>
        <v>35472</v>
      </c>
      <c r="D29" s="57">
        <f t="shared" si="10"/>
        <v>25</v>
      </c>
      <c r="E29" s="26">
        <f t="shared" si="10"/>
        <v>1964</v>
      </c>
      <c r="F29" s="25">
        <f t="shared" si="10"/>
        <v>6</v>
      </c>
      <c r="G29" s="56">
        <f t="shared" si="10"/>
        <v>844</v>
      </c>
      <c r="H29" s="57">
        <f t="shared" ref="H29:M29" si="11">SUM(H30:H60)</f>
        <v>109</v>
      </c>
      <c r="I29" s="26">
        <f t="shared" si="11"/>
        <v>19174</v>
      </c>
      <c r="J29" s="25">
        <f t="shared" si="11"/>
        <v>42</v>
      </c>
      <c r="K29" s="56">
        <f t="shared" si="11"/>
        <v>9125</v>
      </c>
      <c r="L29" s="57">
        <f t="shared" si="11"/>
        <v>1</v>
      </c>
      <c r="M29" s="26">
        <f t="shared" si="11"/>
        <v>40</v>
      </c>
      <c r="N29" s="25">
        <f>SUM(N30:N60)</f>
        <v>14</v>
      </c>
      <c r="O29" s="56">
        <f>SUM(O30:O60)</f>
        <v>3980</v>
      </c>
      <c r="P29" s="57">
        <f>SUM(P30:P60)</f>
        <v>5</v>
      </c>
      <c r="Q29" s="27">
        <f>SUM(Q30:Q60)</f>
        <v>345</v>
      </c>
      <c r="R29" s="25" t="s">
        <v>71</v>
      </c>
      <c r="S29" s="66" t="s">
        <v>71</v>
      </c>
      <c r="T29" s="57" t="s">
        <v>71</v>
      </c>
      <c r="U29" s="28" t="s">
        <v>71</v>
      </c>
    </row>
    <row r="30" spans="1:21" ht="30" customHeight="1">
      <c r="A30" s="10" t="s">
        <v>40</v>
      </c>
      <c r="B30" s="16">
        <f t="shared" si="8"/>
        <v>6</v>
      </c>
      <c r="C30" s="52">
        <f t="shared" si="9"/>
        <v>684</v>
      </c>
      <c r="D30" s="53">
        <v>1</v>
      </c>
      <c r="E30" s="18">
        <v>40</v>
      </c>
      <c r="F30" s="16">
        <v>0</v>
      </c>
      <c r="G30" s="52">
        <v>0</v>
      </c>
      <c r="H30" s="53">
        <v>3</v>
      </c>
      <c r="I30" s="17">
        <v>421</v>
      </c>
      <c r="J30" s="16">
        <v>2</v>
      </c>
      <c r="K30" s="52">
        <v>223</v>
      </c>
      <c r="L30" s="53">
        <v>0</v>
      </c>
      <c r="M30" s="17">
        <v>0</v>
      </c>
      <c r="N30" s="19">
        <v>0</v>
      </c>
      <c r="O30" s="52">
        <v>0</v>
      </c>
      <c r="P30" s="53">
        <v>0</v>
      </c>
      <c r="Q30" s="18">
        <v>0</v>
      </c>
      <c r="R30" s="16">
        <v>0</v>
      </c>
      <c r="S30" s="61">
        <v>0</v>
      </c>
      <c r="T30" s="53">
        <v>0</v>
      </c>
      <c r="U30" s="20">
        <v>0</v>
      </c>
    </row>
    <row r="31" spans="1:21" ht="30" customHeight="1">
      <c r="A31" s="10" t="s">
        <v>41</v>
      </c>
      <c r="B31" s="16">
        <f t="shared" si="8"/>
        <v>3</v>
      </c>
      <c r="C31" s="52">
        <f t="shared" si="9"/>
        <v>443</v>
      </c>
      <c r="D31" s="53">
        <v>0</v>
      </c>
      <c r="E31" s="18">
        <v>0</v>
      </c>
      <c r="F31" s="16">
        <v>0</v>
      </c>
      <c r="G31" s="52">
        <v>0</v>
      </c>
      <c r="H31" s="53">
        <v>2</v>
      </c>
      <c r="I31" s="17">
        <v>306</v>
      </c>
      <c r="J31" s="16">
        <v>1</v>
      </c>
      <c r="K31" s="52">
        <v>137</v>
      </c>
      <c r="L31" s="53">
        <v>0</v>
      </c>
      <c r="M31" s="17">
        <v>0</v>
      </c>
      <c r="N31" s="19">
        <v>0</v>
      </c>
      <c r="O31" s="52">
        <v>0</v>
      </c>
      <c r="P31" s="53">
        <v>0</v>
      </c>
      <c r="Q31" s="18">
        <v>0</v>
      </c>
      <c r="R31" s="16">
        <v>0</v>
      </c>
      <c r="S31" s="61">
        <v>0</v>
      </c>
      <c r="T31" s="53">
        <v>0</v>
      </c>
      <c r="U31" s="20">
        <v>0</v>
      </c>
    </row>
    <row r="32" spans="1:21" ht="30" customHeight="1">
      <c r="A32" s="10" t="s">
        <v>42</v>
      </c>
      <c r="B32" s="16">
        <f t="shared" si="8"/>
        <v>6</v>
      </c>
      <c r="C32" s="52">
        <f t="shared" si="9"/>
        <v>708</v>
      </c>
      <c r="D32" s="53">
        <v>1</v>
      </c>
      <c r="E32" s="18">
        <v>110</v>
      </c>
      <c r="F32" s="16">
        <v>0</v>
      </c>
      <c r="G32" s="52">
        <v>0</v>
      </c>
      <c r="H32" s="53">
        <v>4</v>
      </c>
      <c r="I32" s="17">
        <v>390</v>
      </c>
      <c r="J32" s="16">
        <v>1</v>
      </c>
      <c r="K32" s="52">
        <v>208</v>
      </c>
      <c r="L32" s="53">
        <v>0</v>
      </c>
      <c r="M32" s="17">
        <v>0</v>
      </c>
      <c r="N32" s="19">
        <v>0</v>
      </c>
      <c r="O32" s="52">
        <v>0</v>
      </c>
      <c r="P32" s="53">
        <v>0</v>
      </c>
      <c r="Q32" s="18">
        <v>0</v>
      </c>
      <c r="R32" s="16">
        <v>0</v>
      </c>
      <c r="S32" s="61">
        <v>0</v>
      </c>
      <c r="T32" s="53">
        <v>0</v>
      </c>
      <c r="U32" s="20">
        <v>0</v>
      </c>
    </row>
    <row r="33" spans="1:21" ht="30" customHeight="1">
      <c r="A33" s="10" t="s">
        <v>43</v>
      </c>
      <c r="B33" s="16">
        <f t="shared" si="8"/>
        <v>8</v>
      </c>
      <c r="C33" s="52">
        <f t="shared" si="9"/>
        <v>1331</v>
      </c>
      <c r="D33" s="53">
        <v>2</v>
      </c>
      <c r="E33" s="18">
        <v>208</v>
      </c>
      <c r="F33" s="16">
        <v>0</v>
      </c>
      <c r="G33" s="52">
        <v>0</v>
      </c>
      <c r="H33" s="53">
        <v>4</v>
      </c>
      <c r="I33" s="17">
        <v>762</v>
      </c>
      <c r="J33" s="16">
        <v>2</v>
      </c>
      <c r="K33" s="52">
        <v>361</v>
      </c>
      <c r="L33" s="53">
        <v>0</v>
      </c>
      <c r="M33" s="17">
        <v>0</v>
      </c>
      <c r="N33" s="19">
        <v>0</v>
      </c>
      <c r="O33" s="52">
        <v>0</v>
      </c>
      <c r="P33" s="53">
        <v>0</v>
      </c>
      <c r="Q33" s="18">
        <v>0</v>
      </c>
      <c r="R33" s="16">
        <v>0</v>
      </c>
      <c r="S33" s="61">
        <v>0</v>
      </c>
      <c r="T33" s="53">
        <v>0</v>
      </c>
      <c r="U33" s="20">
        <v>0</v>
      </c>
    </row>
    <row r="34" spans="1:21" ht="30" customHeight="1">
      <c r="A34" s="10" t="s">
        <v>44</v>
      </c>
      <c r="B34" s="16">
        <f t="shared" si="8"/>
        <v>8</v>
      </c>
      <c r="C34" s="52">
        <f t="shared" si="9"/>
        <v>704</v>
      </c>
      <c r="D34" s="53">
        <v>1</v>
      </c>
      <c r="E34" s="18">
        <v>77</v>
      </c>
      <c r="F34" s="16">
        <v>0</v>
      </c>
      <c r="G34" s="52">
        <v>0</v>
      </c>
      <c r="H34" s="53">
        <v>5</v>
      </c>
      <c r="I34" s="17">
        <v>410</v>
      </c>
      <c r="J34" s="16">
        <v>2</v>
      </c>
      <c r="K34" s="52">
        <v>217</v>
      </c>
      <c r="L34" s="53">
        <v>0</v>
      </c>
      <c r="M34" s="17">
        <v>0</v>
      </c>
      <c r="N34" s="19">
        <v>0</v>
      </c>
      <c r="O34" s="52">
        <v>0</v>
      </c>
      <c r="P34" s="53">
        <v>0</v>
      </c>
      <c r="Q34" s="18">
        <v>0</v>
      </c>
      <c r="R34" s="16">
        <v>0</v>
      </c>
      <c r="S34" s="61">
        <v>0</v>
      </c>
      <c r="T34" s="53">
        <v>0</v>
      </c>
      <c r="U34" s="20">
        <v>0</v>
      </c>
    </row>
    <row r="35" spans="1:21" ht="30" customHeight="1">
      <c r="A35" s="10" t="s">
        <v>45</v>
      </c>
      <c r="B35" s="16">
        <f t="shared" si="8"/>
        <v>16</v>
      </c>
      <c r="C35" s="52">
        <f t="shared" si="9"/>
        <v>5952</v>
      </c>
      <c r="D35" s="53">
        <v>4</v>
      </c>
      <c r="E35" s="18">
        <v>596</v>
      </c>
      <c r="F35" s="16">
        <v>0</v>
      </c>
      <c r="G35" s="52">
        <v>0</v>
      </c>
      <c r="H35" s="53">
        <v>7</v>
      </c>
      <c r="I35" s="17">
        <v>2406</v>
      </c>
      <c r="J35" s="16">
        <v>2</v>
      </c>
      <c r="K35" s="52">
        <v>1033</v>
      </c>
      <c r="L35" s="53">
        <v>0</v>
      </c>
      <c r="M35" s="17">
        <v>0</v>
      </c>
      <c r="N35" s="16">
        <v>2</v>
      </c>
      <c r="O35" s="52">
        <v>1753</v>
      </c>
      <c r="P35" s="53">
        <v>1</v>
      </c>
      <c r="Q35" s="18">
        <v>164</v>
      </c>
      <c r="R35" s="16">
        <v>0</v>
      </c>
      <c r="S35" s="61">
        <v>0</v>
      </c>
      <c r="T35" s="53">
        <v>0</v>
      </c>
      <c r="U35" s="20">
        <v>0</v>
      </c>
    </row>
    <row r="36" spans="1:21" ht="30" customHeight="1">
      <c r="A36" s="10" t="s">
        <v>46</v>
      </c>
      <c r="B36" s="16">
        <f t="shared" si="8"/>
        <v>10</v>
      </c>
      <c r="C36" s="52">
        <f t="shared" si="9"/>
        <v>4900</v>
      </c>
      <c r="D36" s="53">
        <v>1</v>
      </c>
      <c r="E36" s="18">
        <v>299</v>
      </c>
      <c r="F36" s="16">
        <v>1</v>
      </c>
      <c r="G36" s="52">
        <v>299</v>
      </c>
      <c r="H36" s="53">
        <v>6</v>
      </c>
      <c r="I36" s="17">
        <v>2962</v>
      </c>
      <c r="J36" s="16">
        <v>2</v>
      </c>
      <c r="K36" s="52">
        <v>1340</v>
      </c>
      <c r="L36" s="53">
        <v>0</v>
      </c>
      <c r="M36" s="17">
        <v>0</v>
      </c>
      <c r="N36" s="19">
        <v>0</v>
      </c>
      <c r="O36" s="52">
        <v>0</v>
      </c>
      <c r="P36" s="53">
        <v>0</v>
      </c>
      <c r="Q36" s="18">
        <v>0</v>
      </c>
      <c r="R36" s="16">
        <v>0</v>
      </c>
      <c r="S36" s="61">
        <v>0</v>
      </c>
      <c r="T36" s="53">
        <v>0</v>
      </c>
      <c r="U36" s="20">
        <v>0</v>
      </c>
    </row>
    <row r="37" spans="1:21" ht="30" customHeight="1">
      <c r="A37" s="10" t="s">
        <v>47</v>
      </c>
      <c r="B37" s="16">
        <f t="shared" si="8"/>
        <v>4</v>
      </c>
      <c r="C37" s="52">
        <f t="shared" si="9"/>
        <v>272</v>
      </c>
      <c r="D37" s="53">
        <v>0</v>
      </c>
      <c r="E37" s="18">
        <v>0</v>
      </c>
      <c r="F37" s="16">
        <v>0</v>
      </c>
      <c r="G37" s="52">
        <v>0</v>
      </c>
      <c r="H37" s="53">
        <v>3</v>
      </c>
      <c r="I37" s="17">
        <v>182</v>
      </c>
      <c r="J37" s="16">
        <v>1</v>
      </c>
      <c r="K37" s="52">
        <v>90</v>
      </c>
      <c r="L37" s="53">
        <v>0</v>
      </c>
      <c r="M37" s="17">
        <v>0</v>
      </c>
      <c r="N37" s="19">
        <v>0</v>
      </c>
      <c r="O37" s="52">
        <v>0</v>
      </c>
      <c r="P37" s="53">
        <v>0</v>
      </c>
      <c r="Q37" s="18">
        <v>0</v>
      </c>
      <c r="R37" s="16">
        <v>0</v>
      </c>
      <c r="S37" s="61">
        <v>0</v>
      </c>
      <c r="T37" s="53">
        <v>0</v>
      </c>
      <c r="U37" s="20">
        <v>0</v>
      </c>
    </row>
    <row r="38" spans="1:21" ht="30" customHeight="1">
      <c r="A38" s="10" t="s">
        <v>48</v>
      </c>
      <c r="B38" s="16">
        <f t="shared" si="8"/>
        <v>5</v>
      </c>
      <c r="C38" s="52">
        <f t="shared" si="9"/>
        <v>678</v>
      </c>
      <c r="D38" s="53">
        <v>1</v>
      </c>
      <c r="E38" s="18">
        <v>36</v>
      </c>
      <c r="F38" s="16">
        <v>0</v>
      </c>
      <c r="G38" s="52">
        <v>0</v>
      </c>
      <c r="H38" s="53">
        <v>1</v>
      </c>
      <c r="I38" s="17">
        <v>300</v>
      </c>
      <c r="J38" s="16">
        <v>1</v>
      </c>
      <c r="K38" s="52">
        <v>169</v>
      </c>
      <c r="L38" s="53">
        <v>0</v>
      </c>
      <c r="M38" s="17">
        <v>0</v>
      </c>
      <c r="N38" s="16">
        <v>1</v>
      </c>
      <c r="O38" s="52">
        <v>142</v>
      </c>
      <c r="P38" s="53">
        <v>1</v>
      </c>
      <c r="Q38" s="18">
        <v>31</v>
      </c>
      <c r="R38" s="16">
        <v>0</v>
      </c>
      <c r="S38" s="61">
        <v>0</v>
      </c>
      <c r="T38" s="53">
        <v>0</v>
      </c>
      <c r="U38" s="20">
        <v>0</v>
      </c>
    </row>
    <row r="39" spans="1:21" ht="30" customHeight="1">
      <c r="A39" s="10" t="s">
        <v>49</v>
      </c>
      <c r="B39" s="16">
        <f t="shared" si="8"/>
        <v>2</v>
      </c>
      <c r="C39" s="52">
        <f t="shared" si="9"/>
        <v>112</v>
      </c>
      <c r="D39" s="53">
        <v>0</v>
      </c>
      <c r="E39" s="18">
        <v>0</v>
      </c>
      <c r="F39" s="16">
        <v>0</v>
      </c>
      <c r="G39" s="52">
        <v>0</v>
      </c>
      <c r="H39" s="53">
        <v>1</v>
      </c>
      <c r="I39" s="17">
        <v>79</v>
      </c>
      <c r="J39" s="16">
        <v>1</v>
      </c>
      <c r="K39" s="52">
        <v>33</v>
      </c>
      <c r="L39" s="53">
        <v>0</v>
      </c>
      <c r="M39" s="17">
        <v>0</v>
      </c>
      <c r="N39" s="19">
        <v>0</v>
      </c>
      <c r="O39" s="52">
        <v>0</v>
      </c>
      <c r="P39" s="53">
        <v>0</v>
      </c>
      <c r="Q39" s="18">
        <v>0</v>
      </c>
      <c r="R39" s="16">
        <v>0</v>
      </c>
      <c r="S39" s="61">
        <v>0</v>
      </c>
      <c r="T39" s="53">
        <v>0</v>
      </c>
      <c r="U39" s="20">
        <v>0</v>
      </c>
    </row>
    <row r="40" spans="1:21" ht="30" customHeight="1">
      <c r="A40" s="10" t="s">
        <v>50</v>
      </c>
      <c r="B40" s="16">
        <f t="shared" si="8"/>
        <v>5</v>
      </c>
      <c r="C40" s="52">
        <f t="shared" si="9"/>
        <v>598</v>
      </c>
      <c r="D40" s="53">
        <v>1</v>
      </c>
      <c r="E40" s="18">
        <v>60</v>
      </c>
      <c r="F40" s="16">
        <v>0</v>
      </c>
      <c r="G40" s="52">
        <v>0</v>
      </c>
      <c r="H40" s="53">
        <v>1</v>
      </c>
      <c r="I40" s="17">
        <v>265</v>
      </c>
      <c r="J40" s="16">
        <v>1</v>
      </c>
      <c r="K40" s="52">
        <v>135</v>
      </c>
      <c r="L40" s="53">
        <v>1</v>
      </c>
      <c r="M40" s="17">
        <v>40</v>
      </c>
      <c r="N40" s="16">
        <v>1</v>
      </c>
      <c r="O40" s="52">
        <v>98</v>
      </c>
      <c r="P40" s="53">
        <v>0</v>
      </c>
      <c r="Q40" s="18">
        <v>0</v>
      </c>
      <c r="R40" s="16">
        <v>0</v>
      </c>
      <c r="S40" s="61">
        <v>0</v>
      </c>
      <c r="T40" s="53">
        <v>0</v>
      </c>
      <c r="U40" s="20">
        <v>0</v>
      </c>
    </row>
    <row r="41" spans="1:21" ht="30" customHeight="1">
      <c r="A41" s="10" t="s">
        <v>51</v>
      </c>
      <c r="B41" s="16">
        <f t="shared" si="8"/>
        <v>3</v>
      </c>
      <c r="C41" s="52">
        <f t="shared" si="9"/>
        <v>636</v>
      </c>
      <c r="D41" s="53">
        <v>0</v>
      </c>
      <c r="E41" s="18">
        <v>0</v>
      </c>
      <c r="F41" s="16">
        <v>0</v>
      </c>
      <c r="G41" s="52">
        <v>0</v>
      </c>
      <c r="H41" s="53">
        <v>2</v>
      </c>
      <c r="I41" s="17">
        <v>416</v>
      </c>
      <c r="J41" s="16">
        <v>1</v>
      </c>
      <c r="K41" s="52">
        <v>220</v>
      </c>
      <c r="L41" s="53">
        <v>0</v>
      </c>
      <c r="M41" s="17">
        <v>0</v>
      </c>
      <c r="N41" s="19">
        <v>0</v>
      </c>
      <c r="O41" s="52">
        <v>0</v>
      </c>
      <c r="P41" s="53">
        <v>0</v>
      </c>
      <c r="Q41" s="18">
        <v>0</v>
      </c>
      <c r="R41" s="16">
        <v>0</v>
      </c>
      <c r="S41" s="61">
        <v>0</v>
      </c>
      <c r="T41" s="53">
        <v>0</v>
      </c>
      <c r="U41" s="20">
        <v>0</v>
      </c>
    </row>
    <row r="42" spans="1:21" ht="30" customHeight="1">
      <c r="A42" s="10" t="s">
        <v>52</v>
      </c>
      <c r="B42" s="16">
        <f t="shared" si="8"/>
        <v>6</v>
      </c>
      <c r="C42" s="52">
        <f t="shared" si="9"/>
        <v>722</v>
      </c>
      <c r="D42" s="53">
        <v>0</v>
      </c>
      <c r="E42" s="18">
        <v>0</v>
      </c>
      <c r="F42" s="16">
        <v>0</v>
      </c>
      <c r="G42" s="52">
        <v>0</v>
      </c>
      <c r="H42" s="53">
        <v>5</v>
      </c>
      <c r="I42" s="17">
        <v>467</v>
      </c>
      <c r="J42" s="16">
        <v>1</v>
      </c>
      <c r="K42" s="52">
        <v>255</v>
      </c>
      <c r="L42" s="53">
        <v>0</v>
      </c>
      <c r="M42" s="17">
        <v>0</v>
      </c>
      <c r="N42" s="19">
        <v>0</v>
      </c>
      <c r="O42" s="52">
        <v>0</v>
      </c>
      <c r="P42" s="53">
        <v>0</v>
      </c>
      <c r="Q42" s="18">
        <v>0</v>
      </c>
      <c r="R42" s="16">
        <v>0</v>
      </c>
      <c r="S42" s="61">
        <v>0</v>
      </c>
      <c r="T42" s="53">
        <v>0</v>
      </c>
      <c r="U42" s="20">
        <v>0</v>
      </c>
    </row>
    <row r="43" spans="1:21" ht="30" customHeight="1">
      <c r="A43" s="10" t="s">
        <v>53</v>
      </c>
      <c r="B43" s="16">
        <f t="shared" si="8"/>
        <v>9</v>
      </c>
      <c r="C43" s="52">
        <f t="shared" si="9"/>
        <v>1957</v>
      </c>
      <c r="D43" s="53">
        <v>1</v>
      </c>
      <c r="E43" s="18">
        <v>78</v>
      </c>
      <c r="F43" s="16">
        <v>0</v>
      </c>
      <c r="G43" s="52">
        <v>0</v>
      </c>
      <c r="H43" s="53">
        <v>6</v>
      </c>
      <c r="I43" s="17">
        <v>931</v>
      </c>
      <c r="J43" s="16">
        <v>1</v>
      </c>
      <c r="K43" s="52">
        <v>388</v>
      </c>
      <c r="L43" s="53">
        <v>0</v>
      </c>
      <c r="M43" s="17">
        <v>0</v>
      </c>
      <c r="N43" s="16">
        <v>1</v>
      </c>
      <c r="O43" s="52">
        <v>560</v>
      </c>
      <c r="P43" s="53">
        <v>0</v>
      </c>
      <c r="Q43" s="18">
        <v>0</v>
      </c>
      <c r="R43" s="16">
        <v>0</v>
      </c>
      <c r="S43" s="61">
        <v>0</v>
      </c>
      <c r="T43" s="53">
        <v>0</v>
      </c>
      <c r="U43" s="20">
        <v>0</v>
      </c>
    </row>
    <row r="44" spans="1:21" ht="30" customHeight="1">
      <c r="A44" s="10" t="s">
        <v>54</v>
      </c>
      <c r="B44" s="16">
        <f t="shared" si="8"/>
        <v>4</v>
      </c>
      <c r="C44" s="52">
        <f t="shared" si="9"/>
        <v>903</v>
      </c>
      <c r="D44" s="53">
        <v>1</v>
      </c>
      <c r="E44" s="18">
        <v>78</v>
      </c>
      <c r="F44" s="16">
        <v>0</v>
      </c>
      <c r="G44" s="52">
        <v>0</v>
      </c>
      <c r="H44" s="53">
        <v>2</v>
      </c>
      <c r="I44" s="17">
        <v>581</v>
      </c>
      <c r="J44" s="16">
        <v>1</v>
      </c>
      <c r="K44" s="52">
        <v>244</v>
      </c>
      <c r="L44" s="53">
        <v>0</v>
      </c>
      <c r="M44" s="17">
        <v>0</v>
      </c>
      <c r="N44" s="19">
        <v>0</v>
      </c>
      <c r="O44" s="52">
        <v>0</v>
      </c>
      <c r="P44" s="53">
        <v>0</v>
      </c>
      <c r="Q44" s="18">
        <v>0</v>
      </c>
      <c r="R44" s="16">
        <v>0</v>
      </c>
      <c r="S44" s="61">
        <v>0</v>
      </c>
      <c r="T44" s="53">
        <v>0</v>
      </c>
      <c r="U44" s="20">
        <v>0</v>
      </c>
    </row>
    <row r="45" spans="1:21" ht="30" customHeight="1">
      <c r="A45" s="10" t="s">
        <v>55</v>
      </c>
      <c r="B45" s="16">
        <f t="shared" si="8"/>
        <v>10</v>
      </c>
      <c r="C45" s="52">
        <f t="shared" si="9"/>
        <v>3472</v>
      </c>
      <c r="D45" s="53">
        <v>2</v>
      </c>
      <c r="E45" s="18">
        <v>246</v>
      </c>
      <c r="F45" s="16">
        <v>1</v>
      </c>
      <c r="G45" s="52">
        <v>144</v>
      </c>
      <c r="H45" s="53">
        <v>5</v>
      </c>
      <c r="I45" s="17">
        <v>2136</v>
      </c>
      <c r="J45" s="16">
        <v>2</v>
      </c>
      <c r="K45" s="52">
        <v>946</v>
      </c>
      <c r="L45" s="53">
        <v>0</v>
      </c>
      <c r="M45" s="17">
        <v>0</v>
      </c>
      <c r="N45" s="19">
        <v>0</v>
      </c>
      <c r="O45" s="52">
        <v>0</v>
      </c>
      <c r="P45" s="53">
        <v>0</v>
      </c>
      <c r="Q45" s="18">
        <v>0</v>
      </c>
      <c r="R45" s="16">
        <v>0</v>
      </c>
      <c r="S45" s="61">
        <v>0</v>
      </c>
      <c r="T45" s="53">
        <v>0</v>
      </c>
      <c r="U45" s="20">
        <v>0</v>
      </c>
    </row>
    <row r="46" spans="1:21" ht="30" customHeight="1">
      <c r="A46" s="10" t="s">
        <v>56</v>
      </c>
      <c r="B46" s="16">
        <f t="shared" si="8"/>
        <v>6</v>
      </c>
      <c r="C46" s="52">
        <f t="shared" si="9"/>
        <v>916</v>
      </c>
      <c r="D46" s="53">
        <v>0</v>
      </c>
      <c r="E46" s="18">
        <v>0</v>
      </c>
      <c r="F46" s="16">
        <v>0</v>
      </c>
      <c r="G46" s="52">
        <v>0</v>
      </c>
      <c r="H46" s="53">
        <v>4</v>
      </c>
      <c r="I46" s="17">
        <v>572</v>
      </c>
      <c r="J46" s="16">
        <v>1</v>
      </c>
      <c r="K46" s="52">
        <v>228</v>
      </c>
      <c r="L46" s="53">
        <v>0</v>
      </c>
      <c r="M46" s="17">
        <v>0</v>
      </c>
      <c r="N46" s="16">
        <v>1</v>
      </c>
      <c r="O46" s="52">
        <v>116</v>
      </c>
      <c r="P46" s="53">
        <v>0</v>
      </c>
      <c r="Q46" s="18">
        <v>0</v>
      </c>
      <c r="R46" s="16">
        <v>0</v>
      </c>
      <c r="S46" s="61">
        <v>0</v>
      </c>
      <c r="T46" s="53">
        <v>0</v>
      </c>
      <c r="U46" s="20">
        <v>0</v>
      </c>
    </row>
    <row r="47" spans="1:21" ht="30" customHeight="1">
      <c r="A47" s="10" t="s">
        <v>57</v>
      </c>
      <c r="B47" s="16">
        <f t="shared" si="8"/>
        <v>12</v>
      </c>
      <c r="C47" s="52">
        <f t="shared" si="9"/>
        <v>1031</v>
      </c>
      <c r="D47" s="53">
        <v>1</v>
      </c>
      <c r="E47" s="18">
        <v>0</v>
      </c>
      <c r="F47" s="16">
        <v>0</v>
      </c>
      <c r="G47" s="52">
        <v>0</v>
      </c>
      <c r="H47" s="53">
        <v>7</v>
      </c>
      <c r="I47" s="17">
        <v>598</v>
      </c>
      <c r="J47" s="16">
        <v>3</v>
      </c>
      <c r="K47" s="52">
        <v>276</v>
      </c>
      <c r="L47" s="53">
        <v>0</v>
      </c>
      <c r="M47" s="17">
        <v>0</v>
      </c>
      <c r="N47" s="16">
        <v>1</v>
      </c>
      <c r="O47" s="52">
        <v>157</v>
      </c>
      <c r="P47" s="53">
        <v>0</v>
      </c>
      <c r="Q47" s="18">
        <v>0</v>
      </c>
      <c r="R47" s="16">
        <v>0</v>
      </c>
      <c r="S47" s="61">
        <v>0</v>
      </c>
      <c r="T47" s="53">
        <v>0</v>
      </c>
      <c r="U47" s="20">
        <v>0</v>
      </c>
    </row>
    <row r="48" spans="1:21" ht="30" customHeight="1">
      <c r="A48" s="10" t="s">
        <v>58</v>
      </c>
      <c r="B48" s="16">
        <f t="shared" si="8"/>
        <v>8</v>
      </c>
      <c r="C48" s="52">
        <f t="shared" si="9"/>
        <v>1015</v>
      </c>
      <c r="D48" s="53">
        <v>3</v>
      </c>
      <c r="E48" s="18">
        <v>81</v>
      </c>
      <c r="F48" s="16">
        <v>0</v>
      </c>
      <c r="G48" s="52">
        <v>0</v>
      </c>
      <c r="H48" s="53">
        <v>3</v>
      </c>
      <c r="I48" s="17">
        <v>628</v>
      </c>
      <c r="J48" s="16">
        <v>2</v>
      </c>
      <c r="K48" s="52">
        <v>306</v>
      </c>
      <c r="L48" s="53">
        <v>0</v>
      </c>
      <c r="M48" s="17">
        <v>0</v>
      </c>
      <c r="N48" s="19">
        <v>0</v>
      </c>
      <c r="O48" s="52">
        <v>0</v>
      </c>
      <c r="P48" s="53">
        <v>0</v>
      </c>
      <c r="Q48" s="18">
        <v>0</v>
      </c>
      <c r="R48" s="16">
        <v>0</v>
      </c>
      <c r="S48" s="61">
        <v>0</v>
      </c>
      <c r="T48" s="53">
        <v>0</v>
      </c>
      <c r="U48" s="20">
        <v>0</v>
      </c>
    </row>
    <row r="49" spans="1:21" ht="30" customHeight="1">
      <c r="A49" s="10" t="s">
        <v>59</v>
      </c>
      <c r="B49" s="16">
        <f t="shared" si="8"/>
        <v>15</v>
      </c>
      <c r="C49" s="52">
        <f t="shared" si="9"/>
        <v>1461</v>
      </c>
      <c r="D49" s="53">
        <v>1</v>
      </c>
      <c r="E49" s="18">
        <v>22</v>
      </c>
      <c r="F49" s="16">
        <v>0</v>
      </c>
      <c r="G49" s="52">
        <v>0</v>
      </c>
      <c r="H49" s="53">
        <v>9</v>
      </c>
      <c r="I49" s="17">
        <v>762</v>
      </c>
      <c r="J49" s="16">
        <v>3</v>
      </c>
      <c r="K49" s="52">
        <v>367</v>
      </c>
      <c r="L49" s="53">
        <v>0</v>
      </c>
      <c r="M49" s="17">
        <v>0</v>
      </c>
      <c r="N49" s="16">
        <v>1</v>
      </c>
      <c r="O49" s="52">
        <v>258</v>
      </c>
      <c r="P49" s="53">
        <v>1</v>
      </c>
      <c r="Q49" s="18">
        <v>52</v>
      </c>
      <c r="R49" s="16">
        <v>0</v>
      </c>
      <c r="S49" s="61">
        <v>0</v>
      </c>
      <c r="T49" s="53">
        <v>0</v>
      </c>
      <c r="U49" s="20">
        <v>0</v>
      </c>
    </row>
    <row r="50" spans="1:21" ht="30" customHeight="1">
      <c r="A50" s="10" t="s">
        <v>60</v>
      </c>
      <c r="B50" s="16">
        <f t="shared" si="8"/>
        <v>3</v>
      </c>
      <c r="C50" s="52">
        <f t="shared" si="9"/>
        <v>340</v>
      </c>
      <c r="D50" s="53">
        <v>1</v>
      </c>
      <c r="E50" s="18">
        <v>13</v>
      </c>
      <c r="F50" s="16">
        <v>0</v>
      </c>
      <c r="G50" s="52">
        <v>0</v>
      </c>
      <c r="H50" s="53">
        <v>1</v>
      </c>
      <c r="I50" s="17">
        <v>214</v>
      </c>
      <c r="J50" s="16">
        <v>1</v>
      </c>
      <c r="K50" s="52">
        <v>113</v>
      </c>
      <c r="L50" s="53">
        <v>0</v>
      </c>
      <c r="M50" s="17">
        <v>0</v>
      </c>
      <c r="N50" s="19">
        <v>0</v>
      </c>
      <c r="O50" s="52">
        <v>0</v>
      </c>
      <c r="P50" s="53">
        <v>0</v>
      </c>
      <c r="Q50" s="18">
        <v>0</v>
      </c>
      <c r="R50" s="16">
        <v>0</v>
      </c>
      <c r="S50" s="61">
        <v>0</v>
      </c>
      <c r="T50" s="53">
        <v>0</v>
      </c>
      <c r="U50" s="20">
        <v>0</v>
      </c>
    </row>
    <row r="51" spans="1:21" ht="30" customHeight="1">
      <c r="A51" s="10" t="s">
        <v>61</v>
      </c>
      <c r="B51" s="16">
        <f t="shared" si="8"/>
        <v>8</v>
      </c>
      <c r="C51" s="52">
        <f t="shared" si="9"/>
        <v>1580</v>
      </c>
      <c r="D51" s="53">
        <v>0</v>
      </c>
      <c r="E51" s="18">
        <v>0</v>
      </c>
      <c r="F51" s="16">
        <v>2</v>
      </c>
      <c r="G51" s="52">
        <v>230</v>
      </c>
      <c r="H51" s="53">
        <v>3</v>
      </c>
      <c r="I51" s="17">
        <v>635</v>
      </c>
      <c r="J51" s="16">
        <v>1</v>
      </c>
      <c r="K51" s="52">
        <v>373</v>
      </c>
      <c r="L51" s="53">
        <v>0</v>
      </c>
      <c r="M51" s="17">
        <v>0</v>
      </c>
      <c r="N51" s="16">
        <v>2</v>
      </c>
      <c r="O51" s="52">
        <v>342</v>
      </c>
      <c r="P51" s="53">
        <v>0</v>
      </c>
      <c r="Q51" s="18">
        <v>0</v>
      </c>
      <c r="R51" s="16">
        <v>0</v>
      </c>
      <c r="S51" s="61">
        <v>0</v>
      </c>
      <c r="T51" s="53">
        <v>0</v>
      </c>
      <c r="U51" s="20">
        <v>0</v>
      </c>
    </row>
    <row r="52" spans="1:21" ht="30" customHeight="1">
      <c r="A52" s="10" t="s">
        <v>62</v>
      </c>
      <c r="B52" s="16">
        <f t="shared" si="8"/>
        <v>10</v>
      </c>
      <c r="C52" s="52">
        <f t="shared" si="9"/>
        <v>982</v>
      </c>
      <c r="D52" s="53">
        <v>1</v>
      </c>
      <c r="E52" s="18">
        <v>0</v>
      </c>
      <c r="F52" s="16">
        <v>0</v>
      </c>
      <c r="G52" s="52">
        <v>0</v>
      </c>
      <c r="H52" s="53">
        <v>6</v>
      </c>
      <c r="I52" s="17">
        <v>499</v>
      </c>
      <c r="J52" s="16">
        <v>1</v>
      </c>
      <c r="K52" s="52">
        <v>265</v>
      </c>
      <c r="L52" s="53">
        <v>0</v>
      </c>
      <c r="M52" s="17">
        <v>0</v>
      </c>
      <c r="N52" s="16">
        <v>1</v>
      </c>
      <c r="O52" s="52">
        <v>136</v>
      </c>
      <c r="P52" s="53">
        <v>1</v>
      </c>
      <c r="Q52" s="18">
        <v>82</v>
      </c>
      <c r="R52" s="16">
        <v>0</v>
      </c>
      <c r="S52" s="61">
        <v>0</v>
      </c>
      <c r="T52" s="53">
        <v>0</v>
      </c>
      <c r="U52" s="20">
        <v>0</v>
      </c>
    </row>
    <row r="53" spans="1:21" ht="30" customHeight="1">
      <c r="A53" s="10" t="s">
        <v>63</v>
      </c>
      <c r="B53" s="16">
        <f t="shared" si="8"/>
        <v>3</v>
      </c>
      <c r="C53" s="52">
        <f t="shared" si="9"/>
        <v>366</v>
      </c>
      <c r="D53" s="53">
        <v>0</v>
      </c>
      <c r="E53" s="18">
        <v>0</v>
      </c>
      <c r="F53" s="16">
        <v>1</v>
      </c>
      <c r="G53" s="52">
        <v>85</v>
      </c>
      <c r="H53" s="53">
        <v>1</v>
      </c>
      <c r="I53" s="17">
        <v>182</v>
      </c>
      <c r="J53" s="16">
        <v>1</v>
      </c>
      <c r="K53" s="52">
        <v>99</v>
      </c>
      <c r="L53" s="53">
        <v>0</v>
      </c>
      <c r="M53" s="17">
        <v>0</v>
      </c>
      <c r="N53" s="19">
        <v>0</v>
      </c>
      <c r="O53" s="52">
        <v>0</v>
      </c>
      <c r="P53" s="53">
        <v>0</v>
      </c>
      <c r="Q53" s="18">
        <v>0</v>
      </c>
      <c r="R53" s="16">
        <v>0</v>
      </c>
      <c r="S53" s="61">
        <v>0</v>
      </c>
      <c r="T53" s="53">
        <v>0</v>
      </c>
      <c r="U53" s="20">
        <v>0</v>
      </c>
    </row>
    <row r="54" spans="1:21" ht="30" customHeight="1">
      <c r="A54" s="10" t="s">
        <v>64</v>
      </c>
      <c r="B54" s="16">
        <f t="shared" si="8"/>
        <v>3</v>
      </c>
      <c r="C54" s="52">
        <f t="shared" si="9"/>
        <v>178</v>
      </c>
      <c r="D54" s="53">
        <v>0</v>
      </c>
      <c r="E54" s="18">
        <v>0</v>
      </c>
      <c r="F54" s="16">
        <v>0</v>
      </c>
      <c r="G54" s="52">
        <v>0</v>
      </c>
      <c r="H54" s="53">
        <v>2</v>
      </c>
      <c r="I54" s="17">
        <v>125</v>
      </c>
      <c r="J54" s="16">
        <v>1</v>
      </c>
      <c r="K54" s="52">
        <v>53</v>
      </c>
      <c r="L54" s="53">
        <v>0</v>
      </c>
      <c r="M54" s="17">
        <v>0</v>
      </c>
      <c r="N54" s="19">
        <v>0</v>
      </c>
      <c r="O54" s="52">
        <v>0</v>
      </c>
      <c r="P54" s="53">
        <v>0</v>
      </c>
      <c r="Q54" s="18">
        <v>0</v>
      </c>
      <c r="R54" s="16">
        <v>0</v>
      </c>
      <c r="S54" s="61">
        <v>0</v>
      </c>
      <c r="T54" s="53">
        <v>0</v>
      </c>
      <c r="U54" s="20">
        <v>0</v>
      </c>
    </row>
    <row r="55" spans="1:21" ht="30" customHeight="1">
      <c r="A55" s="10" t="s">
        <v>65</v>
      </c>
      <c r="B55" s="16">
        <f t="shared" si="8"/>
        <v>3</v>
      </c>
      <c r="C55" s="52">
        <f t="shared" si="9"/>
        <v>352</v>
      </c>
      <c r="D55" s="53">
        <v>0</v>
      </c>
      <c r="E55" s="18">
        <v>0</v>
      </c>
      <c r="F55" s="16">
        <v>0</v>
      </c>
      <c r="G55" s="52">
        <v>0</v>
      </c>
      <c r="H55" s="53">
        <v>2</v>
      </c>
      <c r="I55" s="17">
        <v>223</v>
      </c>
      <c r="J55" s="16">
        <v>1</v>
      </c>
      <c r="K55" s="52">
        <v>129</v>
      </c>
      <c r="L55" s="53">
        <v>0</v>
      </c>
      <c r="M55" s="17">
        <v>0</v>
      </c>
      <c r="N55" s="19">
        <v>0</v>
      </c>
      <c r="O55" s="52">
        <v>0</v>
      </c>
      <c r="P55" s="53">
        <v>0</v>
      </c>
      <c r="Q55" s="18">
        <v>0</v>
      </c>
      <c r="R55" s="16">
        <v>0</v>
      </c>
      <c r="S55" s="61">
        <v>0</v>
      </c>
      <c r="T55" s="53">
        <v>0</v>
      </c>
      <c r="U55" s="20">
        <v>0</v>
      </c>
    </row>
    <row r="56" spans="1:21" ht="30" customHeight="1">
      <c r="A56" s="10" t="s">
        <v>66</v>
      </c>
      <c r="B56" s="16">
        <f t="shared" si="8"/>
        <v>3</v>
      </c>
      <c r="C56" s="52">
        <f t="shared" si="9"/>
        <v>78</v>
      </c>
      <c r="D56" s="53">
        <v>0</v>
      </c>
      <c r="E56" s="18">
        <v>0</v>
      </c>
      <c r="F56" s="16">
        <v>0</v>
      </c>
      <c r="G56" s="52">
        <v>0</v>
      </c>
      <c r="H56" s="53">
        <v>1</v>
      </c>
      <c r="I56" s="17">
        <v>40</v>
      </c>
      <c r="J56" s="16">
        <v>1</v>
      </c>
      <c r="K56" s="52">
        <v>18</v>
      </c>
      <c r="L56" s="53">
        <v>0</v>
      </c>
      <c r="M56" s="17">
        <v>0</v>
      </c>
      <c r="N56" s="16">
        <v>1</v>
      </c>
      <c r="O56" s="52">
        <v>20</v>
      </c>
      <c r="P56" s="53">
        <v>0</v>
      </c>
      <c r="Q56" s="18">
        <v>0</v>
      </c>
      <c r="R56" s="16">
        <v>0</v>
      </c>
      <c r="S56" s="61">
        <v>0</v>
      </c>
      <c r="T56" s="53">
        <v>0</v>
      </c>
      <c r="U56" s="20">
        <v>0</v>
      </c>
    </row>
    <row r="57" spans="1:21" ht="30" customHeight="1">
      <c r="A57" s="10" t="s">
        <v>67</v>
      </c>
      <c r="B57" s="16">
        <f t="shared" si="8"/>
        <v>4</v>
      </c>
      <c r="C57" s="52">
        <f t="shared" si="9"/>
        <v>455</v>
      </c>
      <c r="D57" s="53">
        <v>0</v>
      </c>
      <c r="E57" s="18">
        <v>0</v>
      </c>
      <c r="F57" s="16">
        <v>1</v>
      </c>
      <c r="G57" s="52">
        <v>86</v>
      </c>
      <c r="H57" s="53">
        <v>2</v>
      </c>
      <c r="I57" s="17">
        <v>246</v>
      </c>
      <c r="J57" s="16">
        <v>1</v>
      </c>
      <c r="K57" s="52">
        <v>123</v>
      </c>
      <c r="L57" s="53">
        <v>0</v>
      </c>
      <c r="M57" s="17">
        <v>0</v>
      </c>
      <c r="N57" s="19">
        <v>0</v>
      </c>
      <c r="O57" s="52">
        <v>0</v>
      </c>
      <c r="P57" s="53">
        <v>0</v>
      </c>
      <c r="Q57" s="18">
        <v>0</v>
      </c>
      <c r="R57" s="16">
        <v>0</v>
      </c>
      <c r="S57" s="61">
        <v>0</v>
      </c>
      <c r="T57" s="53">
        <v>0</v>
      </c>
      <c r="U57" s="20">
        <v>0</v>
      </c>
    </row>
    <row r="58" spans="1:21" ht="30" customHeight="1">
      <c r="A58" s="10" t="s">
        <v>68</v>
      </c>
      <c r="B58" s="16">
        <f t="shared" si="8"/>
        <v>3</v>
      </c>
      <c r="C58" s="52">
        <f t="shared" si="9"/>
        <v>280</v>
      </c>
      <c r="D58" s="53">
        <v>0</v>
      </c>
      <c r="E58" s="18">
        <v>0</v>
      </c>
      <c r="F58" s="16">
        <v>0</v>
      </c>
      <c r="G58" s="52">
        <v>0</v>
      </c>
      <c r="H58" s="53">
        <v>2</v>
      </c>
      <c r="I58" s="17">
        <v>171</v>
      </c>
      <c r="J58" s="16">
        <v>1</v>
      </c>
      <c r="K58" s="52">
        <v>109</v>
      </c>
      <c r="L58" s="53">
        <v>0</v>
      </c>
      <c r="M58" s="17">
        <v>0</v>
      </c>
      <c r="N58" s="19">
        <v>0</v>
      </c>
      <c r="O58" s="52">
        <v>0</v>
      </c>
      <c r="P58" s="53">
        <v>0</v>
      </c>
      <c r="Q58" s="18">
        <v>0</v>
      </c>
      <c r="R58" s="16">
        <v>0</v>
      </c>
      <c r="S58" s="61">
        <v>0</v>
      </c>
      <c r="T58" s="53">
        <v>0</v>
      </c>
      <c r="U58" s="20">
        <v>0</v>
      </c>
    </row>
    <row r="59" spans="1:21" ht="30" customHeight="1">
      <c r="A59" s="10" t="s">
        <v>69</v>
      </c>
      <c r="B59" s="16">
        <f t="shared" si="8"/>
        <v>10</v>
      </c>
      <c r="C59" s="52">
        <f t="shared" si="9"/>
        <v>1800</v>
      </c>
      <c r="D59" s="53">
        <v>2</v>
      </c>
      <c r="E59" s="18">
        <v>20</v>
      </c>
      <c r="F59" s="16">
        <v>0</v>
      </c>
      <c r="G59" s="52">
        <v>0</v>
      </c>
      <c r="H59" s="53">
        <v>5</v>
      </c>
      <c r="I59" s="17">
        <v>906</v>
      </c>
      <c r="J59" s="16">
        <v>1</v>
      </c>
      <c r="K59" s="52">
        <v>476</v>
      </c>
      <c r="L59" s="53">
        <v>0</v>
      </c>
      <c r="M59" s="17">
        <v>0</v>
      </c>
      <c r="N59" s="16">
        <v>2</v>
      </c>
      <c r="O59" s="52">
        <v>398</v>
      </c>
      <c r="P59" s="53">
        <v>0</v>
      </c>
      <c r="Q59" s="18">
        <v>0</v>
      </c>
      <c r="R59" s="16">
        <v>0</v>
      </c>
      <c r="S59" s="61">
        <v>0</v>
      </c>
      <c r="T59" s="53">
        <v>0</v>
      </c>
      <c r="U59" s="20">
        <v>0</v>
      </c>
    </row>
    <row r="60" spans="1:21" ht="30" customHeight="1" thickBot="1">
      <c r="A60" s="12" t="s">
        <v>70</v>
      </c>
      <c r="B60" s="21">
        <f t="shared" si="8"/>
        <v>6</v>
      </c>
      <c r="C60" s="58">
        <f t="shared" si="9"/>
        <v>566</v>
      </c>
      <c r="D60" s="59">
        <v>0</v>
      </c>
      <c r="E60" s="23">
        <v>0</v>
      </c>
      <c r="F60" s="21">
        <v>0</v>
      </c>
      <c r="G60" s="58">
        <v>0</v>
      </c>
      <c r="H60" s="59">
        <v>4</v>
      </c>
      <c r="I60" s="22">
        <v>359</v>
      </c>
      <c r="J60" s="21">
        <v>1</v>
      </c>
      <c r="K60" s="58">
        <v>191</v>
      </c>
      <c r="L60" s="59">
        <v>0</v>
      </c>
      <c r="M60" s="22">
        <v>0</v>
      </c>
      <c r="N60" s="21">
        <v>0</v>
      </c>
      <c r="O60" s="58">
        <v>0</v>
      </c>
      <c r="P60" s="59">
        <v>1</v>
      </c>
      <c r="Q60" s="23">
        <v>16</v>
      </c>
      <c r="R60" s="21">
        <v>0</v>
      </c>
      <c r="S60" s="67">
        <v>0</v>
      </c>
      <c r="T60" s="59">
        <v>0</v>
      </c>
      <c r="U60" s="24">
        <v>0</v>
      </c>
    </row>
    <row r="61" spans="1:21" ht="37.5" customHeight="1">
      <c r="A61" s="46" t="s">
        <v>76</v>
      </c>
    </row>
    <row r="62" spans="1:21">
      <c r="A62" s="14"/>
    </row>
    <row r="63" spans="1:21">
      <c r="A63" s="14"/>
    </row>
  </sheetData>
  <mergeCells count="8">
    <mergeCell ref="N2:O2"/>
    <mergeCell ref="P2:Q2"/>
    <mergeCell ref="A2:A3"/>
    <mergeCell ref="B2:C2"/>
    <mergeCell ref="F2:G2"/>
    <mergeCell ref="H2:I2"/>
    <mergeCell ref="J2:K2"/>
    <mergeCell ref="L2:M2"/>
  </mergeCells>
  <phoneticPr fontId="10"/>
  <pageMargins left="0.74803149606299213" right="0.74803149606299213" top="0.59055118110236227" bottom="0.59055118110236227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市町村別学校数・在学者数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2018-03-16T01:28:34Z</cp:lastPrinted>
  <dcterms:created xsi:type="dcterms:W3CDTF">2018-01-29T04:00:41Z</dcterms:created>
  <dcterms:modified xsi:type="dcterms:W3CDTF">2018-03-20T04:19:41Z</dcterms:modified>
</cp:coreProperties>
</file>